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5/"/>
    </mc:Choice>
  </mc:AlternateContent>
  <xr:revisionPtr revIDLastSave="0" documentId="8_{EDB2B5DB-0FA7-4536-8E4D-4E477A70AD00}" xr6:coauthVersionLast="47" xr6:coauthVersionMax="47" xr10:uidLastSave="{00000000-0000-0000-0000-000000000000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a. Vos-muutos_tiivis_2024-25" sheetId="29" r:id="rId4"/>
    <sheet name="3b. Vos-muutos_laaja2024-25" sheetId="35" r:id="rId5"/>
    <sheet name="4a. TE-tiivis" sheetId="31" r:id="rId6"/>
    <sheet name="4b. TE-laaja" sheetId="34" r:id="rId7"/>
    <sheet name="5. Sote-erät" sheetId="32" r:id="rId8"/>
    <sheet name="Vos-laskelma, €as" sheetId="13" state="hidden" r:id="rId9"/>
    <sheet name="Pp-vos-erittely" sheetId="9" state="hidden" r:id="rId10"/>
    <sheet name="Siirtolaskelmavertailu" sheetId="10" state="hidden" r:id="rId11"/>
    <sheet name="Siirtolaskelmavertailu2" sheetId="12" state="hidden" r:id="rId12"/>
    <sheet name="VMpp-vos-erittely" sheetId="11" state="hidden" r:id="rId13"/>
    <sheet name="Perushinnat" sheetId="14" state="hidden" r:id="rId14"/>
  </sheets>
  <definedNames>
    <definedName name="_xlnm._FilterDatabase" localSheetId="1" hidden="1">'1. Vos-laskelma'!$A$10:$AL$10</definedName>
    <definedName name="_xlnm._FilterDatabase" localSheetId="2" hidden="1">'2. Vos-laskelma_€as'!$A$10:$AE$10</definedName>
    <definedName name="_xlnm._FilterDatabase" localSheetId="3" hidden="1">'3a. Vos-muutos_tiivis_2024-25'!$A$10:$O$10</definedName>
    <definedName name="_xlnm._FilterDatabase" localSheetId="4" hidden="1">'3b. Vos-muutos_laaja2024-25'!$A$10:$BL$10</definedName>
    <definedName name="_xlnm._FilterDatabase" localSheetId="5" hidden="1">'4a. TE-tiivis'!$A$10:$H$10</definedName>
    <definedName name="_xlnm._FilterDatabase" localSheetId="6" hidden="1">'4b. TE-laaja'!$A$10:$Y$10</definedName>
    <definedName name="_xlnm._FilterDatabase" localSheetId="7" hidden="1">'5. Sote-erät'!$A$10:$AQ$10</definedName>
    <definedName name="_xlnm._FilterDatabase" localSheetId="10" hidden="1">Siirtolaskelmavertailu!$A$14:$R$14</definedName>
    <definedName name="_xlnm._FilterDatabase" localSheetId="11" hidden="1">Siirtolaskelmavertailu2!$A$10:$AF$10</definedName>
    <definedName name="_xlnm._FilterDatabase" localSheetId="12" hidden="1">'VMpp-vos-erittely'!$A$10:$Z$10</definedName>
    <definedName name="_xlnm._FilterDatabase" localSheetId="8" hidden="1">'Vos-laskelma, €as'!$A$10:$AC$10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10" i="35" l="1"/>
  <c r="AJ11" i="35"/>
  <c r="AJ12" i="35"/>
  <c r="AJ13" i="35"/>
  <c r="AJ14" i="35"/>
  <c r="AJ15" i="35"/>
  <c r="AJ16" i="35"/>
  <c r="AJ17" i="35"/>
  <c r="AJ18" i="35"/>
  <c r="AJ19" i="35"/>
  <c r="AJ20" i="35"/>
  <c r="AJ21" i="35"/>
  <c r="AJ22" i="35"/>
  <c r="AJ23" i="35"/>
  <c r="AJ24" i="35"/>
  <c r="AJ25" i="35"/>
  <c r="AJ26" i="35"/>
  <c r="AJ27" i="35"/>
  <c r="AJ28" i="35"/>
  <c r="AJ29" i="35"/>
  <c r="AJ30" i="35"/>
  <c r="AJ31" i="35"/>
  <c r="AJ32" i="35"/>
  <c r="AJ33" i="35"/>
  <c r="AJ34" i="35"/>
  <c r="AJ35" i="35"/>
  <c r="AJ36" i="35"/>
  <c r="AJ37" i="35"/>
  <c r="AJ38" i="35"/>
  <c r="AJ39" i="35"/>
  <c r="AJ40" i="35"/>
  <c r="AJ41" i="35"/>
  <c r="AJ42" i="35"/>
  <c r="AJ43" i="35"/>
  <c r="AJ44" i="35"/>
  <c r="AJ45" i="35"/>
  <c r="AJ46" i="35"/>
  <c r="AJ47" i="35"/>
  <c r="AJ48" i="35"/>
  <c r="AJ49" i="35"/>
  <c r="AJ50" i="35"/>
  <c r="AJ51" i="35"/>
  <c r="AJ52" i="35"/>
  <c r="AJ53" i="35"/>
  <c r="AJ54" i="35"/>
  <c r="AJ55" i="35"/>
  <c r="AJ56" i="35"/>
  <c r="AJ57" i="35"/>
  <c r="AJ58" i="35"/>
  <c r="AJ59" i="35"/>
  <c r="AJ60" i="35"/>
  <c r="AJ61" i="35"/>
  <c r="AJ62" i="35"/>
  <c r="AJ63" i="35"/>
  <c r="AJ64" i="35"/>
  <c r="AJ65" i="35"/>
  <c r="AJ66" i="35"/>
  <c r="AJ67" i="35"/>
  <c r="AJ68" i="35"/>
  <c r="AJ69" i="35"/>
  <c r="AJ70" i="35"/>
  <c r="AJ71" i="35"/>
  <c r="AJ72" i="35"/>
  <c r="AJ73" i="35"/>
  <c r="AJ74" i="35"/>
  <c r="AJ75" i="35"/>
  <c r="AJ76" i="35"/>
  <c r="AJ77" i="35"/>
  <c r="AJ78" i="35"/>
  <c r="AJ79" i="35"/>
  <c r="AJ80" i="35"/>
  <c r="AJ81" i="35"/>
  <c r="AJ82" i="35"/>
  <c r="AJ83" i="35"/>
  <c r="AJ84" i="35"/>
  <c r="AJ85" i="35"/>
  <c r="AJ86" i="35"/>
  <c r="AJ87" i="35"/>
  <c r="AJ88" i="35"/>
  <c r="AJ89" i="35"/>
  <c r="AJ90" i="35"/>
  <c r="AJ91" i="35"/>
  <c r="AJ92" i="35"/>
  <c r="AJ93" i="35"/>
  <c r="AJ94" i="35"/>
  <c r="AJ95" i="35"/>
  <c r="AJ96" i="35"/>
  <c r="AJ97" i="35"/>
  <c r="AJ98" i="35"/>
  <c r="AJ99" i="35"/>
  <c r="AJ100" i="35"/>
  <c r="AJ101" i="35"/>
  <c r="AJ102" i="35"/>
  <c r="AJ103" i="35"/>
  <c r="AJ104" i="35"/>
  <c r="AJ105" i="35"/>
  <c r="AJ106" i="35"/>
  <c r="AJ107" i="35"/>
  <c r="AJ108" i="35"/>
  <c r="AJ109" i="35"/>
  <c r="AJ110" i="35"/>
  <c r="AJ111" i="35"/>
  <c r="AJ112" i="35"/>
  <c r="AJ113" i="35"/>
  <c r="AJ114" i="35"/>
  <c r="AJ115" i="35"/>
  <c r="AJ116" i="35"/>
  <c r="AJ117" i="35"/>
  <c r="AJ118" i="35"/>
  <c r="AJ119" i="35"/>
  <c r="AJ120" i="35"/>
  <c r="AJ121" i="35"/>
  <c r="AJ122" i="35"/>
  <c r="AJ123" i="35"/>
  <c r="AJ124" i="35"/>
  <c r="AJ125" i="35"/>
  <c r="AJ126" i="35"/>
  <c r="AJ127" i="35"/>
  <c r="AJ128" i="35"/>
  <c r="AJ129" i="35"/>
  <c r="AJ130" i="35"/>
  <c r="AJ131" i="35"/>
  <c r="AJ132" i="35"/>
  <c r="AJ133" i="35"/>
  <c r="AJ134" i="35"/>
  <c r="AJ135" i="35"/>
  <c r="AJ136" i="35"/>
  <c r="AJ137" i="35"/>
  <c r="AJ138" i="35"/>
  <c r="AJ139" i="35"/>
  <c r="AJ140" i="35"/>
  <c r="AJ141" i="35"/>
  <c r="AJ142" i="35"/>
  <c r="AJ143" i="35"/>
  <c r="AJ144" i="35"/>
  <c r="AJ145" i="35"/>
  <c r="AJ146" i="35"/>
  <c r="AJ147" i="35"/>
  <c r="AJ148" i="35"/>
  <c r="AJ149" i="35"/>
  <c r="AJ150" i="35"/>
  <c r="AJ151" i="35"/>
  <c r="AJ152" i="35"/>
  <c r="AJ153" i="35"/>
  <c r="AJ154" i="35"/>
  <c r="AJ155" i="35"/>
  <c r="AJ156" i="35"/>
  <c r="AJ157" i="35"/>
  <c r="AJ158" i="35"/>
  <c r="AJ159" i="35"/>
  <c r="AJ160" i="35"/>
  <c r="AJ161" i="35"/>
  <c r="AJ162" i="35"/>
  <c r="AJ163" i="35"/>
  <c r="AJ164" i="35"/>
  <c r="AJ165" i="35"/>
  <c r="AJ166" i="35"/>
  <c r="AJ167" i="35"/>
  <c r="AJ168" i="35"/>
  <c r="AJ169" i="35"/>
  <c r="AJ170" i="35"/>
  <c r="AJ171" i="35"/>
  <c r="AJ172" i="35"/>
  <c r="AJ173" i="35"/>
  <c r="AJ174" i="35"/>
  <c r="AJ175" i="35"/>
  <c r="AJ176" i="35"/>
  <c r="AJ177" i="35"/>
  <c r="AJ178" i="35"/>
  <c r="AJ179" i="35"/>
  <c r="AJ180" i="35"/>
  <c r="AJ181" i="35"/>
  <c r="AJ182" i="35"/>
  <c r="AJ183" i="35"/>
  <c r="AJ184" i="35"/>
  <c r="AJ185" i="35"/>
  <c r="AJ186" i="35"/>
  <c r="AJ187" i="35"/>
  <c r="AJ188" i="35"/>
  <c r="AJ189" i="35"/>
  <c r="AJ190" i="35"/>
  <c r="AJ191" i="35"/>
  <c r="AJ192" i="35"/>
  <c r="AJ193" i="35"/>
  <c r="AJ194" i="35"/>
  <c r="AJ195" i="35"/>
  <c r="AJ196" i="35"/>
  <c r="AJ197" i="35"/>
  <c r="AJ198" i="35"/>
  <c r="AJ199" i="35"/>
  <c r="AJ200" i="35"/>
  <c r="AJ201" i="35"/>
  <c r="AJ202" i="35"/>
  <c r="AJ203" i="35"/>
  <c r="AJ204" i="35"/>
  <c r="AJ205" i="35"/>
  <c r="AJ206" i="35"/>
  <c r="AJ207" i="35"/>
  <c r="AJ208" i="35"/>
  <c r="AJ209" i="35"/>
  <c r="AJ210" i="35"/>
  <c r="AJ211" i="35"/>
  <c r="AJ212" i="35"/>
  <c r="AJ213" i="35"/>
  <c r="AJ214" i="35"/>
  <c r="AJ215" i="35"/>
  <c r="AJ216" i="35"/>
  <c r="AJ217" i="35"/>
  <c r="AJ218" i="35"/>
  <c r="AJ219" i="35"/>
  <c r="AJ220" i="35"/>
  <c r="AJ221" i="35"/>
  <c r="AJ222" i="35"/>
  <c r="AJ223" i="35"/>
  <c r="AJ224" i="35"/>
  <c r="AJ225" i="35"/>
  <c r="AJ226" i="35"/>
  <c r="AJ227" i="35"/>
  <c r="AJ228" i="35"/>
  <c r="AJ229" i="35"/>
  <c r="AJ230" i="35"/>
  <c r="AJ231" i="35"/>
  <c r="AJ232" i="35"/>
  <c r="AJ233" i="35"/>
  <c r="AJ234" i="35"/>
  <c r="AJ235" i="35"/>
  <c r="AJ236" i="35"/>
  <c r="AJ237" i="35"/>
  <c r="AJ238" i="35"/>
  <c r="AJ239" i="35"/>
  <c r="AJ240" i="35"/>
  <c r="AJ241" i="35"/>
  <c r="AJ242" i="35"/>
  <c r="AJ243" i="35"/>
  <c r="AJ244" i="35"/>
  <c r="AJ245" i="35"/>
  <c r="AJ246" i="35"/>
  <c r="AJ247" i="35"/>
  <c r="AJ248" i="35"/>
  <c r="AJ249" i="35"/>
  <c r="AJ250" i="35"/>
  <c r="AJ251" i="35"/>
  <c r="AJ252" i="35"/>
  <c r="AJ253" i="35"/>
  <c r="AJ254" i="35"/>
  <c r="AJ255" i="35"/>
  <c r="AJ256" i="35"/>
  <c r="AJ257" i="35"/>
  <c r="AJ258" i="35"/>
  <c r="AJ259" i="35"/>
  <c r="AJ260" i="35"/>
  <c r="AJ261" i="35"/>
  <c r="AJ262" i="35"/>
  <c r="AJ263" i="35"/>
  <c r="AJ264" i="35"/>
  <c r="AJ265" i="35"/>
  <c r="AJ266" i="35"/>
  <c r="AJ267" i="35"/>
  <c r="AJ268" i="35"/>
  <c r="AJ269" i="35"/>
  <c r="AJ270" i="35"/>
  <c r="AJ271" i="35"/>
  <c r="AJ272" i="35"/>
  <c r="AJ273" i="35"/>
  <c r="AJ274" i="35"/>
  <c r="AJ275" i="35"/>
  <c r="AJ276" i="35"/>
  <c r="AJ277" i="35"/>
  <c r="AJ278" i="35"/>
  <c r="AJ279" i="35"/>
  <c r="AJ280" i="35"/>
  <c r="AJ281" i="35"/>
  <c r="AJ282" i="35"/>
  <c r="AJ283" i="35"/>
  <c r="AJ284" i="35"/>
  <c r="AJ285" i="35"/>
  <c r="AJ286" i="35"/>
  <c r="AJ287" i="35"/>
  <c r="AJ288" i="35"/>
  <c r="AJ289" i="35"/>
  <c r="AJ290" i="35"/>
  <c r="AJ291" i="35"/>
  <c r="AJ292" i="35"/>
  <c r="AJ293" i="35"/>
  <c r="AJ294" i="35"/>
  <c r="AJ295" i="35"/>
  <c r="AJ296" i="35"/>
  <c r="AJ297" i="35"/>
  <c r="AJ298" i="35"/>
  <c r="AJ299" i="35"/>
  <c r="AJ300" i="35"/>
  <c r="AJ301" i="35"/>
  <c r="AJ302" i="35"/>
  <c r="AJ303" i="35"/>
  <c r="AB10" i="35"/>
  <c r="AB11" i="35"/>
  <c r="AB12" i="35"/>
  <c r="AB13" i="35"/>
  <c r="AB14" i="35"/>
  <c r="AB15" i="35"/>
  <c r="AB16" i="35"/>
  <c r="AB17" i="35"/>
  <c r="AB18" i="35"/>
  <c r="AB19" i="35"/>
  <c r="AB20" i="35"/>
  <c r="AB21" i="35"/>
  <c r="AB22" i="35"/>
  <c r="AB23" i="35"/>
  <c r="AB24" i="35"/>
  <c r="AB25" i="35"/>
  <c r="AB26" i="35"/>
  <c r="AB27" i="35"/>
  <c r="AB28" i="35"/>
  <c r="AB29" i="35"/>
  <c r="AB30" i="35"/>
  <c r="AB31" i="35"/>
  <c r="AB32" i="35"/>
  <c r="AB33" i="35"/>
  <c r="AB34" i="35"/>
  <c r="AB35" i="35"/>
  <c r="AB36" i="35"/>
  <c r="AB37" i="35"/>
  <c r="AB38" i="35"/>
  <c r="AB39" i="35"/>
  <c r="AB40" i="35"/>
  <c r="AB41" i="35"/>
  <c r="AB42" i="35"/>
  <c r="AB43" i="35"/>
  <c r="AB44" i="35"/>
  <c r="AB45" i="35"/>
  <c r="AB46" i="35"/>
  <c r="AB47" i="35"/>
  <c r="AB48" i="35"/>
  <c r="AB49" i="35"/>
  <c r="AB50" i="35"/>
  <c r="AB51" i="35"/>
  <c r="AB52" i="35"/>
  <c r="AB53" i="35"/>
  <c r="AB54" i="35"/>
  <c r="AB55" i="35"/>
  <c r="AB56" i="35"/>
  <c r="AB57" i="35"/>
  <c r="AB58" i="35"/>
  <c r="AB59" i="35"/>
  <c r="AB60" i="35"/>
  <c r="AB61" i="35"/>
  <c r="AB62" i="35"/>
  <c r="AB63" i="35"/>
  <c r="AB64" i="35"/>
  <c r="AB65" i="35"/>
  <c r="AB66" i="35"/>
  <c r="AB67" i="35"/>
  <c r="AB68" i="35"/>
  <c r="AB69" i="35"/>
  <c r="AB70" i="35"/>
  <c r="AB71" i="35"/>
  <c r="AB72" i="35"/>
  <c r="AB73" i="35"/>
  <c r="AB74" i="35"/>
  <c r="AB75" i="35"/>
  <c r="AB76" i="35"/>
  <c r="AB77" i="35"/>
  <c r="AB78" i="35"/>
  <c r="AB79" i="35"/>
  <c r="AB80" i="35"/>
  <c r="AB81" i="35"/>
  <c r="AB82" i="35"/>
  <c r="AB83" i="35"/>
  <c r="AB84" i="35"/>
  <c r="AB85" i="35"/>
  <c r="AB86" i="35"/>
  <c r="AB87" i="35"/>
  <c r="AB88" i="35"/>
  <c r="AB89" i="35"/>
  <c r="AB90" i="35"/>
  <c r="AB91" i="35"/>
  <c r="AB92" i="35"/>
  <c r="AB93" i="35"/>
  <c r="AB94" i="35"/>
  <c r="AB95" i="35"/>
  <c r="AB96" i="35"/>
  <c r="AB97" i="35"/>
  <c r="AB98" i="35"/>
  <c r="AB99" i="35"/>
  <c r="AB100" i="35"/>
  <c r="AB101" i="35"/>
  <c r="AB102" i="35"/>
  <c r="AB103" i="35"/>
  <c r="AB104" i="35"/>
  <c r="AB105" i="35"/>
  <c r="AB106" i="35"/>
  <c r="AB107" i="35"/>
  <c r="AB108" i="35"/>
  <c r="AB109" i="35"/>
  <c r="AB110" i="35"/>
  <c r="AB111" i="35"/>
  <c r="AB112" i="35"/>
  <c r="AB113" i="35"/>
  <c r="AB114" i="35"/>
  <c r="AB115" i="35"/>
  <c r="AB116" i="35"/>
  <c r="AB117" i="35"/>
  <c r="AB118" i="35"/>
  <c r="AB119" i="35"/>
  <c r="AB120" i="35"/>
  <c r="AB121" i="35"/>
  <c r="AB122" i="35"/>
  <c r="AB123" i="35"/>
  <c r="AB124" i="35"/>
  <c r="AB125" i="35"/>
  <c r="AB126" i="35"/>
  <c r="AB127" i="35"/>
  <c r="AB128" i="35"/>
  <c r="AB129" i="35"/>
  <c r="AB130" i="35"/>
  <c r="AB131" i="35"/>
  <c r="AB132" i="35"/>
  <c r="AB133" i="35"/>
  <c r="AB134" i="35"/>
  <c r="AB135" i="35"/>
  <c r="AB136" i="35"/>
  <c r="AB137" i="35"/>
  <c r="AB138" i="35"/>
  <c r="AB139" i="35"/>
  <c r="AB140" i="35"/>
  <c r="AB141" i="35"/>
  <c r="AB142" i="35"/>
  <c r="AB143" i="35"/>
  <c r="AB144" i="35"/>
  <c r="AB145" i="35"/>
  <c r="AB146" i="35"/>
  <c r="AB147" i="35"/>
  <c r="AB148" i="35"/>
  <c r="AB149" i="35"/>
  <c r="AB150" i="35"/>
  <c r="AB151" i="35"/>
  <c r="AB152" i="35"/>
  <c r="AB153" i="35"/>
  <c r="AB154" i="35"/>
  <c r="AB155" i="35"/>
  <c r="AB156" i="35"/>
  <c r="AB157" i="35"/>
  <c r="AB158" i="35"/>
  <c r="AB159" i="35"/>
  <c r="AB160" i="35"/>
  <c r="AB161" i="35"/>
  <c r="AB162" i="35"/>
  <c r="AB163" i="35"/>
  <c r="AB164" i="35"/>
  <c r="AB165" i="35"/>
  <c r="AB166" i="35"/>
  <c r="AB167" i="35"/>
  <c r="AB168" i="35"/>
  <c r="AB169" i="35"/>
  <c r="AB170" i="35"/>
  <c r="AB171" i="35"/>
  <c r="AB172" i="35"/>
  <c r="AB173" i="35"/>
  <c r="AB174" i="35"/>
  <c r="AB175" i="35"/>
  <c r="AB176" i="35"/>
  <c r="AB177" i="35"/>
  <c r="AB178" i="35"/>
  <c r="AB179" i="35"/>
  <c r="AB180" i="35"/>
  <c r="AB181" i="35"/>
  <c r="AB182" i="35"/>
  <c r="AB183" i="35"/>
  <c r="AB184" i="35"/>
  <c r="AB185" i="35"/>
  <c r="AB186" i="35"/>
  <c r="AB187" i="35"/>
  <c r="AB188" i="35"/>
  <c r="AB189" i="35"/>
  <c r="AB190" i="35"/>
  <c r="AB191" i="35"/>
  <c r="AB192" i="35"/>
  <c r="AB193" i="35"/>
  <c r="AB194" i="35"/>
  <c r="AB195" i="35"/>
  <c r="AB196" i="35"/>
  <c r="AB197" i="35"/>
  <c r="AB198" i="35"/>
  <c r="AB199" i="35"/>
  <c r="AB200" i="35"/>
  <c r="AB201" i="35"/>
  <c r="AB202" i="35"/>
  <c r="AB203" i="35"/>
  <c r="AB204" i="35"/>
  <c r="AB205" i="35"/>
  <c r="AB206" i="35"/>
  <c r="AB207" i="35"/>
  <c r="AB208" i="35"/>
  <c r="AB209" i="35"/>
  <c r="AB210" i="35"/>
  <c r="AB211" i="35"/>
  <c r="AB212" i="35"/>
  <c r="AB213" i="35"/>
  <c r="AB214" i="35"/>
  <c r="AB215" i="35"/>
  <c r="AB216" i="35"/>
  <c r="AB217" i="35"/>
  <c r="AB218" i="35"/>
  <c r="AB219" i="35"/>
  <c r="AB220" i="35"/>
  <c r="AB221" i="35"/>
  <c r="AB222" i="35"/>
  <c r="AB223" i="35"/>
  <c r="AB224" i="35"/>
  <c r="AB225" i="35"/>
  <c r="AB226" i="35"/>
  <c r="AB227" i="35"/>
  <c r="AB228" i="35"/>
  <c r="AB229" i="35"/>
  <c r="AB230" i="35"/>
  <c r="AB231" i="35"/>
  <c r="AB232" i="35"/>
  <c r="AB233" i="35"/>
  <c r="AB234" i="35"/>
  <c r="AB235" i="35"/>
  <c r="AB236" i="35"/>
  <c r="AB237" i="35"/>
  <c r="AB238" i="35"/>
  <c r="AB239" i="35"/>
  <c r="AB240" i="35"/>
  <c r="AB241" i="35"/>
  <c r="AB242" i="35"/>
  <c r="AB243" i="35"/>
  <c r="AB244" i="35"/>
  <c r="AB245" i="35"/>
  <c r="AB246" i="35"/>
  <c r="AB247" i="35"/>
  <c r="AB248" i="35"/>
  <c r="AB249" i="35"/>
  <c r="AB250" i="35"/>
  <c r="AB251" i="35"/>
  <c r="AB252" i="35"/>
  <c r="AB253" i="35"/>
  <c r="AB254" i="35"/>
  <c r="AB255" i="35"/>
  <c r="AB256" i="35"/>
  <c r="AB257" i="35"/>
  <c r="AB258" i="35"/>
  <c r="AB259" i="35"/>
  <c r="AB260" i="35"/>
  <c r="AB261" i="35"/>
  <c r="AB262" i="35"/>
  <c r="AB263" i="35"/>
  <c r="AB264" i="35"/>
  <c r="AB265" i="35"/>
  <c r="AB266" i="35"/>
  <c r="AB267" i="35"/>
  <c r="AB268" i="35"/>
  <c r="AB269" i="35"/>
  <c r="AB270" i="35"/>
  <c r="AB271" i="35"/>
  <c r="AB272" i="35"/>
  <c r="AB273" i="35"/>
  <c r="AB274" i="35"/>
  <c r="AB275" i="35"/>
  <c r="AB276" i="35"/>
  <c r="AB277" i="35"/>
  <c r="AB278" i="35"/>
  <c r="AB279" i="35"/>
  <c r="AB280" i="35"/>
  <c r="AB281" i="35"/>
  <c r="AB282" i="35"/>
  <c r="AB283" i="35"/>
  <c r="AB284" i="35"/>
  <c r="AB285" i="35"/>
  <c r="AB286" i="35"/>
  <c r="AB287" i="35"/>
  <c r="AB288" i="35"/>
  <c r="AB289" i="35"/>
  <c r="AB290" i="35"/>
  <c r="AB291" i="35"/>
  <c r="AB292" i="35"/>
  <c r="AB293" i="35"/>
  <c r="AB294" i="35"/>
  <c r="AB295" i="35"/>
  <c r="AB296" i="35"/>
  <c r="AB297" i="35"/>
  <c r="AB298" i="35"/>
  <c r="AB299" i="35"/>
  <c r="AB300" i="35"/>
  <c r="AB301" i="35"/>
  <c r="AB302" i="35"/>
  <c r="AB303" i="35"/>
  <c r="W10" i="35"/>
  <c r="W11" i="35"/>
  <c r="W21" i="35"/>
  <c r="W22" i="35"/>
  <c r="W23" i="35"/>
  <c r="W24" i="35"/>
  <c r="W25" i="35"/>
  <c r="W26" i="35"/>
  <c r="W27" i="35"/>
  <c r="W28" i="35"/>
  <c r="W29" i="35"/>
  <c r="W30" i="35"/>
  <c r="W31" i="35"/>
  <c r="W32" i="35"/>
  <c r="W33" i="35"/>
  <c r="W34" i="35"/>
  <c r="W35" i="35"/>
  <c r="W36" i="35"/>
  <c r="W37" i="35"/>
  <c r="W38" i="35"/>
  <c r="W39" i="35"/>
  <c r="W40" i="35"/>
  <c r="W41" i="35"/>
  <c r="W42" i="35"/>
  <c r="W43" i="35"/>
  <c r="W44" i="35"/>
  <c r="W45" i="35"/>
  <c r="W46" i="35"/>
  <c r="W47" i="35"/>
  <c r="W48" i="35"/>
  <c r="W49" i="35"/>
  <c r="W50" i="35"/>
  <c r="W51" i="35"/>
  <c r="W52" i="35"/>
  <c r="W53" i="35"/>
  <c r="W54" i="35"/>
  <c r="W55" i="35"/>
  <c r="W56" i="35"/>
  <c r="W57" i="35"/>
  <c r="W58" i="35"/>
  <c r="W59" i="35"/>
  <c r="W60" i="35"/>
  <c r="W61" i="35"/>
  <c r="W62" i="35"/>
  <c r="W63" i="35"/>
  <c r="W64" i="35"/>
  <c r="W65" i="35"/>
  <c r="W66" i="35"/>
  <c r="W67" i="35"/>
  <c r="W68" i="35"/>
  <c r="W69" i="35"/>
  <c r="W70" i="35"/>
  <c r="W71" i="35"/>
  <c r="W72" i="35"/>
  <c r="W73" i="35"/>
  <c r="W74" i="35"/>
  <c r="W75" i="35"/>
  <c r="W76" i="35"/>
  <c r="W77" i="35"/>
  <c r="W78" i="35"/>
  <c r="W79" i="35"/>
  <c r="W80" i="35"/>
  <c r="W81" i="35"/>
  <c r="W82" i="35"/>
  <c r="W83" i="35"/>
  <c r="W84" i="35"/>
  <c r="W85" i="35"/>
  <c r="W86" i="35"/>
  <c r="W87" i="35"/>
  <c r="W88" i="35"/>
  <c r="W89" i="35"/>
  <c r="W90" i="35"/>
  <c r="W91" i="35"/>
  <c r="W92" i="35"/>
  <c r="W93" i="35"/>
  <c r="W94" i="35"/>
  <c r="W95" i="35"/>
  <c r="W96" i="35"/>
  <c r="W97" i="35"/>
  <c r="W98" i="35"/>
  <c r="W99" i="35"/>
  <c r="W100" i="35"/>
  <c r="W101" i="35"/>
  <c r="W102" i="35"/>
  <c r="W103" i="35"/>
  <c r="W104" i="35"/>
  <c r="W105" i="35"/>
  <c r="W106" i="35"/>
  <c r="W107" i="35"/>
  <c r="W108" i="35"/>
  <c r="W109" i="35"/>
  <c r="W110" i="35"/>
  <c r="W111" i="35"/>
  <c r="W112" i="35"/>
  <c r="W113" i="35"/>
  <c r="W114" i="35"/>
  <c r="W115" i="35"/>
  <c r="W116" i="35"/>
  <c r="W117" i="35"/>
  <c r="W118" i="35"/>
  <c r="W119" i="35"/>
  <c r="W120" i="35"/>
  <c r="W121" i="35"/>
  <c r="W122" i="35"/>
  <c r="W123" i="35"/>
  <c r="W124" i="35"/>
  <c r="W125" i="35"/>
  <c r="W126" i="35"/>
  <c r="W127" i="35"/>
  <c r="W128" i="35"/>
  <c r="W129" i="35"/>
  <c r="W130" i="35"/>
  <c r="W131" i="35"/>
  <c r="W132" i="35"/>
  <c r="W133" i="35"/>
  <c r="W134" i="35"/>
  <c r="W135" i="35"/>
  <c r="W136" i="35"/>
  <c r="W137" i="35"/>
  <c r="W138" i="35"/>
  <c r="W139" i="35"/>
  <c r="W140" i="35"/>
  <c r="W141" i="35"/>
  <c r="W142" i="35"/>
  <c r="W143" i="35"/>
  <c r="W144" i="35"/>
  <c r="W145" i="35"/>
  <c r="W146" i="35"/>
  <c r="W147" i="35"/>
  <c r="W148" i="35"/>
  <c r="W149" i="35"/>
  <c r="W150" i="35"/>
  <c r="W151" i="35"/>
  <c r="W152" i="35"/>
  <c r="W153" i="35"/>
  <c r="W154" i="35"/>
  <c r="W155" i="35"/>
  <c r="W156" i="35"/>
  <c r="W157" i="35"/>
  <c r="W158" i="35"/>
  <c r="W159" i="35"/>
  <c r="W160" i="35"/>
  <c r="W161" i="35"/>
  <c r="W162" i="35"/>
  <c r="W163" i="35"/>
  <c r="W164" i="35"/>
  <c r="W165" i="35"/>
  <c r="W166" i="35"/>
  <c r="W167" i="35"/>
  <c r="W168" i="35"/>
  <c r="W169" i="35"/>
  <c r="W170" i="35"/>
  <c r="W171" i="35"/>
  <c r="W172" i="35"/>
  <c r="W173" i="35"/>
  <c r="W174" i="35"/>
  <c r="W175" i="35"/>
  <c r="W176" i="35"/>
  <c r="W177" i="35"/>
  <c r="W178" i="35"/>
  <c r="W179" i="35"/>
  <c r="W180" i="35"/>
  <c r="W181" i="35"/>
  <c r="W182" i="35"/>
  <c r="W183" i="35"/>
  <c r="W184" i="35"/>
  <c r="W185" i="35"/>
  <c r="W186" i="35"/>
  <c r="W187" i="35"/>
  <c r="W188" i="35"/>
  <c r="W189" i="35"/>
  <c r="W190" i="35"/>
  <c r="W191" i="35"/>
  <c r="W192" i="35"/>
  <c r="W193" i="35"/>
  <c r="W194" i="35"/>
  <c r="W195" i="35"/>
  <c r="W196" i="35"/>
  <c r="W197" i="35"/>
  <c r="W198" i="35"/>
  <c r="W199" i="35"/>
  <c r="W200" i="35"/>
  <c r="W201" i="35"/>
  <c r="W202" i="35"/>
  <c r="W203" i="35"/>
  <c r="W204" i="35"/>
  <c r="W205" i="35"/>
  <c r="W206" i="35"/>
  <c r="W207" i="35"/>
  <c r="W208" i="35"/>
  <c r="W209" i="35"/>
  <c r="W210" i="35"/>
  <c r="W211" i="35"/>
  <c r="W212" i="35"/>
  <c r="W213" i="35"/>
  <c r="W214" i="35"/>
  <c r="W215" i="35"/>
  <c r="W216" i="35"/>
  <c r="W217" i="35"/>
  <c r="W218" i="35"/>
  <c r="W219" i="35"/>
  <c r="W220" i="35"/>
  <c r="W221" i="35"/>
  <c r="W222" i="35"/>
  <c r="W223" i="35"/>
  <c r="W224" i="35"/>
  <c r="W225" i="35"/>
  <c r="W226" i="35"/>
  <c r="W227" i="35"/>
  <c r="W228" i="35"/>
  <c r="W229" i="35"/>
  <c r="W230" i="35"/>
  <c r="W231" i="35"/>
  <c r="W232" i="35"/>
  <c r="W233" i="35"/>
  <c r="W234" i="35"/>
  <c r="W235" i="35"/>
  <c r="W236" i="35"/>
  <c r="W237" i="35"/>
  <c r="W238" i="35"/>
  <c r="W239" i="35"/>
  <c r="W240" i="35"/>
  <c r="W241" i="35"/>
  <c r="W242" i="35"/>
  <c r="W243" i="35"/>
  <c r="W244" i="35"/>
  <c r="W245" i="35"/>
  <c r="W246" i="35"/>
  <c r="W247" i="35"/>
  <c r="W248" i="35"/>
  <c r="W249" i="35"/>
  <c r="W250" i="35"/>
  <c r="W251" i="35"/>
  <c r="W252" i="35"/>
  <c r="W253" i="35"/>
  <c r="W254" i="35"/>
  <c r="W255" i="35"/>
  <c r="W256" i="35"/>
  <c r="W257" i="35"/>
  <c r="W258" i="35"/>
  <c r="W259" i="35"/>
  <c r="W260" i="35"/>
  <c r="W261" i="35"/>
  <c r="W262" i="35"/>
  <c r="W263" i="35"/>
  <c r="W264" i="35"/>
  <c r="W265" i="35"/>
  <c r="W266" i="35"/>
  <c r="W267" i="35"/>
  <c r="W268" i="35"/>
  <c r="W269" i="35"/>
  <c r="W270" i="35"/>
  <c r="W271" i="35"/>
  <c r="W272" i="35"/>
  <c r="W273" i="35"/>
  <c r="W274" i="35"/>
  <c r="W275" i="35"/>
  <c r="W276" i="35"/>
  <c r="W277" i="35"/>
  <c r="W278" i="35"/>
  <c r="W279" i="35"/>
  <c r="W280" i="35"/>
  <c r="W281" i="35"/>
  <c r="W282" i="35"/>
  <c r="W283" i="35"/>
  <c r="W284" i="35"/>
  <c r="W285" i="35"/>
  <c r="W286" i="35"/>
  <c r="W287" i="35"/>
  <c r="W288" i="35"/>
  <c r="W289" i="35"/>
  <c r="W290" i="35"/>
  <c r="W291" i="35"/>
  <c r="W292" i="35"/>
  <c r="W293" i="35"/>
  <c r="W294" i="35"/>
  <c r="W295" i="35"/>
  <c r="W296" i="35"/>
  <c r="W297" i="35"/>
  <c r="W298" i="35"/>
  <c r="W299" i="35"/>
  <c r="W300" i="35"/>
  <c r="W301" i="35"/>
  <c r="W302" i="35"/>
  <c r="W303" i="35"/>
  <c r="W12" i="35"/>
  <c r="W13" i="35"/>
  <c r="W14" i="35"/>
  <c r="W15" i="35"/>
  <c r="W16" i="35"/>
  <c r="W17" i="35"/>
  <c r="W18" i="35"/>
  <c r="W19" i="35"/>
  <c r="W20" i="35"/>
  <c r="F10" i="29"/>
  <c r="F11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F111" i="29"/>
  <c r="F112" i="29"/>
  <c r="F113" i="29"/>
  <c r="F114" i="29"/>
  <c r="F115" i="29"/>
  <c r="F116" i="29"/>
  <c r="F117" i="29"/>
  <c r="F118" i="29"/>
  <c r="F119" i="29"/>
  <c r="F120" i="29"/>
  <c r="F121" i="29"/>
  <c r="F122" i="29"/>
  <c r="F123" i="29"/>
  <c r="F124" i="29"/>
  <c r="F125" i="29"/>
  <c r="F126" i="29"/>
  <c r="F127" i="29"/>
  <c r="F128" i="29"/>
  <c r="F129" i="29"/>
  <c r="F130" i="29"/>
  <c r="F131" i="29"/>
  <c r="F132" i="29"/>
  <c r="F133" i="29"/>
  <c r="F134" i="29"/>
  <c r="F135" i="29"/>
  <c r="F136" i="29"/>
  <c r="F137" i="29"/>
  <c r="F138" i="29"/>
  <c r="F139" i="29"/>
  <c r="F140" i="29"/>
  <c r="F141" i="29"/>
  <c r="F142" i="29"/>
  <c r="F143" i="29"/>
  <c r="F144" i="29"/>
  <c r="F145" i="29"/>
  <c r="F146" i="29"/>
  <c r="F147" i="29"/>
  <c r="F148" i="29"/>
  <c r="F149" i="29"/>
  <c r="F150" i="29"/>
  <c r="F151" i="29"/>
  <c r="F152" i="29"/>
  <c r="F153" i="29"/>
  <c r="F154" i="29"/>
  <c r="F155" i="29"/>
  <c r="F156" i="29"/>
  <c r="F157" i="29"/>
  <c r="F158" i="29"/>
  <c r="F159" i="29"/>
  <c r="F160" i="29"/>
  <c r="F161" i="29"/>
  <c r="F162" i="29"/>
  <c r="F163" i="29"/>
  <c r="F164" i="29"/>
  <c r="F165" i="29"/>
  <c r="F166" i="29"/>
  <c r="F167" i="29"/>
  <c r="F168" i="29"/>
  <c r="F169" i="29"/>
  <c r="F170" i="29"/>
  <c r="F171" i="29"/>
  <c r="F172" i="29"/>
  <c r="F173" i="29"/>
  <c r="F174" i="29"/>
  <c r="F175" i="29"/>
  <c r="F176" i="29"/>
  <c r="F177" i="29"/>
  <c r="F178" i="29"/>
  <c r="F179" i="29"/>
  <c r="F180" i="29"/>
  <c r="F181" i="29"/>
  <c r="F182" i="29"/>
  <c r="F183" i="29"/>
  <c r="F184" i="29"/>
  <c r="F185" i="29"/>
  <c r="F186" i="29"/>
  <c r="F187" i="29"/>
  <c r="F188" i="29"/>
  <c r="F189" i="29"/>
  <c r="F190" i="29"/>
  <c r="F191" i="29"/>
  <c r="F192" i="29"/>
  <c r="F193" i="29"/>
  <c r="F194" i="29"/>
  <c r="F195" i="29"/>
  <c r="F196" i="29"/>
  <c r="F197" i="29"/>
  <c r="F198" i="29"/>
  <c r="F199" i="29"/>
  <c r="F200" i="29"/>
  <c r="F201" i="29"/>
  <c r="F202" i="29"/>
  <c r="F203" i="29"/>
  <c r="F204" i="29"/>
  <c r="F205" i="29"/>
  <c r="F206" i="29"/>
  <c r="F207" i="29"/>
  <c r="F208" i="29"/>
  <c r="F209" i="29"/>
  <c r="F210" i="29"/>
  <c r="F211" i="29"/>
  <c r="F212" i="29"/>
  <c r="F213" i="29"/>
  <c r="F214" i="29"/>
  <c r="F215" i="29"/>
  <c r="F216" i="29"/>
  <c r="F217" i="29"/>
  <c r="F218" i="29"/>
  <c r="F219" i="29"/>
  <c r="F220" i="29"/>
  <c r="F221" i="29"/>
  <c r="F222" i="29"/>
  <c r="F223" i="29"/>
  <c r="F224" i="29"/>
  <c r="F225" i="29"/>
  <c r="F226" i="29"/>
  <c r="F227" i="29"/>
  <c r="F228" i="29"/>
  <c r="F229" i="29"/>
  <c r="F230" i="29"/>
  <c r="F231" i="29"/>
  <c r="F232" i="29"/>
  <c r="F233" i="29"/>
  <c r="F234" i="29"/>
  <c r="F235" i="29"/>
  <c r="F236" i="29"/>
  <c r="F237" i="29"/>
  <c r="F238" i="29"/>
  <c r="F239" i="29"/>
  <c r="F240" i="29"/>
  <c r="F241" i="29"/>
  <c r="F242" i="29"/>
  <c r="F243" i="29"/>
  <c r="F244" i="29"/>
  <c r="F245" i="29"/>
  <c r="F246" i="29"/>
  <c r="F247" i="29"/>
  <c r="F248" i="29"/>
  <c r="F249" i="29"/>
  <c r="F250" i="29"/>
  <c r="F251" i="29"/>
  <c r="F252" i="29"/>
  <c r="F253" i="29"/>
  <c r="F254" i="29"/>
  <c r="F255" i="29"/>
  <c r="F256" i="29"/>
  <c r="F257" i="29"/>
  <c r="F258" i="29"/>
  <c r="F259" i="29"/>
  <c r="F260" i="29"/>
  <c r="F261" i="29"/>
  <c r="F262" i="29"/>
  <c r="F263" i="29"/>
  <c r="F264" i="29"/>
  <c r="F265" i="29"/>
  <c r="F266" i="29"/>
  <c r="F267" i="29"/>
  <c r="F268" i="29"/>
  <c r="F269" i="29"/>
  <c r="F270" i="29"/>
  <c r="F271" i="29"/>
  <c r="F272" i="29"/>
  <c r="F273" i="29"/>
  <c r="F274" i="29"/>
  <c r="F275" i="29"/>
  <c r="F276" i="29"/>
  <c r="F277" i="29"/>
  <c r="F278" i="29"/>
  <c r="F279" i="29"/>
  <c r="F280" i="29"/>
  <c r="F281" i="29"/>
  <c r="F282" i="29"/>
  <c r="F283" i="29"/>
  <c r="F284" i="29"/>
  <c r="F285" i="29"/>
  <c r="F286" i="29"/>
  <c r="F287" i="29"/>
  <c r="F288" i="29"/>
  <c r="F289" i="29"/>
  <c r="F290" i="29"/>
  <c r="F291" i="29"/>
  <c r="F292" i="29"/>
  <c r="F293" i="29"/>
  <c r="F294" i="29"/>
  <c r="F295" i="29"/>
  <c r="F296" i="29"/>
  <c r="F297" i="29"/>
  <c r="F298" i="29"/>
  <c r="F299" i="29"/>
  <c r="F300" i="29"/>
  <c r="F301" i="29"/>
  <c r="F302" i="29"/>
  <c r="F303" i="29"/>
  <c r="F12" i="29"/>
  <c r="F13" i="29"/>
  <c r="P10" i="3"/>
  <c r="O10" i="3"/>
  <c r="N10" i="3"/>
  <c r="BA11" i="35"/>
  <c r="BB11" i="35"/>
  <c r="BC11" i="35" s="1"/>
  <c r="BD11" i="35" s="1"/>
  <c r="BF11" i="35"/>
  <c r="BG11" i="35"/>
  <c r="BI11" i="35"/>
  <c r="BJ11" i="35"/>
  <c r="BK11" i="35" s="1"/>
  <c r="BL11" i="35" s="1"/>
  <c r="BA12" i="35"/>
  <c r="BB12" i="35"/>
  <c r="BC12" i="35"/>
  <c r="BD12" i="35" s="1"/>
  <c r="BF12" i="35"/>
  <c r="BG12" i="35"/>
  <c r="BI12" i="35"/>
  <c r="BJ12" i="35"/>
  <c r="BK12" i="35" s="1"/>
  <c r="BL12" i="35" s="1"/>
  <c r="BA13" i="35"/>
  <c r="BB13" i="35"/>
  <c r="BC13" i="35" s="1"/>
  <c r="BD13" i="35"/>
  <c r="BF13" i="35"/>
  <c r="BG13" i="35"/>
  <c r="BI13" i="35"/>
  <c r="BJ13" i="35"/>
  <c r="BK13" i="35"/>
  <c r="BL13" i="35"/>
  <c r="BA14" i="35"/>
  <c r="BB14" i="35"/>
  <c r="BC14" i="35" s="1"/>
  <c r="BD14" i="35" s="1"/>
  <c r="BF14" i="35"/>
  <c r="BG14" i="35"/>
  <c r="BI14" i="35"/>
  <c r="BJ14" i="35"/>
  <c r="BK14" i="35" s="1"/>
  <c r="BL14" i="35"/>
  <c r="BA15" i="35"/>
  <c r="BB15" i="35"/>
  <c r="BC15" i="35" s="1"/>
  <c r="BD15" i="35" s="1"/>
  <c r="BF15" i="35"/>
  <c r="BG15" i="35"/>
  <c r="BI15" i="35"/>
  <c r="BJ15" i="35"/>
  <c r="BK15" i="35" s="1"/>
  <c r="BL15" i="35" s="1"/>
  <c r="BA16" i="35"/>
  <c r="BB16" i="35"/>
  <c r="BC16" i="35"/>
  <c r="BD16" i="35"/>
  <c r="BF16" i="35"/>
  <c r="BG16" i="35"/>
  <c r="BI16" i="35"/>
  <c r="BJ16" i="35"/>
  <c r="BK16" i="35" s="1"/>
  <c r="BL16" i="35" s="1"/>
  <c r="BA17" i="35"/>
  <c r="BB17" i="35"/>
  <c r="BC17" i="35" s="1"/>
  <c r="BD17" i="35" s="1"/>
  <c r="BF17" i="35"/>
  <c r="BG17" i="35"/>
  <c r="BI17" i="35"/>
  <c r="BJ17" i="35"/>
  <c r="BK17" i="35"/>
  <c r="BL17" i="35"/>
  <c r="BA18" i="35"/>
  <c r="BB18" i="35"/>
  <c r="BC18" i="35" s="1"/>
  <c r="BD18" i="35" s="1"/>
  <c r="BF18" i="35"/>
  <c r="BG18" i="35"/>
  <c r="BI18" i="35"/>
  <c r="BJ18" i="35"/>
  <c r="BK18" i="35" s="1"/>
  <c r="BL18" i="35"/>
  <c r="BA19" i="35"/>
  <c r="BB19" i="35"/>
  <c r="BC19" i="35" s="1"/>
  <c r="BD19" i="35" s="1"/>
  <c r="BF19" i="35"/>
  <c r="BG19" i="35"/>
  <c r="BI19" i="35"/>
  <c r="BJ19" i="35"/>
  <c r="BK19" i="35" s="1"/>
  <c r="BL19" i="35" s="1"/>
  <c r="BA20" i="35"/>
  <c r="BB20" i="35"/>
  <c r="BC20" i="35"/>
  <c r="BD20" i="35"/>
  <c r="BF20" i="35"/>
  <c r="BG20" i="35"/>
  <c r="BI20" i="35"/>
  <c r="BJ20" i="35"/>
  <c r="BK20" i="35" s="1"/>
  <c r="BL20" i="35" s="1"/>
  <c r="BA21" i="35"/>
  <c r="BB21" i="35"/>
  <c r="BC21" i="35" s="1"/>
  <c r="BD21" i="35"/>
  <c r="BF21" i="35"/>
  <c r="BG21" i="35"/>
  <c r="BI21" i="35"/>
  <c r="BJ21" i="35"/>
  <c r="BK21" i="35"/>
  <c r="BL21" i="35"/>
  <c r="BA22" i="35"/>
  <c r="BB22" i="35"/>
  <c r="BC22" i="35" s="1"/>
  <c r="BD22" i="35" s="1"/>
  <c r="BF22" i="35"/>
  <c r="BG22" i="35"/>
  <c r="BI22" i="35"/>
  <c r="BJ22" i="35"/>
  <c r="BK22" i="35"/>
  <c r="BL22" i="35"/>
  <c r="BA23" i="35"/>
  <c r="BB23" i="35"/>
  <c r="BC23" i="35" s="1"/>
  <c r="BD23" i="35" s="1"/>
  <c r="BF23" i="35"/>
  <c r="BG23" i="35"/>
  <c r="BI23" i="35"/>
  <c r="BJ23" i="35"/>
  <c r="BK23" i="35" s="1"/>
  <c r="BL23" i="35" s="1"/>
  <c r="BA24" i="35"/>
  <c r="BB24" i="35"/>
  <c r="BC24" i="35"/>
  <c r="BD24" i="35"/>
  <c r="BF24" i="35"/>
  <c r="BG24" i="35"/>
  <c r="BI24" i="35"/>
  <c r="BJ24" i="35"/>
  <c r="BK24" i="35" s="1"/>
  <c r="BL24" i="35" s="1"/>
  <c r="BA25" i="35"/>
  <c r="BB25" i="35"/>
  <c r="BC25" i="35"/>
  <c r="BD25" i="35"/>
  <c r="BF25" i="35"/>
  <c r="BG25" i="35"/>
  <c r="BI25" i="35"/>
  <c r="BJ25" i="35"/>
  <c r="BK25" i="35"/>
  <c r="BL25" i="35"/>
  <c r="BA26" i="35"/>
  <c r="BB26" i="35"/>
  <c r="BC26" i="35" s="1"/>
  <c r="BD26" i="35" s="1"/>
  <c r="BF26" i="35"/>
  <c r="BG26" i="35"/>
  <c r="BI26" i="35"/>
  <c r="BJ26" i="35"/>
  <c r="BK26" i="35"/>
  <c r="BL26" i="35"/>
  <c r="BA27" i="35"/>
  <c r="BB27" i="35"/>
  <c r="BC27" i="35" s="1"/>
  <c r="BD27" i="35" s="1"/>
  <c r="BF27" i="35"/>
  <c r="BG27" i="35"/>
  <c r="BI27" i="35"/>
  <c r="BJ27" i="35"/>
  <c r="BK27" i="35" s="1"/>
  <c r="BL27" i="35" s="1"/>
  <c r="BA28" i="35"/>
  <c r="BB28" i="35"/>
  <c r="BC28" i="35"/>
  <c r="BD28" i="35"/>
  <c r="BF28" i="35"/>
  <c r="BG28" i="35"/>
  <c r="BI28" i="35"/>
  <c r="BJ28" i="35"/>
  <c r="BK28" i="35" s="1"/>
  <c r="BL28" i="35" s="1"/>
  <c r="BA29" i="35"/>
  <c r="BB29" i="35"/>
  <c r="BC29" i="35"/>
  <c r="BD29" i="35"/>
  <c r="BF29" i="35"/>
  <c r="BG29" i="35"/>
  <c r="BI29" i="35"/>
  <c r="BJ29" i="35"/>
  <c r="BK29" i="35"/>
  <c r="BL29" i="35"/>
  <c r="BA30" i="35"/>
  <c r="BB30" i="35"/>
  <c r="BC30" i="35" s="1"/>
  <c r="BD30" i="35" s="1"/>
  <c r="BF30" i="35"/>
  <c r="BG30" i="35"/>
  <c r="BI30" i="35"/>
  <c r="BJ30" i="35"/>
  <c r="BK30" i="35"/>
  <c r="BL30" i="35"/>
  <c r="BA31" i="35"/>
  <c r="BB31" i="35"/>
  <c r="BC31" i="35" s="1"/>
  <c r="BD31" i="35" s="1"/>
  <c r="BF31" i="35"/>
  <c r="BG31" i="35"/>
  <c r="BI31" i="35"/>
  <c r="BJ31" i="35"/>
  <c r="BK31" i="35" s="1"/>
  <c r="BL31" i="35" s="1"/>
  <c r="BA32" i="35"/>
  <c r="BB32" i="35"/>
  <c r="BC32" i="35" s="1"/>
  <c r="BD32" i="35" s="1"/>
  <c r="BF32" i="35"/>
  <c r="BG32" i="35"/>
  <c r="BI32" i="35"/>
  <c r="BJ32" i="35"/>
  <c r="BK32" i="35"/>
  <c r="BL32" i="35" s="1"/>
  <c r="BA33" i="35"/>
  <c r="BB33" i="35"/>
  <c r="BC33" i="35" s="1"/>
  <c r="BD33" i="35"/>
  <c r="BF33" i="35"/>
  <c r="BG33" i="35"/>
  <c r="BI33" i="35"/>
  <c r="BJ33" i="35"/>
  <c r="BK33" i="35" s="1"/>
  <c r="BL33" i="35" s="1"/>
  <c r="BA34" i="35"/>
  <c r="BB34" i="35"/>
  <c r="BC34" i="35" s="1"/>
  <c r="BD34" i="35" s="1"/>
  <c r="BF34" i="35"/>
  <c r="BG34" i="35"/>
  <c r="BI34" i="35"/>
  <c r="BJ34" i="35"/>
  <c r="BK34" i="35" s="1"/>
  <c r="BL34" i="35" s="1"/>
  <c r="BA35" i="35"/>
  <c r="BB35" i="35"/>
  <c r="BC35" i="35" s="1"/>
  <c r="BD35" i="35" s="1"/>
  <c r="BF35" i="35"/>
  <c r="BG35" i="35"/>
  <c r="BI35" i="35"/>
  <c r="BJ35" i="35"/>
  <c r="BK35" i="35" s="1"/>
  <c r="BL35" i="35" s="1"/>
  <c r="BA36" i="35"/>
  <c r="BB36" i="35"/>
  <c r="BC36" i="35" s="1"/>
  <c r="BD36" i="35" s="1"/>
  <c r="BF36" i="35"/>
  <c r="BG36" i="35"/>
  <c r="BI36" i="35"/>
  <c r="BJ36" i="35"/>
  <c r="BK36" i="35" s="1"/>
  <c r="BL36" i="35" s="1"/>
  <c r="BA37" i="35"/>
  <c r="BB37" i="35"/>
  <c r="BC37" i="35" s="1"/>
  <c r="BD37" i="35"/>
  <c r="BF37" i="35"/>
  <c r="BG37" i="35"/>
  <c r="BI37" i="35"/>
  <c r="BJ37" i="35"/>
  <c r="BK37" i="35" s="1"/>
  <c r="BL37" i="35" s="1"/>
  <c r="BA38" i="35"/>
  <c r="BB38" i="35"/>
  <c r="BC38" i="35" s="1"/>
  <c r="BD38" i="35" s="1"/>
  <c r="BF38" i="35"/>
  <c r="BG38" i="35"/>
  <c r="BI38" i="35"/>
  <c r="BJ38" i="35"/>
  <c r="BK38" i="35" s="1"/>
  <c r="BL38" i="35"/>
  <c r="BA39" i="35"/>
  <c r="BB39" i="35"/>
  <c r="BC39" i="35" s="1"/>
  <c r="BD39" i="35" s="1"/>
  <c r="BF39" i="35"/>
  <c r="BG39" i="35"/>
  <c r="BI39" i="35"/>
  <c r="BJ39" i="35"/>
  <c r="BK39" i="35" s="1"/>
  <c r="BL39" i="35" s="1"/>
  <c r="BA40" i="35"/>
  <c r="BB40" i="35"/>
  <c r="BC40" i="35" s="1"/>
  <c r="BD40" i="35" s="1"/>
  <c r="BF40" i="35"/>
  <c r="BG40" i="35"/>
  <c r="BI40" i="35"/>
  <c r="BJ40" i="35"/>
  <c r="BK40" i="35" s="1"/>
  <c r="BL40" i="35" s="1"/>
  <c r="BA41" i="35"/>
  <c r="BB41" i="35"/>
  <c r="BC41" i="35" s="1"/>
  <c r="BD41" i="35" s="1"/>
  <c r="BF41" i="35"/>
  <c r="BG41" i="35"/>
  <c r="BI41" i="35"/>
  <c r="BJ41" i="35"/>
  <c r="BK41" i="35" s="1"/>
  <c r="BL41" i="35" s="1"/>
  <c r="BA42" i="35"/>
  <c r="BB42" i="35"/>
  <c r="BC42" i="35" s="1"/>
  <c r="BD42" i="35" s="1"/>
  <c r="BF42" i="35"/>
  <c r="BG42" i="35"/>
  <c r="BI42" i="35"/>
  <c r="BJ42" i="35"/>
  <c r="BK42" i="35" s="1"/>
  <c r="BL42" i="35" s="1"/>
  <c r="BA43" i="35"/>
  <c r="BB43" i="35"/>
  <c r="BC43" i="35" s="1"/>
  <c r="BD43" i="35" s="1"/>
  <c r="BF43" i="35"/>
  <c r="BG43" i="35"/>
  <c r="BI43" i="35"/>
  <c r="BJ43" i="35"/>
  <c r="BK43" i="35" s="1"/>
  <c r="BL43" i="35" s="1"/>
  <c r="BA44" i="35"/>
  <c r="BB44" i="35"/>
  <c r="BC44" i="35" s="1"/>
  <c r="BD44" i="35" s="1"/>
  <c r="BF44" i="35"/>
  <c r="BG44" i="35"/>
  <c r="BI44" i="35"/>
  <c r="BJ44" i="35"/>
  <c r="BK44" i="35" s="1"/>
  <c r="BL44" i="35" s="1"/>
  <c r="BA45" i="35"/>
  <c r="BB45" i="35"/>
  <c r="BC45" i="35" s="1"/>
  <c r="BD45" i="35"/>
  <c r="BF45" i="35"/>
  <c r="BG45" i="35"/>
  <c r="BI45" i="35"/>
  <c r="BJ45" i="35"/>
  <c r="BK45" i="35" s="1"/>
  <c r="BL45" i="35" s="1"/>
  <c r="BA46" i="35"/>
  <c r="BB46" i="35"/>
  <c r="BC46" i="35" s="1"/>
  <c r="BD46" i="35" s="1"/>
  <c r="BF46" i="35"/>
  <c r="BG46" i="35"/>
  <c r="BI46" i="35"/>
  <c r="BJ46" i="35"/>
  <c r="BK46" i="35"/>
  <c r="BL46" i="35"/>
  <c r="BA47" i="35"/>
  <c r="BB47" i="35"/>
  <c r="BC47" i="35" s="1"/>
  <c r="BD47" i="35" s="1"/>
  <c r="BF47" i="35"/>
  <c r="BG47" i="35"/>
  <c r="BI47" i="35"/>
  <c r="BJ47" i="35"/>
  <c r="BK47" i="35" s="1"/>
  <c r="BL47" i="35" s="1"/>
  <c r="BA48" i="35"/>
  <c r="BB48" i="35"/>
  <c r="BC48" i="35" s="1"/>
  <c r="BD48" i="35" s="1"/>
  <c r="BF48" i="35"/>
  <c r="BG48" i="35"/>
  <c r="BI48" i="35"/>
  <c r="BJ48" i="35"/>
  <c r="BK48" i="35" s="1"/>
  <c r="BL48" i="35" s="1"/>
  <c r="BA49" i="35"/>
  <c r="BB49" i="35"/>
  <c r="BC49" i="35"/>
  <c r="BD49" i="35"/>
  <c r="BF49" i="35"/>
  <c r="BG49" i="35"/>
  <c r="BI49" i="35"/>
  <c r="BJ49" i="35"/>
  <c r="BK49" i="35" s="1"/>
  <c r="BL49" i="35" s="1"/>
  <c r="BA50" i="35"/>
  <c r="BB50" i="35"/>
  <c r="BC50" i="35" s="1"/>
  <c r="BD50" i="35" s="1"/>
  <c r="BF50" i="35"/>
  <c r="BG50" i="35"/>
  <c r="BI50" i="35"/>
  <c r="BJ50" i="35"/>
  <c r="BK50" i="35"/>
  <c r="BL50" i="35"/>
  <c r="BA51" i="35"/>
  <c r="BB51" i="35"/>
  <c r="BC51" i="35"/>
  <c r="BD51" i="35" s="1"/>
  <c r="BF51" i="35"/>
  <c r="BG51" i="35"/>
  <c r="BI51" i="35"/>
  <c r="BJ51" i="35"/>
  <c r="BK51" i="35" s="1"/>
  <c r="BL51" i="35" s="1"/>
  <c r="BA52" i="35"/>
  <c r="BB52" i="35"/>
  <c r="BC52" i="35" s="1"/>
  <c r="BD52" i="35" s="1"/>
  <c r="BF52" i="35"/>
  <c r="BG52" i="35"/>
  <c r="BI52" i="35"/>
  <c r="BJ52" i="35"/>
  <c r="BK52" i="35"/>
  <c r="BL52" i="35" s="1"/>
  <c r="BA53" i="35"/>
  <c r="BB53" i="35"/>
  <c r="BC53" i="35"/>
  <c r="BD53" i="35"/>
  <c r="BF53" i="35"/>
  <c r="BG53" i="35"/>
  <c r="BI53" i="35"/>
  <c r="BJ53" i="35"/>
  <c r="BK53" i="35" s="1"/>
  <c r="BL53" i="35" s="1"/>
  <c r="BA54" i="35"/>
  <c r="BB54" i="35"/>
  <c r="BC54" i="35" s="1"/>
  <c r="BD54" i="35" s="1"/>
  <c r="BF54" i="35"/>
  <c r="BG54" i="35"/>
  <c r="BI54" i="35"/>
  <c r="BJ54" i="35"/>
  <c r="BK54" i="35"/>
  <c r="BL54" i="35"/>
  <c r="BA55" i="35"/>
  <c r="BC55" i="35" s="1"/>
  <c r="BD55" i="35" s="1"/>
  <c r="BB55" i="35"/>
  <c r="BF55" i="35"/>
  <c r="BG55" i="35"/>
  <c r="BI55" i="35"/>
  <c r="BJ55" i="35"/>
  <c r="BK55" i="35" s="1"/>
  <c r="BL55" i="35" s="1"/>
  <c r="BA56" i="35"/>
  <c r="BB56" i="35"/>
  <c r="BC56" i="35" s="1"/>
  <c r="BD56" i="35" s="1"/>
  <c r="BF56" i="35"/>
  <c r="BG56" i="35"/>
  <c r="BI56" i="35"/>
  <c r="BK56" i="35" s="1"/>
  <c r="BL56" i="35" s="1"/>
  <c r="BJ56" i="35"/>
  <c r="BA57" i="35"/>
  <c r="BB57" i="35"/>
  <c r="BC57" i="35" s="1"/>
  <c r="BD57" i="35" s="1"/>
  <c r="BF57" i="35"/>
  <c r="BG57" i="35"/>
  <c r="BI57" i="35"/>
  <c r="BJ57" i="35"/>
  <c r="BK57" i="35" s="1"/>
  <c r="BL57" i="35" s="1"/>
  <c r="BA58" i="35"/>
  <c r="BB58" i="35"/>
  <c r="BC58" i="35" s="1"/>
  <c r="BD58" i="35" s="1"/>
  <c r="BF58" i="35"/>
  <c r="BG58" i="35"/>
  <c r="BI58" i="35"/>
  <c r="BJ58" i="35"/>
  <c r="BK58" i="35" s="1"/>
  <c r="BL58" i="35"/>
  <c r="BA59" i="35"/>
  <c r="BB59" i="35"/>
  <c r="BC59" i="35" s="1"/>
  <c r="BD59" i="35" s="1"/>
  <c r="BF59" i="35"/>
  <c r="BG59" i="35"/>
  <c r="BI59" i="35"/>
  <c r="BJ59" i="35"/>
  <c r="BK59" i="35" s="1"/>
  <c r="BL59" i="35" s="1"/>
  <c r="BA60" i="35"/>
  <c r="BB60" i="35"/>
  <c r="BC60" i="35" s="1"/>
  <c r="BD60" i="35" s="1"/>
  <c r="BF60" i="35"/>
  <c r="BG60" i="35"/>
  <c r="BI60" i="35"/>
  <c r="BJ60" i="35"/>
  <c r="BK60" i="35" s="1"/>
  <c r="BL60" i="35" s="1"/>
  <c r="BA61" i="35"/>
  <c r="BB61" i="35"/>
  <c r="BC61" i="35" s="1"/>
  <c r="BD61" i="35"/>
  <c r="BF61" i="35"/>
  <c r="BG61" i="35"/>
  <c r="BI61" i="35"/>
  <c r="BJ61" i="35"/>
  <c r="BK61" i="35" s="1"/>
  <c r="BL61" i="35" s="1"/>
  <c r="BA62" i="35"/>
  <c r="BB62" i="35"/>
  <c r="BC62" i="35" s="1"/>
  <c r="BD62" i="35" s="1"/>
  <c r="BF62" i="35"/>
  <c r="BG62" i="35"/>
  <c r="BI62" i="35"/>
  <c r="BJ62" i="35"/>
  <c r="BK62" i="35" s="1"/>
  <c r="BL62" i="35"/>
  <c r="BA63" i="35"/>
  <c r="BB63" i="35"/>
  <c r="BC63" i="35" s="1"/>
  <c r="BD63" i="35" s="1"/>
  <c r="BF63" i="35"/>
  <c r="BG63" i="35"/>
  <c r="BI63" i="35"/>
  <c r="BJ63" i="35"/>
  <c r="BK63" i="35" s="1"/>
  <c r="BL63" i="35" s="1"/>
  <c r="BA64" i="35"/>
  <c r="BB64" i="35"/>
  <c r="BC64" i="35" s="1"/>
  <c r="BD64" i="35" s="1"/>
  <c r="BF64" i="35"/>
  <c r="BG64" i="35"/>
  <c r="BI64" i="35"/>
  <c r="BJ64" i="35"/>
  <c r="BK64" i="35" s="1"/>
  <c r="BL64" i="35" s="1"/>
  <c r="BA65" i="35"/>
  <c r="BB65" i="35"/>
  <c r="BC65" i="35" s="1"/>
  <c r="BD65" i="35" s="1"/>
  <c r="BF65" i="35"/>
  <c r="BG65" i="35"/>
  <c r="BI65" i="35"/>
  <c r="BJ65" i="35"/>
  <c r="BK65" i="35" s="1"/>
  <c r="BL65" i="35" s="1"/>
  <c r="BA66" i="35"/>
  <c r="BB66" i="35"/>
  <c r="BC66" i="35" s="1"/>
  <c r="BD66" i="35" s="1"/>
  <c r="BF66" i="35"/>
  <c r="BG66" i="35"/>
  <c r="BI66" i="35"/>
  <c r="BJ66" i="35"/>
  <c r="BK66" i="35"/>
  <c r="BL66" i="35"/>
  <c r="BA67" i="35"/>
  <c r="BB67" i="35"/>
  <c r="BC67" i="35" s="1"/>
  <c r="BD67" i="35" s="1"/>
  <c r="BF67" i="35"/>
  <c r="BG67" i="35"/>
  <c r="BI67" i="35"/>
  <c r="BJ67" i="35"/>
  <c r="BK67" i="35" s="1"/>
  <c r="BL67" i="35" s="1"/>
  <c r="BA68" i="35"/>
  <c r="BB68" i="35"/>
  <c r="BC68" i="35" s="1"/>
  <c r="BD68" i="35" s="1"/>
  <c r="BF68" i="35"/>
  <c r="BG68" i="35"/>
  <c r="BI68" i="35"/>
  <c r="BJ68" i="35"/>
  <c r="BK68" i="35" s="1"/>
  <c r="BL68" i="35" s="1"/>
  <c r="BA69" i="35"/>
  <c r="BB69" i="35"/>
  <c r="BC69" i="35" s="1"/>
  <c r="BD69" i="35"/>
  <c r="BF69" i="35"/>
  <c r="BG69" i="35"/>
  <c r="BI69" i="35"/>
  <c r="BJ69" i="35"/>
  <c r="BK69" i="35" s="1"/>
  <c r="BL69" i="35" s="1"/>
  <c r="BA70" i="35"/>
  <c r="BB70" i="35"/>
  <c r="BC70" i="35" s="1"/>
  <c r="BD70" i="35" s="1"/>
  <c r="BF70" i="35"/>
  <c r="BG70" i="35"/>
  <c r="BI70" i="35"/>
  <c r="BJ70" i="35"/>
  <c r="BK70" i="35" s="1"/>
  <c r="BL70" i="35"/>
  <c r="BA71" i="35"/>
  <c r="BB71" i="35"/>
  <c r="BC71" i="35" s="1"/>
  <c r="BD71" i="35" s="1"/>
  <c r="BF71" i="35"/>
  <c r="BG71" i="35"/>
  <c r="BI71" i="35"/>
  <c r="BJ71" i="35"/>
  <c r="BK71" i="35" s="1"/>
  <c r="BL71" i="35" s="1"/>
  <c r="BA72" i="35"/>
  <c r="BB72" i="35"/>
  <c r="BC72" i="35" s="1"/>
  <c r="BD72" i="35" s="1"/>
  <c r="BF72" i="35"/>
  <c r="BG72" i="35"/>
  <c r="BI72" i="35"/>
  <c r="BJ72" i="35"/>
  <c r="BK72" i="35" s="1"/>
  <c r="BL72" i="35" s="1"/>
  <c r="BA73" i="35"/>
  <c r="BB73" i="35"/>
  <c r="BC73" i="35" s="1"/>
  <c r="BD73" i="35" s="1"/>
  <c r="BF73" i="35"/>
  <c r="BG73" i="35"/>
  <c r="BI73" i="35"/>
  <c r="BJ73" i="35"/>
  <c r="BK73" i="35" s="1"/>
  <c r="BL73" i="35" s="1"/>
  <c r="BA74" i="35"/>
  <c r="BB74" i="35"/>
  <c r="BC74" i="35" s="1"/>
  <c r="BD74" i="35" s="1"/>
  <c r="BF74" i="35"/>
  <c r="BG74" i="35"/>
  <c r="BI74" i="35"/>
  <c r="BJ74" i="35"/>
  <c r="BK74" i="35" s="1"/>
  <c r="BL74" i="35" s="1"/>
  <c r="BA75" i="35"/>
  <c r="BB75" i="35"/>
  <c r="BC75" i="35" s="1"/>
  <c r="BD75" i="35" s="1"/>
  <c r="BF75" i="35"/>
  <c r="BG75" i="35"/>
  <c r="BI75" i="35"/>
  <c r="BJ75" i="35"/>
  <c r="BK75" i="35" s="1"/>
  <c r="BL75" i="35" s="1"/>
  <c r="BA76" i="35"/>
  <c r="BB76" i="35"/>
  <c r="BC76" i="35" s="1"/>
  <c r="BD76" i="35" s="1"/>
  <c r="BF76" i="35"/>
  <c r="BG76" i="35"/>
  <c r="BI76" i="35"/>
  <c r="BJ76" i="35"/>
  <c r="BK76" i="35" s="1"/>
  <c r="BL76" i="35" s="1"/>
  <c r="BA77" i="35"/>
  <c r="BB77" i="35"/>
  <c r="BC77" i="35" s="1"/>
  <c r="BD77" i="35"/>
  <c r="BF77" i="35"/>
  <c r="BG77" i="35"/>
  <c r="BI77" i="35"/>
  <c r="BJ77" i="35"/>
  <c r="BK77" i="35" s="1"/>
  <c r="BL77" i="35" s="1"/>
  <c r="BA78" i="35"/>
  <c r="BB78" i="35"/>
  <c r="BC78" i="35" s="1"/>
  <c r="BD78" i="35" s="1"/>
  <c r="BF78" i="35"/>
  <c r="BG78" i="35"/>
  <c r="BI78" i="35"/>
  <c r="BJ78" i="35"/>
  <c r="BK78" i="35" s="1"/>
  <c r="BL78" i="35"/>
  <c r="BA79" i="35"/>
  <c r="BB79" i="35"/>
  <c r="BC79" i="35" s="1"/>
  <c r="BD79" i="35" s="1"/>
  <c r="BF79" i="35"/>
  <c r="BG79" i="35"/>
  <c r="BI79" i="35"/>
  <c r="BJ79" i="35"/>
  <c r="BK79" i="35" s="1"/>
  <c r="BL79" i="35" s="1"/>
  <c r="BA80" i="35"/>
  <c r="BB80" i="35"/>
  <c r="BC80" i="35" s="1"/>
  <c r="BD80" i="35" s="1"/>
  <c r="BF80" i="35"/>
  <c r="BG80" i="35"/>
  <c r="BI80" i="35"/>
  <c r="BJ80" i="35"/>
  <c r="BK80" i="35" s="1"/>
  <c r="BL80" i="35" s="1"/>
  <c r="BA81" i="35"/>
  <c r="BB81" i="35"/>
  <c r="BC81" i="35" s="1"/>
  <c r="BD81" i="35" s="1"/>
  <c r="BF81" i="35"/>
  <c r="BG81" i="35"/>
  <c r="BI81" i="35"/>
  <c r="BJ81" i="35"/>
  <c r="BK81" i="35" s="1"/>
  <c r="BL81" i="35" s="1"/>
  <c r="BA82" i="35"/>
  <c r="BB82" i="35"/>
  <c r="BC82" i="35" s="1"/>
  <c r="BD82" i="35" s="1"/>
  <c r="BF82" i="35"/>
  <c r="BG82" i="35"/>
  <c r="BI82" i="35"/>
  <c r="BJ82" i="35"/>
  <c r="BK82" i="35" s="1"/>
  <c r="BL82" i="35" s="1"/>
  <c r="BA83" i="35"/>
  <c r="BB83" i="35"/>
  <c r="BC83" i="35" s="1"/>
  <c r="BD83" i="35" s="1"/>
  <c r="BF83" i="35"/>
  <c r="BG83" i="35"/>
  <c r="BI83" i="35"/>
  <c r="BJ83" i="35"/>
  <c r="BK83" i="35" s="1"/>
  <c r="BL83" i="35" s="1"/>
  <c r="BA84" i="35"/>
  <c r="BB84" i="35"/>
  <c r="BC84" i="35" s="1"/>
  <c r="BD84" i="35" s="1"/>
  <c r="BF84" i="35"/>
  <c r="BG84" i="35"/>
  <c r="BI84" i="35"/>
  <c r="BK84" i="35" s="1"/>
  <c r="BL84" i="35" s="1"/>
  <c r="BJ84" i="35"/>
  <c r="BA85" i="35"/>
  <c r="BB85" i="35"/>
  <c r="BC85" i="35" s="1"/>
  <c r="BD85" i="35"/>
  <c r="BF85" i="35"/>
  <c r="BG85" i="35"/>
  <c r="BI85" i="35"/>
  <c r="BJ85" i="35"/>
  <c r="BK85" i="35" s="1"/>
  <c r="BL85" i="35" s="1"/>
  <c r="BA86" i="35"/>
  <c r="BB86" i="35"/>
  <c r="BC86" i="35" s="1"/>
  <c r="BD86" i="35" s="1"/>
  <c r="BF86" i="35"/>
  <c r="BG86" i="35"/>
  <c r="BI86" i="35"/>
  <c r="BJ86" i="35"/>
  <c r="BK86" i="35"/>
  <c r="BL86" i="35"/>
  <c r="BA87" i="35"/>
  <c r="BB87" i="35"/>
  <c r="BC87" i="35" s="1"/>
  <c r="BD87" i="35" s="1"/>
  <c r="BF87" i="35"/>
  <c r="BG87" i="35"/>
  <c r="BI87" i="35"/>
  <c r="BJ87" i="35"/>
  <c r="BK87" i="35" s="1"/>
  <c r="BL87" i="35" s="1"/>
  <c r="BA88" i="35"/>
  <c r="BB88" i="35"/>
  <c r="BC88" i="35" s="1"/>
  <c r="BD88" i="35" s="1"/>
  <c r="BF88" i="35"/>
  <c r="BG88" i="35"/>
  <c r="BI88" i="35"/>
  <c r="BJ88" i="35"/>
  <c r="BK88" i="35" s="1"/>
  <c r="BL88" i="35" s="1"/>
  <c r="BA89" i="35"/>
  <c r="BB89" i="35"/>
  <c r="BC89" i="35" s="1"/>
  <c r="BD89" i="35"/>
  <c r="BF89" i="35"/>
  <c r="BG89" i="35"/>
  <c r="BI89" i="35"/>
  <c r="BJ89" i="35"/>
  <c r="BK89" i="35" s="1"/>
  <c r="BL89" i="35" s="1"/>
  <c r="BA90" i="35"/>
  <c r="BB90" i="35"/>
  <c r="BC90" i="35" s="1"/>
  <c r="BD90" i="35" s="1"/>
  <c r="BF90" i="35"/>
  <c r="BG90" i="35"/>
  <c r="BI90" i="35"/>
  <c r="BJ90" i="35"/>
  <c r="BK90" i="35" s="1"/>
  <c r="BL90" i="35"/>
  <c r="BA91" i="35"/>
  <c r="BB91" i="35"/>
  <c r="BC91" i="35" s="1"/>
  <c r="BD91" i="35" s="1"/>
  <c r="BF91" i="35"/>
  <c r="BG91" i="35"/>
  <c r="BI91" i="35"/>
  <c r="BJ91" i="35"/>
  <c r="BK91" i="35" s="1"/>
  <c r="BL91" i="35" s="1"/>
  <c r="BA92" i="35"/>
  <c r="BB92" i="35"/>
  <c r="BC92" i="35" s="1"/>
  <c r="BD92" i="35" s="1"/>
  <c r="BF92" i="35"/>
  <c r="BG92" i="35"/>
  <c r="BI92" i="35"/>
  <c r="BJ92" i="35"/>
  <c r="BK92" i="35"/>
  <c r="BL92" i="35"/>
  <c r="BA93" i="35"/>
  <c r="BB93" i="35"/>
  <c r="BC93" i="35" s="1"/>
  <c r="BD93" i="35" s="1"/>
  <c r="BF93" i="35"/>
  <c r="BG93" i="35"/>
  <c r="BI93" i="35"/>
  <c r="BJ93" i="35"/>
  <c r="BK93" i="35" s="1"/>
  <c r="BL93" i="35" s="1"/>
  <c r="BA94" i="35"/>
  <c r="BB94" i="35"/>
  <c r="BC94" i="35" s="1"/>
  <c r="BD94" i="35" s="1"/>
  <c r="BF94" i="35"/>
  <c r="BG94" i="35"/>
  <c r="BI94" i="35"/>
  <c r="BJ94" i="35"/>
  <c r="BK94" i="35" s="1"/>
  <c r="BL94" i="35" s="1"/>
  <c r="BA95" i="35"/>
  <c r="BB95" i="35"/>
  <c r="BC95" i="35"/>
  <c r="BD95" i="35" s="1"/>
  <c r="BF95" i="35"/>
  <c r="BG95" i="35"/>
  <c r="BI95" i="35"/>
  <c r="BJ95" i="35"/>
  <c r="BK95" i="35" s="1"/>
  <c r="BL95" i="35" s="1"/>
  <c r="BA96" i="35"/>
  <c r="BB96" i="35"/>
  <c r="BC96" i="35" s="1"/>
  <c r="BD96" i="35" s="1"/>
  <c r="BF96" i="35"/>
  <c r="BG96" i="35"/>
  <c r="BI96" i="35"/>
  <c r="BJ96" i="35"/>
  <c r="BK96" i="35"/>
  <c r="BL96" i="35" s="1"/>
  <c r="BA97" i="35"/>
  <c r="BB97" i="35"/>
  <c r="BC97" i="35" s="1"/>
  <c r="BD97" i="35"/>
  <c r="BF97" i="35"/>
  <c r="BG97" i="35"/>
  <c r="BI97" i="35"/>
  <c r="BJ97" i="35"/>
  <c r="BK97" i="35"/>
  <c r="BL97" i="35" s="1"/>
  <c r="BA98" i="35"/>
  <c r="BB98" i="35"/>
  <c r="BC98" i="35" s="1"/>
  <c r="BD98" i="35" s="1"/>
  <c r="BF98" i="35"/>
  <c r="BG98" i="35"/>
  <c r="BI98" i="35"/>
  <c r="BJ98" i="35"/>
  <c r="BK98" i="35"/>
  <c r="BL98" i="35"/>
  <c r="BA99" i="35"/>
  <c r="BB99" i="35"/>
  <c r="BC99" i="35" s="1"/>
  <c r="BD99" i="35" s="1"/>
  <c r="BF99" i="35"/>
  <c r="BG99" i="35"/>
  <c r="BI99" i="35"/>
  <c r="BJ99" i="35"/>
  <c r="BK99" i="35" s="1"/>
  <c r="BL99" i="35" s="1"/>
  <c r="BA100" i="35"/>
  <c r="BB100" i="35"/>
  <c r="BC100" i="35" s="1"/>
  <c r="BD100" i="35" s="1"/>
  <c r="BF100" i="35"/>
  <c r="BG100" i="35"/>
  <c r="BI100" i="35"/>
  <c r="BJ100" i="35"/>
  <c r="BK100" i="35"/>
  <c r="BL100" i="35"/>
  <c r="BA101" i="35"/>
  <c r="BB101" i="35"/>
  <c r="BC101" i="35" s="1"/>
  <c r="BD101" i="35" s="1"/>
  <c r="BF101" i="35"/>
  <c r="BG101" i="35"/>
  <c r="BI101" i="35"/>
  <c r="BJ101" i="35"/>
  <c r="BK101" i="35" s="1"/>
  <c r="BL101" i="35" s="1"/>
  <c r="BA102" i="35"/>
  <c r="BB102" i="35"/>
  <c r="BC102" i="35" s="1"/>
  <c r="BD102" i="35" s="1"/>
  <c r="BF102" i="35"/>
  <c r="BG102" i="35"/>
  <c r="BI102" i="35"/>
  <c r="BJ102" i="35"/>
  <c r="BK102" i="35" s="1"/>
  <c r="BL102" i="35"/>
  <c r="BA103" i="35"/>
  <c r="BB103" i="35"/>
  <c r="BC103" i="35" s="1"/>
  <c r="BD103" i="35" s="1"/>
  <c r="BF103" i="35"/>
  <c r="BG103" i="35"/>
  <c r="BI103" i="35"/>
  <c r="BJ103" i="35"/>
  <c r="BK103" i="35" s="1"/>
  <c r="BL103" i="35" s="1"/>
  <c r="BA104" i="35"/>
  <c r="BB104" i="35"/>
  <c r="BC104" i="35" s="1"/>
  <c r="BD104" i="35" s="1"/>
  <c r="BF104" i="35"/>
  <c r="BG104" i="35"/>
  <c r="BI104" i="35"/>
  <c r="BJ104" i="35"/>
  <c r="BK104" i="35" s="1"/>
  <c r="BL104" i="35" s="1"/>
  <c r="BA105" i="35"/>
  <c r="BB105" i="35"/>
  <c r="BC105" i="35" s="1"/>
  <c r="BD105" i="35"/>
  <c r="BF105" i="35"/>
  <c r="BG105" i="35"/>
  <c r="BI105" i="35"/>
  <c r="BJ105" i="35"/>
  <c r="BK105" i="35" s="1"/>
  <c r="BL105" i="35" s="1"/>
  <c r="BA106" i="35"/>
  <c r="BB106" i="35"/>
  <c r="BC106" i="35" s="1"/>
  <c r="BD106" i="35" s="1"/>
  <c r="BF106" i="35"/>
  <c r="BG106" i="35"/>
  <c r="BI106" i="35"/>
  <c r="BJ106" i="35"/>
  <c r="BK106" i="35" s="1"/>
  <c r="BL106" i="35"/>
  <c r="BA107" i="35"/>
  <c r="BB107" i="35"/>
  <c r="BC107" i="35" s="1"/>
  <c r="BD107" i="35" s="1"/>
  <c r="BF107" i="35"/>
  <c r="BG107" i="35"/>
  <c r="BI107" i="35"/>
  <c r="BJ107" i="35"/>
  <c r="BK107" i="35" s="1"/>
  <c r="BL107" i="35" s="1"/>
  <c r="BA108" i="35"/>
  <c r="BB108" i="35"/>
  <c r="BC108" i="35" s="1"/>
  <c r="BD108" i="35" s="1"/>
  <c r="BF108" i="35"/>
  <c r="BG108" i="35"/>
  <c r="BI108" i="35"/>
  <c r="BJ108" i="35"/>
  <c r="BK108" i="35" s="1"/>
  <c r="BL108" i="35" s="1"/>
  <c r="BA109" i="35"/>
  <c r="BB109" i="35"/>
  <c r="BC109" i="35" s="1"/>
  <c r="BD109" i="35" s="1"/>
  <c r="BF109" i="35"/>
  <c r="BG109" i="35"/>
  <c r="BI109" i="35"/>
  <c r="BJ109" i="35"/>
  <c r="BK109" i="35" s="1"/>
  <c r="BL109" i="35" s="1"/>
  <c r="BA110" i="35"/>
  <c r="BB110" i="35"/>
  <c r="BC110" i="35" s="1"/>
  <c r="BD110" i="35" s="1"/>
  <c r="BF110" i="35"/>
  <c r="BG110" i="35"/>
  <c r="BI110" i="35"/>
  <c r="BJ110" i="35"/>
  <c r="BK110" i="35" s="1"/>
  <c r="BL110" i="35"/>
  <c r="BA111" i="35"/>
  <c r="BB111" i="35"/>
  <c r="BC111" i="35" s="1"/>
  <c r="BD111" i="35" s="1"/>
  <c r="BF111" i="35"/>
  <c r="BG111" i="35"/>
  <c r="BI111" i="35"/>
  <c r="BJ111" i="35"/>
  <c r="BK111" i="35" s="1"/>
  <c r="BL111" i="35" s="1"/>
  <c r="BA112" i="35"/>
  <c r="BB112" i="35"/>
  <c r="BC112" i="35" s="1"/>
  <c r="BD112" i="35" s="1"/>
  <c r="BF112" i="35"/>
  <c r="BG112" i="35"/>
  <c r="BI112" i="35"/>
  <c r="BJ112" i="35"/>
  <c r="BK112" i="35" s="1"/>
  <c r="BL112" i="35" s="1"/>
  <c r="BA113" i="35"/>
  <c r="BB113" i="35"/>
  <c r="BC113" i="35" s="1"/>
  <c r="BD113" i="35" s="1"/>
  <c r="BF113" i="35"/>
  <c r="BG113" i="35"/>
  <c r="BI113" i="35"/>
  <c r="BJ113" i="35"/>
  <c r="BK113" i="35" s="1"/>
  <c r="BL113" i="35" s="1"/>
  <c r="BA114" i="35"/>
  <c r="BB114" i="35"/>
  <c r="BC114" i="35" s="1"/>
  <c r="BD114" i="35" s="1"/>
  <c r="BF114" i="35"/>
  <c r="BG114" i="35"/>
  <c r="BI114" i="35"/>
  <c r="BJ114" i="35"/>
  <c r="BK114" i="35" s="1"/>
  <c r="BL114" i="35"/>
  <c r="BA115" i="35"/>
  <c r="BB115" i="35"/>
  <c r="BC115" i="35" s="1"/>
  <c r="BD115" i="35" s="1"/>
  <c r="BF115" i="35"/>
  <c r="BG115" i="35"/>
  <c r="BI115" i="35"/>
  <c r="BJ115" i="35"/>
  <c r="BK115" i="35" s="1"/>
  <c r="BL115" i="35" s="1"/>
  <c r="BA116" i="35"/>
  <c r="BB116" i="35"/>
  <c r="BC116" i="35" s="1"/>
  <c r="BD116" i="35" s="1"/>
  <c r="BF116" i="35"/>
  <c r="BG116" i="35"/>
  <c r="BI116" i="35"/>
  <c r="BJ116" i="35"/>
  <c r="BK116" i="35" s="1"/>
  <c r="BL116" i="35" s="1"/>
  <c r="BA117" i="35"/>
  <c r="BB117" i="35"/>
  <c r="BC117" i="35" s="1"/>
  <c r="BD117" i="35" s="1"/>
  <c r="BF117" i="35"/>
  <c r="BG117" i="35"/>
  <c r="BI117" i="35"/>
  <c r="BJ117" i="35"/>
  <c r="BK117" i="35" s="1"/>
  <c r="BL117" i="35" s="1"/>
  <c r="BA118" i="35"/>
  <c r="BB118" i="35"/>
  <c r="BC118" i="35" s="1"/>
  <c r="BD118" i="35" s="1"/>
  <c r="BF118" i="35"/>
  <c r="BG118" i="35"/>
  <c r="BI118" i="35"/>
  <c r="BJ118" i="35"/>
  <c r="BK118" i="35" s="1"/>
  <c r="BL118" i="35"/>
  <c r="BA119" i="35"/>
  <c r="BB119" i="35"/>
  <c r="BC119" i="35" s="1"/>
  <c r="BD119" i="35" s="1"/>
  <c r="BF119" i="35"/>
  <c r="BG119" i="35"/>
  <c r="BI119" i="35"/>
  <c r="BJ119" i="35"/>
  <c r="BK119" i="35" s="1"/>
  <c r="BL119" i="35" s="1"/>
  <c r="BA120" i="35"/>
  <c r="BB120" i="35"/>
  <c r="BC120" i="35" s="1"/>
  <c r="BD120" i="35" s="1"/>
  <c r="BF120" i="35"/>
  <c r="BG120" i="35"/>
  <c r="BI120" i="35"/>
  <c r="BJ120" i="35"/>
  <c r="BK120" i="35" s="1"/>
  <c r="BL120" i="35" s="1"/>
  <c r="BA121" i="35"/>
  <c r="BB121" i="35"/>
  <c r="BC121" i="35" s="1"/>
  <c r="BD121" i="35"/>
  <c r="BF121" i="35"/>
  <c r="BG121" i="35"/>
  <c r="BI121" i="35"/>
  <c r="BJ121" i="35"/>
  <c r="BK121" i="35" s="1"/>
  <c r="BL121" i="35" s="1"/>
  <c r="BA122" i="35"/>
  <c r="BB122" i="35"/>
  <c r="BC122" i="35" s="1"/>
  <c r="BD122" i="35" s="1"/>
  <c r="BF122" i="35"/>
  <c r="BG122" i="35"/>
  <c r="BI122" i="35"/>
  <c r="BJ122" i="35"/>
  <c r="BK122" i="35" s="1"/>
  <c r="BL122" i="35"/>
  <c r="BA123" i="35"/>
  <c r="BB123" i="35"/>
  <c r="BC123" i="35" s="1"/>
  <c r="BD123" i="35" s="1"/>
  <c r="BF123" i="35"/>
  <c r="BG123" i="35"/>
  <c r="BI123" i="35"/>
  <c r="BJ123" i="35"/>
  <c r="BK123" i="35" s="1"/>
  <c r="BL123" i="35" s="1"/>
  <c r="BA124" i="35"/>
  <c r="BB124" i="35"/>
  <c r="BC124" i="35" s="1"/>
  <c r="BD124" i="35" s="1"/>
  <c r="BF124" i="35"/>
  <c r="BG124" i="35"/>
  <c r="BI124" i="35"/>
  <c r="BJ124" i="35"/>
  <c r="BK124" i="35" s="1"/>
  <c r="BL124" i="35" s="1"/>
  <c r="BA125" i="35"/>
  <c r="BB125" i="35"/>
  <c r="BC125" i="35" s="1"/>
  <c r="BD125" i="35" s="1"/>
  <c r="BF125" i="35"/>
  <c r="BG125" i="35"/>
  <c r="BI125" i="35"/>
  <c r="BJ125" i="35"/>
  <c r="BK125" i="35" s="1"/>
  <c r="BL125" i="35" s="1"/>
  <c r="BA126" i="35"/>
  <c r="BB126" i="35"/>
  <c r="BC126" i="35" s="1"/>
  <c r="BD126" i="35" s="1"/>
  <c r="BF126" i="35"/>
  <c r="BG126" i="35"/>
  <c r="BI126" i="35"/>
  <c r="BJ126" i="35"/>
  <c r="BK126" i="35" s="1"/>
  <c r="BL126" i="35"/>
  <c r="BA127" i="35"/>
  <c r="BB127" i="35"/>
  <c r="BC127" i="35" s="1"/>
  <c r="BD127" i="35" s="1"/>
  <c r="BF127" i="35"/>
  <c r="BG127" i="35"/>
  <c r="BI127" i="35"/>
  <c r="BJ127" i="35"/>
  <c r="BK127" i="35" s="1"/>
  <c r="BL127" i="35" s="1"/>
  <c r="BA128" i="35"/>
  <c r="BB128" i="35"/>
  <c r="BC128" i="35" s="1"/>
  <c r="BD128" i="35" s="1"/>
  <c r="BF128" i="35"/>
  <c r="BG128" i="35"/>
  <c r="BI128" i="35"/>
  <c r="BJ128" i="35"/>
  <c r="BK128" i="35"/>
  <c r="BL128" i="35" s="1"/>
  <c r="BA129" i="35"/>
  <c r="BB129" i="35"/>
  <c r="BC129" i="35" s="1"/>
  <c r="BD129" i="35"/>
  <c r="BF129" i="35"/>
  <c r="BG129" i="35"/>
  <c r="BI129" i="35"/>
  <c r="BJ129" i="35"/>
  <c r="BK129" i="35" s="1"/>
  <c r="BL129" i="35" s="1"/>
  <c r="BA130" i="35"/>
  <c r="BB130" i="35"/>
  <c r="BC130" i="35" s="1"/>
  <c r="BD130" i="35" s="1"/>
  <c r="BF130" i="35"/>
  <c r="BG130" i="35"/>
  <c r="BI130" i="35"/>
  <c r="BJ130" i="35"/>
  <c r="BK130" i="35" s="1"/>
  <c r="BL130" i="35"/>
  <c r="BA131" i="35"/>
  <c r="BB131" i="35"/>
  <c r="BC131" i="35" s="1"/>
  <c r="BD131" i="35" s="1"/>
  <c r="BF131" i="35"/>
  <c r="BG131" i="35"/>
  <c r="BI131" i="35"/>
  <c r="BJ131" i="35"/>
  <c r="BK131" i="35" s="1"/>
  <c r="BL131" i="35" s="1"/>
  <c r="BA132" i="35"/>
  <c r="BB132" i="35"/>
  <c r="BC132" i="35" s="1"/>
  <c r="BD132" i="35" s="1"/>
  <c r="BF132" i="35"/>
  <c r="BG132" i="35"/>
  <c r="BI132" i="35"/>
  <c r="BJ132" i="35"/>
  <c r="BK132" i="35" s="1"/>
  <c r="BL132" i="35" s="1"/>
  <c r="BA133" i="35"/>
  <c r="BB133" i="35"/>
  <c r="BC133" i="35" s="1"/>
  <c r="BD133" i="35"/>
  <c r="BF133" i="35"/>
  <c r="BG133" i="35"/>
  <c r="BI133" i="35"/>
  <c r="BJ133" i="35"/>
  <c r="BK133" i="35" s="1"/>
  <c r="BL133" i="35" s="1"/>
  <c r="BA134" i="35"/>
  <c r="BB134" i="35"/>
  <c r="BC134" i="35" s="1"/>
  <c r="BD134" i="35" s="1"/>
  <c r="BF134" i="35"/>
  <c r="BG134" i="35"/>
  <c r="BI134" i="35"/>
  <c r="BJ134" i="35"/>
  <c r="BK134" i="35" s="1"/>
  <c r="BL134" i="35" s="1"/>
  <c r="BA135" i="35"/>
  <c r="BB135" i="35"/>
  <c r="BC135" i="35" s="1"/>
  <c r="BD135" i="35" s="1"/>
  <c r="BF135" i="35"/>
  <c r="BG135" i="35"/>
  <c r="BI135" i="35"/>
  <c r="BJ135" i="35"/>
  <c r="BK135" i="35" s="1"/>
  <c r="BL135" i="35" s="1"/>
  <c r="BA136" i="35"/>
  <c r="BB136" i="35"/>
  <c r="BC136" i="35" s="1"/>
  <c r="BD136" i="35" s="1"/>
  <c r="BF136" i="35"/>
  <c r="BG136" i="35"/>
  <c r="BI136" i="35"/>
  <c r="BJ136" i="35"/>
  <c r="BK136" i="35" s="1"/>
  <c r="BL136" i="35" s="1"/>
  <c r="BA137" i="35"/>
  <c r="BB137" i="35"/>
  <c r="BC137" i="35" s="1"/>
  <c r="BD137" i="35"/>
  <c r="BF137" i="35"/>
  <c r="BG137" i="35"/>
  <c r="BI137" i="35"/>
  <c r="BJ137" i="35"/>
  <c r="BK137" i="35" s="1"/>
  <c r="BL137" i="35" s="1"/>
  <c r="BA138" i="35"/>
  <c r="BB138" i="35"/>
  <c r="BC138" i="35" s="1"/>
  <c r="BD138" i="35" s="1"/>
  <c r="BF138" i="35"/>
  <c r="BG138" i="35"/>
  <c r="BI138" i="35"/>
  <c r="BJ138" i="35"/>
  <c r="BK138" i="35" s="1"/>
  <c r="BL138" i="35" s="1"/>
  <c r="BA139" i="35"/>
  <c r="BB139" i="35"/>
  <c r="BC139" i="35" s="1"/>
  <c r="BD139" i="35" s="1"/>
  <c r="BF139" i="35"/>
  <c r="BG139" i="35"/>
  <c r="BI139" i="35"/>
  <c r="BJ139" i="35"/>
  <c r="BK139" i="35" s="1"/>
  <c r="BL139" i="35" s="1"/>
  <c r="BA140" i="35"/>
  <c r="BB140" i="35"/>
  <c r="BC140" i="35" s="1"/>
  <c r="BD140" i="35" s="1"/>
  <c r="BF140" i="35"/>
  <c r="BG140" i="35"/>
  <c r="BI140" i="35"/>
  <c r="BJ140" i="35"/>
  <c r="BK140" i="35" s="1"/>
  <c r="BL140" i="35" s="1"/>
  <c r="BA141" i="35"/>
  <c r="BC141" i="35" s="1"/>
  <c r="BD141" i="35" s="1"/>
  <c r="BB141" i="35"/>
  <c r="BF141" i="35"/>
  <c r="BG141" i="35"/>
  <c r="BI141" i="35"/>
  <c r="BJ141" i="35"/>
  <c r="BK141" i="35" s="1"/>
  <c r="BL141" i="35" s="1"/>
  <c r="BA142" i="35"/>
  <c r="BB142" i="35"/>
  <c r="BC142" i="35" s="1"/>
  <c r="BD142" i="35" s="1"/>
  <c r="BF142" i="35"/>
  <c r="BG142" i="35"/>
  <c r="BI142" i="35"/>
  <c r="BJ142" i="35"/>
  <c r="BK142" i="35" s="1"/>
  <c r="BL142" i="35" s="1"/>
  <c r="BA143" i="35"/>
  <c r="BB143" i="35"/>
  <c r="BC143" i="35" s="1"/>
  <c r="BD143" i="35" s="1"/>
  <c r="BF143" i="35"/>
  <c r="BG143" i="35"/>
  <c r="BI143" i="35"/>
  <c r="BJ143" i="35"/>
  <c r="BK143" i="35" s="1"/>
  <c r="BL143" i="35" s="1"/>
  <c r="BA144" i="35"/>
  <c r="BB144" i="35"/>
  <c r="BC144" i="35" s="1"/>
  <c r="BD144" i="35" s="1"/>
  <c r="BF144" i="35"/>
  <c r="BG144" i="35"/>
  <c r="BI144" i="35"/>
  <c r="BJ144" i="35"/>
  <c r="BK144" i="35" s="1"/>
  <c r="BL144" i="35" s="1"/>
  <c r="BA145" i="35"/>
  <c r="BB145" i="35"/>
  <c r="BC145" i="35" s="1"/>
  <c r="BD145" i="35"/>
  <c r="BF145" i="35"/>
  <c r="BG145" i="35"/>
  <c r="BI145" i="35"/>
  <c r="BJ145" i="35"/>
  <c r="BK145" i="35" s="1"/>
  <c r="BL145" i="35" s="1"/>
  <c r="BA146" i="35"/>
  <c r="BB146" i="35"/>
  <c r="BC146" i="35" s="1"/>
  <c r="BD146" i="35" s="1"/>
  <c r="BF146" i="35"/>
  <c r="BG146" i="35"/>
  <c r="BI146" i="35"/>
  <c r="BJ146" i="35"/>
  <c r="BK146" i="35" s="1"/>
  <c r="BL146" i="35"/>
  <c r="BA147" i="35"/>
  <c r="BB147" i="35"/>
  <c r="BC147" i="35" s="1"/>
  <c r="BD147" i="35" s="1"/>
  <c r="BF147" i="35"/>
  <c r="BG147" i="35"/>
  <c r="BI147" i="35"/>
  <c r="BJ147" i="35"/>
  <c r="BK147" i="35" s="1"/>
  <c r="BL147" i="35" s="1"/>
  <c r="BA148" i="35"/>
  <c r="BB148" i="35"/>
  <c r="BC148" i="35" s="1"/>
  <c r="BD148" i="35" s="1"/>
  <c r="BF148" i="35"/>
  <c r="BG148" i="35"/>
  <c r="BI148" i="35"/>
  <c r="BJ148" i="35"/>
  <c r="BK148" i="35"/>
  <c r="BL148" i="35" s="1"/>
  <c r="BA149" i="35"/>
  <c r="BB149" i="35"/>
  <c r="BC149" i="35"/>
  <c r="BD149" i="35"/>
  <c r="BF149" i="35"/>
  <c r="BG149" i="35"/>
  <c r="BI149" i="35"/>
  <c r="BJ149" i="35"/>
  <c r="BK149" i="35" s="1"/>
  <c r="BL149" i="35" s="1"/>
  <c r="BA150" i="35"/>
  <c r="BB150" i="35"/>
  <c r="BC150" i="35" s="1"/>
  <c r="BD150" i="35" s="1"/>
  <c r="BF150" i="35"/>
  <c r="BG150" i="35"/>
  <c r="BI150" i="35"/>
  <c r="BJ150" i="35"/>
  <c r="BK150" i="35"/>
  <c r="BL150" i="35"/>
  <c r="BA151" i="35"/>
  <c r="BB151" i="35"/>
  <c r="BC151" i="35" s="1"/>
  <c r="BD151" i="35" s="1"/>
  <c r="BF151" i="35"/>
  <c r="BG151" i="35"/>
  <c r="BI151" i="35"/>
  <c r="BJ151" i="35"/>
  <c r="BK151" i="35" s="1"/>
  <c r="BL151" i="35" s="1"/>
  <c r="BA152" i="35"/>
  <c r="BB152" i="35"/>
  <c r="BC152" i="35" s="1"/>
  <c r="BD152" i="35" s="1"/>
  <c r="BF152" i="35"/>
  <c r="BG152" i="35"/>
  <c r="BI152" i="35"/>
  <c r="BJ152" i="35"/>
  <c r="BK152" i="35" s="1"/>
  <c r="BL152" i="35" s="1"/>
  <c r="BA153" i="35"/>
  <c r="BB153" i="35"/>
  <c r="BC153" i="35"/>
  <c r="BD153" i="35"/>
  <c r="BF153" i="35"/>
  <c r="BG153" i="35"/>
  <c r="BI153" i="35"/>
  <c r="BJ153" i="35"/>
  <c r="BK153" i="35" s="1"/>
  <c r="BL153" i="35" s="1"/>
  <c r="BA154" i="35"/>
  <c r="BB154" i="35"/>
  <c r="BC154" i="35" s="1"/>
  <c r="BD154" i="35" s="1"/>
  <c r="BF154" i="35"/>
  <c r="BG154" i="35"/>
  <c r="BI154" i="35"/>
  <c r="BJ154" i="35"/>
  <c r="BK154" i="35"/>
  <c r="BL154" i="35"/>
  <c r="BA155" i="35"/>
  <c r="BB155" i="35"/>
  <c r="BC155" i="35" s="1"/>
  <c r="BD155" i="35" s="1"/>
  <c r="BF155" i="35"/>
  <c r="BG155" i="35"/>
  <c r="BI155" i="35"/>
  <c r="BJ155" i="35"/>
  <c r="BK155" i="35" s="1"/>
  <c r="BL155" i="35" s="1"/>
  <c r="BA156" i="35"/>
  <c r="BB156" i="35"/>
  <c r="BC156" i="35" s="1"/>
  <c r="BD156" i="35" s="1"/>
  <c r="BF156" i="35"/>
  <c r="BG156" i="35"/>
  <c r="BI156" i="35"/>
  <c r="BJ156" i="35"/>
  <c r="BK156" i="35" s="1"/>
  <c r="BL156" i="35" s="1"/>
  <c r="BA157" i="35"/>
  <c r="BB157" i="35"/>
  <c r="BC157" i="35"/>
  <c r="BD157" i="35"/>
  <c r="BF157" i="35"/>
  <c r="BG157" i="35"/>
  <c r="BI157" i="35"/>
  <c r="BJ157" i="35"/>
  <c r="BK157" i="35" s="1"/>
  <c r="BL157" i="35" s="1"/>
  <c r="BA158" i="35"/>
  <c r="BB158" i="35"/>
  <c r="BC158" i="35" s="1"/>
  <c r="BD158" i="35" s="1"/>
  <c r="BF158" i="35"/>
  <c r="BG158" i="35"/>
  <c r="BI158" i="35"/>
  <c r="BJ158" i="35"/>
  <c r="BK158" i="35"/>
  <c r="BL158" i="35"/>
  <c r="BA159" i="35"/>
  <c r="BB159" i="35"/>
  <c r="BC159" i="35" s="1"/>
  <c r="BD159" i="35" s="1"/>
  <c r="BF159" i="35"/>
  <c r="BG159" i="35"/>
  <c r="BI159" i="35"/>
  <c r="BJ159" i="35"/>
  <c r="BK159" i="35" s="1"/>
  <c r="BL159" i="35" s="1"/>
  <c r="BA160" i="35"/>
  <c r="BB160" i="35"/>
  <c r="BC160" i="35" s="1"/>
  <c r="BD160" i="35" s="1"/>
  <c r="BF160" i="35"/>
  <c r="BG160" i="35"/>
  <c r="BI160" i="35"/>
  <c r="BJ160" i="35"/>
  <c r="BK160" i="35" s="1"/>
  <c r="BL160" i="35" s="1"/>
  <c r="BA161" i="35"/>
  <c r="BB161" i="35"/>
  <c r="BC161" i="35"/>
  <c r="BD161" i="35"/>
  <c r="BF161" i="35"/>
  <c r="BG161" i="35"/>
  <c r="BI161" i="35"/>
  <c r="BJ161" i="35"/>
  <c r="BK161" i="35" s="1"/>
  <c r="BL161" i="35" s="1"/>
  <c r="BA162" i="35"/>
  <c r="BB162" i="35"/>
  <c r="BC162" i="35" s="1"/>
  <c r="BD162" i="35" s="1"/>
  <c r="BF162" i="35"/>
  <c r="BG162" i="35"/>
  <c r="BI162" i="35"/>
  <c r="BJ162" i="35"/>
  <c r="BK162" i="35"/>
  <c r="BL162" i="35"/>
  <c r="BA163" i="35"/>
  <c r="BB163" i="35"/>
  <c r="BC163" i="35" s="1"/>
  <c r="BD163" i="35" s="1"/>
  <c r="BF163" i="35"/>
  <c r="BG163" i="35"/>
  <c r="BI163" i="35"/>
  <c r="BJ163" i="35"/>
  <c r="BK163" i="35" s="1"/>
  <c r="BL163" i="35" s="1"/>
  <c r="BA164" i="35"/>
  <c r="BB164" i="35"/>
  <c r="BC164" i="35" s="1"/>
  <c r="BD164" i="35" s="1"/>
  <c r="BF164" i="35"/>
  <c r="BG164" i="35"/>
  <c r="BI164" i="35"/>
  <c r="BJ164" i="35"/>
  <c r="BK164" i="35" s="1"/>
  <c r="BL164" i="35" s="1"/>
  <c r="BA165" i="35"/>
  <c r="BB165" i="35"/>
  <c r="BC165" i="35" s="1"/>
  <c r="BD165" i="35"/>
  <c r="BF165" i="35"/>
  <c r="BG165" i="35"/>
  <c r="BI165" i="35"/>
  <c r="BJ165" i="35"/>
  <c r="BK165" i="35" s="1"/>
  <c r="BL165" i="35" s="1"/>
  <c r="BA166" i="35"/>
  <c r="BB166" i="35"/>
  <c r="BC166" i="35" s="1"/>
  <c r="BD166" i="35" s="1"/>
  <c r="BF166" i="35"/>
  <c r="BG166" i="35"/>
  <c r="BI166" i="35"/>
  <c r="BJ166" i="35"/>
  <c r="BK166" i="35" s="1"/>
  <c r="BL166" i="35"/>
  <c r="BA167" i="35"/>
  <c r="BB167" i="35"/>
  <c r="BC167" i="35" s="1"/>
  <c r="BD167" i="35" s="1"/>
  <c r="BF167" i="35"/>
  <c r="BG167" i="35"/>
  <c r="BI167" i="35"/>
  <c r="BJ167" i="35"/>
  <c r="BK167" i="35" s="1"/>
  <c r="BL167" i="35" s="1"/>
  <c r="BA168" i="35"/>
  <c r="BB168" i="35"/>
  <c r="BC168" i="35" s="1"/>
  <c r="BD168" i="35" s="1"/>
  <c r="BF168" i="35"/>
  <c r="BG168" i="35"/>
  <c r="BI168" i="35"/>
  <c r="BJ168" i="35"/>
  <c r="BK168" i="35" s="1"/>
  <c r="BL168" i="35" s="1"/>
  <c r="BA169" i="35"/>
  <c r="BC169" i="35" s="1"/>
  <c r="BD169" i="35" s="1"/>
  <c r="BB169" i="35"/>
  <c r="BF169" i="35"/>
  <c r="BG169" i="35"/>
  <c r="BI169" i="35"/>
  <c r="BJ169" i="35"/>
  <c r="BK169" i="35" s="1"/>
  <c r="BL169" i="35" s="1"/>
  <c r="BA170" i="35"/>
  <c r="BB170" i="35"/>
  <c r="BC170" i="35" s="1"/>
  <c r="BD170" i="35" s="1"/>
  <c r="BF170" i="35"/>
  <c r="BG170" i="35"/>
  <c r="BI170" i="35"/>
  <c r="BK170" i="35" s="1"/>
  <c r="BJ170" i="35"/>
  <c r="BL170" i="35"/>
  <c r="BA171" i="35"/>
  <c r="BB171" i="35"/>
  <c r="BC171" i="35" s="1"/>
  <c r="BD171" i="35" s="1"/>
  <c r="BF171" i="35"/>
  <c r="BG171" i="35"/>
  <c r="BI171" i="35"/>
  <c r="BJ171" i="35"/>
  <c r="BK171" i="35" s="1"/>
  <c r="BL171" i="35" s="1"/>
  <c r="BA172" i="35"/>
  <c r="BB172" i="35"/>
  <c r="BC172" i="35" s="1"/>
  <c r="BD172" i="35" s="1"/>
  <c r="BF172" i="35"/>
  <c r="BG172" i="35"/>
  <c r="BI172" i="35"/>
  <c r="BJ172" i="35"/>
  <c r="BK172" i="35" s="1"/>
  <c r="BL172" i="35" s="1"/>
  <c r="BA173" i="35"/>
  <c r="BB173" i="35"/>
  <c r="BC173" i="35"/>
  <c r="BD173" i="35"/>
  <c r="BF173" i="35"/>
  <c r="BG173" i="35"/>
  <c r="BI173" i="35"/>
  <c r="BJ173" i="35"/>
  <c r="BK173" i="35" s="1"/>
  <c r="BL173" i="35" s="1"/>
  <c r="BA174" i="35"/>
  <c r="BB174" i="35"/>
  <c r="BC174" i="35" s="1"/>
  <c r="BD174" i="35" s="1"/>
  <c r="BF174" i="35"/>
  <c r="BG174" i="35"/>
  <c r="BI174" i="35"/>
  <c r="BJ174" i="35"/>
  <c r="BK174" i="35"/>
  <c r="BL174" i="35"/>
  <c r="BA175" i="35"/>
  <c r="BB175" i="35"/>
  <c r="BC175" i="35" s="1"/>
  <c r="BD175" i="35" s="1"/>
  <c r="BF175" i="35"/>
  <c r="BG175" i="35"/>
  <c r="BI175" i="35"/>
  <c r="BJ175" i="35"/>
  <c r="BK175" i="35" s="1"/>
  <c r="BL175" i="35" s="1"/>
  <c r="BA176" i="35"/>
  <c r="BB176" i="35"/>
  <c r="BC176" i="35" s="1"/>
  <c r="BD176" i="35" s="1"/>
  <c r="BF176" i="35"/>
  <c r="BG176" i="35"/>
  <c r="BI176" i="35"/>
  <c r="BJ176" i="35"/>
  <c r="BK176" i="35" s="1"/>
  <c r="BL176" i="35" s="1"/>
  <c r="BA177" i="35"/>
  <c r="BB177" i="35"/>
  <c r="BC177" i="35"/>
  <c r="BD177" i="35"/>
  <c r="BF177" i="35"/>
  <c r="BG177" i="35"/>
  <c r="BI177" i="35"/>
  <c r="BJ177" i="35"/>
  <c r="BK177" i="35" s="1"/>
  <c r="BL177" i="35" s="1"/>
  <c r="BA178" i="35"/>
  <c r="BB178" i="35"/>
  <c r="BC178" i="35"/>
  <c r="BD178" i="35" s="1"/>
  <c r="BF178" i="35"/>
  <c r="BG178" i="35"/>
  <c r="BI178" i="35"/>
  <c r="BJ178" i="35"/>
  <c r="BK178" i="35"/>
  <c r="BL178" i="35"/>
  <c r="BA179" i="35"/>
  <c r="BB179" i="35"/>
  <c r="BC179" i="35" s="1"/>
  <c r="BD179" i="35" s="1"/>
  <c r="BF179" i="35"/>
  <c r="BG179" i="35"/>
  <c r="BI179" i="35"/>
  <c r="BJ179" i="35"/>
  <c r="BK179" i="35"/>
  <c r="BL179" i="35" s="1"/>
  <c r="BA180" i="35"/>
  <c r="BB180" i="35"/>
  <c r="BC180" i="35" s="1"/>
  <c r="BD180" i="35" s="1"/>
  <c r="BF180" i="35"/>
  <c r="BG180" i="35"/>
  <c r="BI180" i="35"/>
  <c r="BJ180" i="35"/>
  <c r="BK180" i="35" s="1"/>
  <c r="BL180" i="35" s="1"/>
  <c r="BA181" i="35"/>
  <c r="BB181" i="35"/>
  <c r="BC181" i="35"/>
  <c r="BD181" i="35"/>
  <c r="BF181" i="35"/>
  <c r="BG181" i="35"/>
  <c r="BI181" i="35"/>
  <c r="BJ181" i="35"/>
  <c r="BK181" i="35" s="1"/>
  <c r="BL181" i="35" s="1"/>
  <c r="BA182" i="35"/>
  <c r="BB182" i="35"/>
  <c r="BC182" i="35" s="1"/>
  <c r="BD182" i="35" s="1"/>
  <c r="BF182" i="35"/>
  <c r="BG182" i="35"/>
  <c r="BI182" i="35"/>
  <c r="BJ182" i="35"/>
  <c r="BK182" i="35"/>
  <c r="BL182" i="35"/>
  <c r="BA183" i="35"/>
  <c r="BB183" i="35"/>
  <c r="BC183" i="35" s="1"/>
  <c r="BD183" i="35" s="1"/>
  <c r="BF183" i="35"/>
  <c r="BG183" i="35"/>
  <c r="BI183" i="35"/>
  <c r="BJ183" i="35"/>
  <c r="BK183" i="35" s="1"/>
  <c r="BL183" i="35" s="1"/>
  <c r="BA184" i="35"/>
  <c r="BB184" i="35"/>
  <c r="BC184" i="35" s="1"/>
  <c r="BD184" i="35" s="1"/>
  <c r="BF184" i="35"/>
  <c r="BG184" i="35"/>
  <c r="BI184" i="35"/>
  <c r="BJ184" i="35"/>
  <c r="BK184" i="35" s="1"/>
  <c r="BL184" i="35" s="1"/>
  <c r="BA185" i="35"/>
  <c r="BC185" i="35" s="1"/>
  <c r="BB185" i="35"/>
  <c r="BD185" i="35"/>
  <c r="BF185" i="35"/>
  <c r="BG185" i="35"/>
  <c r="BI185" i="35"/>
  <c r="BJ185" i="35"/>
  <c r="BA186" i="35"/>
  <c r="BB186" i="35"/>
  <c r="BC186" i="35"/>
  <c r="BD186" i="35"/>
  <c r="BF186" i="35"/>
  <c r="BG186" i="35"/>
  <c r="BI186" i="35"/>
  <c r="BJ186" i="35"/>
  <c r="BK186" i="35"/>
  <c r="BL186" i="35"/>
  <c r="BA187" i="35"/>
  <c r="BB187" i="35"/>
  <c r="BC187" i="35"/>
  <c r="BD187" i="35" s="1"/>
  <c r="BF187" i="35"/>
  <c r="BG187" i="35"/>
  <c r="BI187" i="35"/>
  <c r="BJ187" i="35"/>
  <c r="BK187" i="35"/>
  <c r="BL187" i="35"/>
  <c r="BA188" i="35"/>
  <c r="BC188" i="35" s="1"/>
  <c r="BD188" i="35" s="1"/>
  <c r="BB188" i="35"/>
  <c r="BF188" i="35"/>
  <c r="BG188" i="35"/>
  <c r="BI188" i="35"/>
  <c r="BJ188" i="35"/>
  <c r="BK188" i="35"/>
  <c r="BL188" i="35" s="1"/>
  <c r="BA189" i="35"/>
  <c r="BB189" i="35"/>
  <c r="BC189" i="35"/>
  <c r="BD189" i="35" s="1"/>
  <c r="BF189" i="35"/>
  <c r="BG189" i="35"/>
  <c r="BI189" i="35"/>
  <c r="BK189" i="35" s="1"/>
  <c r="BL189" i="35" s="1"/>
  <c r="BJ189" i="35"/>
  <c r="BA190" i="35"/>
  <c r="BB190" i="35"/>
  <c r="BC190" i="35"/>
  <c r="BD190" i="35"/>
  <c r="BF190" i="35"/>
  <c r="BG190" i="35"/>
  <c r="BI190" i="35"/>
  <c r="BJ190" i="35"/>
  <c r="BK190" i="35"/>
  <c r="BL190" i="35" s="1"/>
  <c r="BA191" i="35"/>
  <c r="BB191" i="35"/>
  <c r="BC191" i="35"/>
  <c r="BD191" i="35" s="1"/>
  <c r="BF191" i="35"/>
  <c r="BG191" i="35"/>
  <c r="BI191" i="35"/>
  <c r="BJ191" i="35"/>
  <c r="BK191" i="35"/>
  <c r="BL191" i="35"/>
  <c r="BA192" i="35"/>
  <c r="BC192" i="35" s="1"/>
  <c r="BD192" i="35" s="1"/>
  <c r="BB192" i="35"/>
  <c r="BF192" i="35"/>
  <c r="BG192" i="35"/>
  <c r="BI192" i="35"/>
  <c r="BJ192" i="35"/>
  <c r="BK192" i="35"/>
  <c r="BL192" i="35" s="1"/>
  <c r="BA193" i="35"/>
  <c r="BB193" i="35"/>
  <c r="BC193" i="35"/>
  <c r="BD193" i="35" s="1"/>
  <c r="BF193" i="35"/>
  <c r="BG193" i="35"/>
  <c r="BI193" i="35"/>
  <c r="BK193" i="35" s="1"/>
  <c r="BL193" i="35" s="1"/>
  <c r="BJ193" i="35"/>
  <c r="BA194" i="35"/>
  <c r="BB194" i="35"/>
  <c r="BC194" i="35"/>
  <c r="BD194" i="35"/>
  <c r="BF194" i="35"/>
  <c r="BG194" i="35"/>
  <c r="BI194" i="35"/>
  <c r="BJ194" i="35"/>
  <c r="BK194" i="35"/>
  <c r="BL194" i="35" s="1"/>
  <c r="BA195" i="35"/>
  <c r="BB195" i="35"/>
  <c r="BC195" i="35"/>
  <c r="BD195" i="35" s="1"/>
  <c r="BF195" i="35"/>
  <c r="BG195" i="35"/>
  <c r="BI195" i="35"/>
  <c r="BJ195" i="35"/>
  <c r="BK195" i="35"/>
  <c r="BL195" i="35"/>
  <c r="BA196" i="35"/>
  <c r="BC196" i="35" s="1"/>
  <c r="BD196" i="35" s="1"/>
  <c r="BB196" i="35"/>
  <c r="BF196" i="35"/>
  <c r="BG196" i="35"/>
  <c r="BI196" i="35"/>
  <c r="BJ196" i="35"/>
  <c r="BK196" i="35"/>
  <c r="BL196" i="35" s="1"/>
  <c r="BA197" i="35"/>
  <c r="BB197" i="35"/>
  <c r="BC197" i="35"/>
  <c r="BD197" i="35" s="1"/>
  <c r="BF197" i="35"/>
  <c r="BG197" i="35"/>
  <c r="BI197" i="35"/>
  <c r="BK197" i="35" s="1"/>
  <c r="BL197" i="35" s="1"/>
  <c r="BJ197" i="35"/>
  <c r="BA198" i="35"/>
  <c r="BB198" i="35"/>
  <c r="BC198" i="35"/>
  <c r="BD198" i="35"/>
  <c r="BF198" i="35"/>
  <c r="BG198" i="35"/>
  <c r="BI198" i="35"/>
  <c r="BJ198" i="35"/>
  <c r="BK198" i="35"/>
  <c r="BL198" i="35" s="1"/>
  <c r="BA199" i="35"/>
  <c r="BB199" i="35"/>
  <c r="BC199" i="35"/>
  <c r="BD199" i="35" s="1"/>
  <c r="BF199" i="35"/>
  <c r="BG199" i="35"/>
  <c r="BI199" i="35"/>
  <c r="BJ199" i="35"/>
  <c r="BK199" i="35"/>
  <c r="BL199" i="35"/>
  <c r="BA200" i="35"/>
  <c r="BC200" i="35" s="1"/>
  <c r="BD200" i="35" s="1"/>
  <c r="BB200" i="35"/>
  <c r="BF200" i="35"/>
  <c r="BG200" i="35"/>
  <c r="BI200" i="35"/>
  <c r="BJ200" i="35"/>
  <c r="BK200" i="35"/>
  <c r="BL200" i="35" s="1"/>
  <c r="BA201" i="35"/>
  <c r="BB201" i="35"/>
  <c r="BC201" i="35"/>
  <c r="BD201" i="35" s="1"/>
  <c r="BF201" i="35"/>
  <c r="BG201" i="35"/>
  <c r="BI201" i="35"/>
  <c r="BK201" i="35" s="1"/>
  <c r="BL201" i="35" s="1"/>
  <c r="BJ201" i="35"/>
  <c r="BA202" i="35"/>
  <c r="BB202" i="35"/>
  <c r="BC202" i="35"/>
  <c r="BD202" i="35"/>
  <c r="BF202" i="35"/>
  <c r="BG202" i="35"/>
  <c r="BI202" i="35"/>
  <c r="BJ202" i="35"/>
  <c r="BK202" i="35"/>
  <c r="BL202" i="35" s="1"/>
  <c r="BA203" i="35"/>
  <c r="BB203" i="35"/>
  <c r="BC203" i="35"/>
  <c r="BD203" i="35" s="1"/>
  <c r="BF203" i="35"/>
  <c r="BG203" i="35"/>
  <c r="BI203" i="35"/>
  <c r="BJ203" i="35"/>
  <c r="BK203" i="35"/>
  <c r="BL203" i="35"/>
  <c r="BA204" i="35"/>
  <c r="BC204" i="35" s="1"/>
  <c r="BD204" i="35" s="1"/>
  <c r="BB204" i="35"/>
  <c r="BF204" i="35"/>
  <c r="BG204" i="35"/>
  <c r="BI204" i="35"/>
  <c r="BJ204" i="35"/>
  <c r="BK204" i="35"/>
  <c r="BL204" i="35" s="1"/>
  <c r="BA205" i="35"/>
  <c r="BB205" i="35"/>
  <c r="BC205" i="35"/>
  <c r="BD205" i="35" s="1"/>
  <c r="BF205" i="35"/>
  <c r="BG205" i="35"/>
  <c r="BI205" i="35"/>
  <c r="BK205" i="35" s="1"/>
  <c r="BL205" i="35" s="1"/>
  <c r="BJ205" i="35"/>
  <c r="BA206" i="35"/>
  <c r="BB206" i="35"/>
  <c r="BC206" i="35"/>
  <c r="BD206" i="35"/>
  <c r="BF206" i="35"/>
  <c r="BG206" i="35"/>
  <c r="BI206" i="35"/>
  <c r="BJ206" i="35"/>
  <c r="BK206" i="35"/>
  <c r="BL206" i="35" s="1"/>
  <c r="BA207" i="35"/>
  <c r="BB207" i="35"/>
  <c r="BC207" i="35"/>
  <c r="BD207" i="35" s="1"/>
  <c r="BF207" i="35"/>
  <c r="BG207" i="35"/>
  <c r="BI207" i="35"/>
  <c r="BJ207" i="35"/>
  <c r="BK207" i="35"/>
  <c r="BL207" i="35"/>
  <c r="BA208" i="35"/>
  <c r="BC208" i="35" s="1"/>
  <c r="BD208" i="35" s="1"/>
  <c r="BB208" i="35"/>
  <c r="BF208" i="35"/>
  <c r="BG208" i="35"/>
  <c r="BI208" i="35"/>
  <c r="BJ208" i="35"/>
  <c r="BK208" i="35"/>
  <c r="BL208" i="35" s="1"/>
  <c r="BA209" i="35"/>
  <c r="BB209" i="35"/>
  <c r="BC209" i="35"/>
  <c r="BD209" i="35" s="1"/>
  <c r="BF209" i="35"/>
  <c r="BG209" i="35"/>
  <c r="BI209" i="35"/>
  <c r="BK209" i="35" s="1"/>
  <c r="BL209" i="35" s="1"/>
  <c r="BJ209" i="35"/>
  <c r="BA210" i="35"/>
  <c r="BB210" i="35"/>
  <c r="BC210" i="35"/>
  <c r="BD210" i="35"/>
  <c r="BF210" i="35"/>
  <c r="BG210" i="35"/>
  <c r="BI210" i="35"/>
  <c r="BJ210" i="35"/>
  <c r="BK210" i="35"/>
  <c r="BL210" i="35" s="1"/>
  <c r="BA211" i="35"/>
  <c r="BB211" i="35"/>
  <c r="BC211" i="35"/>
  <c r="BD211" i="35" s="1"/>
  <c r="BF211" i="35"/>
  <c r="BG211" i="35"/>
  <c r="BI211" i="35"/>
  <c r="BJ211" i="35"/>
  <c r="BK211" i="35"/>
  <c r="BL211" i="35"/>
  <c r="BA212" i="35"/>
  <c r="BC212" i="35" s="1"/>
  <c r="BD212" i="35" s="1"/>
  <c r="BB212" i="35"/>
  <c r="BF212" i="35"/>
  <c r="BG212" i="35"/>
  <c r="BI212" i="35"/>
  <c r="BJ212" i="35"/>
  <c r="BK212" i="35"/>
  <c r="BL212" i="35" s="1"/>
  <c r="BA213" i="35"/>
  <c r="BB213" i="35"/>
  <c r="BC213" i="35"/>
  <c r="BD213" i="35" s="1"/>
  <c r="BF213" i="35"/>
  <c r="BG213" i="35"/>
  <c r="BI213" i="35"/>
  <c r="BK213" i="35" s="1"/>
  <c r="BL213" i="35" s="1"/>
  <c r="BJ213" i="35"/>
  <c r="BA214" i="35"/>
  <c r="BB214" i="35"/>
  <c r="BC214" i="35"/>
  <c r="BD214" i="35" s="1"/>
  <c r="BF214" i="35"/>
  <c r="BG214" i="35"/>
  <c r="BI214" i="35"/>
  <c r="BJ214" i="35"/>
  <c r="BK214" i="35"/>
  <c r="BL214" i="35" s="1"/>
  <c r="BA215" i="35"/>
  <c r="BB215" i="35"/>
  <c r="BC215" i="35"/>
  <c r="BD215" i="35" s="1"/>
  <c r="BF215" i="35"/>
  <c r="BG215" i="35"/>
  <c r="BI215" i="35"/>
  <c r="BJ215" i="35"/>
  <c r="BK215" i="35"/>
  <c r="BL215" i="35" s="1"/>
  <c r="BA216" i="35"/>
  <c r="BC216" i="35" s="1"/>
  <c r="BD216" i="35" s="1"/>
  <c r="BB216" i="35"/>
  <c r="BF216" i="35"/>
  <c r="BG216" i="35"/>
  <c r="BI216" i="35"/>
  <c r="BJ216" i="35"/>
  <c r="BK216" i="35"/>
  <c r="BL216" i="35" s="1"/>
  <c r="BA217" i="35"/>
  <c r="BB217" i="35"/>
  <c r="BC217" i="35"/>
  <c r="BD217" i="35" s="1"/>
  <c r="BF217" i="35"/>
  <c r="BG217" i="35"/>
  <c r="BI217" i="35"/>
  <c r="BK217" i="35" s="1"/>
  <c r="BL217" i="35" s="1"/>
  <c r="BJ217" i="35"/>
  <c r="BA218" i="35"/>
  <c r="BB218" i="35"/>
  <c r="BC218" i="35"/>
  <c r="BD218" i="35" s="1"/>
  <c r="BF218" i="35"/>
  <c r="BG218" i="35"/>
  <c r="BI218" i="35"/>
  <c r="BJ218" i="35"/>
  <c r="BK218" i="35"/>
  <c r="BL218" i="35" s="1"/>
  <c r="BA219" i="35"/>
  <c r="BB219" i="35"/>
  <c r="BC219" i="35"/>
  <c r="BD219" i="35" s="1"/>
  <c r="BF219" i="35"/>
  <c r="BG219" i="35"/>
  <c r="BI219" i="35"/>
  <c r="BJ219" i="35"/>
  <c r="BK219" i="35"/>
  <c r="BL219" i="35" s="1"/>
  <c r="BA220" i="35"/>
  <c r="BC220" i="35" s="1"/>
  <c r="BD220" i="35" s="1"/>
  <c r="BB220" i="35"/>
  <c r="BF220" i="35"/>
  <c r="BG220" i="35"/>
  <c r="BI220" i="35"/>
  <c r="BJ220" i="35"/>
  <c r="BK220" i="35"/>
  <c r="BL220" i="35" s="1"/>
  <c r="BA221" i="35"/>
  <c r="BB221" i="35"/>
  <c r="BC221" i="35"/>
  <c r="BD221" i="35" s="1"/>
  <c r="BF221" i="35"/>
  <c r="BG221" i="35"/>
  <c r="BI221" i="35"/>
  <c r="BK221" i="35" s="1"/>
  <c r="BL221" i="35" s="1"/>
  <c r="BJ221" i="35"/>
  <c r="BA222" i="35"/>
  <c r="BB222" i="35"/>
  <c r="BC222" i="35"/>
  <c r="BD222" i="35" s="1"/>
  <c r="BF222" i="35"/>
  <c r="BG222" i="35"/>
  <c r="BI222" i="35"/>
  <c r="BJ222" i="35"/>
  <c r="BK222" i="35"/>
  <c r="BL222" i="35" s="1"/>
  <c r="BA223" i="35"/>
  <c r="BB223" i="35"/>
  <c r="BC223" i="35"/>
  <c r="BD223" i="35" s="1"/>
  <c r="BF223" i="35"/>
  <c r="BG223" i="35"/>
  <c r="BI223" i="35"/>
  <c r="BJ223" i="35"/>
  <c r="BK223" i="35"/>
  <c r="BL223" i="35" s="1"/>
  <c r="BA224" i="35"/>
  <c r="BC224" i="35" s="1"/>
  <c r="BD224" i="35" s="1"/>
  <c r="BB224" i="35"/>
  <c r="BF224" i="35"/>
  <c r="BG224" i="35"/>
  <c r="BI224" i="35"/>
  <c r="BJ224" i="35"/>
  <c r="BK224" i="35"/>
  <c r="BL224" i="35" s="1"/>
  <c r="BA225" i="35"/>
  <c r="BB225" i="35"/>
  <c r="BC225" i="35" s="1"/>
  <c r="BD225" i="35" s="1"/>
  <c r="BF225" i="35"/>
  <c r="BG225" i="35"/>
  <c r="BI225" i="35"/>
  <c r="BK225" i="35" s="1"/>
  <c r="BL225" i="35" s="1"/>
  <c r="BJ225" i="35"/>
  <c r="BA226" i="35"/>
  <c r="BB226" i="35"/>
  <c r="BC226" i="35"/>
  <c r="BD226" i="35" s="1"/>
  <c r="BF226" i="35"/>
  <c r="BG226" i="35"/>
  <c r="BI226" i="35"/>
  <c r="BJ226" i="35"/>
  <c r="BK226" i="35" s="1"/>
  <c r="BL226" i="35" s="1"/>
  <c r="BA227" i="35"/>
  <c r="BB227" i="35"/>
  <c r="BC227" i="35"/>
  <c r="BD227" i="35" s="1"/>
  <c r="BF227" i="35"/>
  <c r="BG227" i="35"/>
  <c r="BI227" i="35"/>
  <c r="BJ227" i="35"/>
  <c r="BK227" i="35"/>
  <c r="BL227" i="35" s="1"/>
  <c r="BA228" i="35"/>
  <c r="BB228" i="35"/>
  <c r="BC228" i="35" s="1"/>
  <c r="BD228" i="35" s="1"/>
  <c r="BF228" i="35"/>
  <c r="BG228" i="35"/>
  <c r="BI228" i="35"/>
  <c r="BJ228" i="35"/>
  <c r="BK228" i="35"/>
  <c r="BL228" i="35" s="1"/>
  <c r="BA229" i="35"/>
  <c r="BB229" i="35"/>
  <c r="BC229" i="35" s="1"/>
  <c r="BD229" i="35" s="1"/>
  <c r="BF229" i="35"/>
  <c r="BG229" i="35"/>
  <c r="BI229" i="35"/>
  <c r="BK229" i="35" s="1"/>
  <c r="BL229" i="35" s="1"/>
  <c r="BJ229" i="35"/>
  <c r="BA230" i="35"/>
  <c r="BB230" i="35"/>
  <c r="BC230" i="35"/>
  <c r="BD230" i="35" s="1"/>
  <c r="BF230" i="35"/>
  <c r="BG230" i="35"/>
  <c r="BI230" i="35"/>
  <c r="BJ230" i="35"/>
  <c r="BK230" i="35" s="1"/>
  <c r="BL230" i="35" s="1"/>
  <c r="BA231" i="35"/>
  <c r="BB231" i="35"/>
  <c r="BC231" i="35"/>
  <c r="BD231" i="35" s="1"/>
  <c r="BF231" i="35"/>
  <c r="BG231" i="35"/>
  <c r="BI231" i="35"/>
  <c r="BJ231" i="35"/>
  <c r="BK231" i="35"/>
  <c r="BL231" i="35" s="1"/>
  <c r="BA232" i="35"/>
  <c r="BB232" i="35"/>
  <c r="BC232" i="35" s="1"/>
  <c r="BD232" i="35" s="1"/>
  <c r="BF232" i="35"/>
  <c r="BG232" i="35"/>
  <c r="BI232" i="35"/>
  <c r="BJ232" i="35"/>
  <c r="BK232" i="35"/>
  <c r="BL232" i="35" s="1"/>
  <c r="BA233" i="35"/>
  <c r="BB233" i="35"/>
  <c r="BC233" i="35" s="1"/>
  <c r="BD233" i="35" s="1"/>
  <c r="BF233" i="35"/>
  <c r="BG233" i="35"/>
  <c r="BI233" i="35"/>
  <c r="BJ233" i="35"/>
  <c r="BK233" i="35" s="1"/>
  <c r="BL233" i="35" s="1"/>
  <c r="BA234" i="35"/>
  <c r="BB234" i="35"/>
  <c r="BC234" i="35"/>
  <c r="BD234" i="35" s="1"/>
  <c r="BF234" i="35"/>
  <c r="BG234" i="35"/>
  <c r="BI234" i="35"/>
  <c r="BJ234" i="35"/>
  <c r="BK234" i="35" s="1"/>
  <c r="BL234" i="35" s="1"/>
  <c r="BA235" i="35"/>
  <c r="BB235" i="35"/>
  <c r="BC235" i="35"/>
  <c r="BD235" i="35" s="1"/>
  <c r="BF235" i="35"/>
  <c r="BG235" i="35"/>
  <c r="BI235" i="35"/>
  <c r="BJ235" i="35"/>
  <c r="BK235" i="35"/>
  <c r="BL235" i="35" s="1"/>
  <c r="BA236" i="35"/>
  <c r="BB236" i="35"/>
  <c r="BC236" i="35" s="1"/>
  <c r="BD236" i="35" s="1"/>
  <c r="BF236" i="35"/>
  <c r="BG236" i="35"/>
  <c r="BI236" i="35"/>
  <c r="BJ236" i="35"/>
  <c r="BK236" i="35"/>
  <c r="BL236" i="35" s="1"/>
  <c r="BA237" i="35"/>
  <c r="BC237" i="35" s="1"/>
  <c r="BD237" i="35" s="1"/>
  <c r="BB237" i="35"/>
  <c r="BF237" i="35"/>
  <c r="BG237" i="35"/>
  <c r="BI237" i="35"/>
  <c r="BJ237" i="35"/>
  <c r="BK237" i="35" s="1"/>
  <c r="BL237" i="35" s="1"/>
  <c r="BA238" i="35"/>
  <c r="BB238" i="35"/>
  <c r="BC238" i="35"/>
  <c r="BD238" i="35" s="1"/>
  <c r="BF238" i="35"/>
  <c r="BG238" i="35"/>
  <c r="BI238" i="35"/>
  <c r="BK238" i="35" s="1"/>
  <c r="BL238" i="35" s="1"/>
  <c r="BJ238" i="35"/>
  <c r="BA239" i="35"/>
  <c r="BB239" i="35"/>
  <c r="BC239" i="35"/>
  <c r="BD239" i="35" s="1"/>
  <c r="BF239" i="35"/>
  <c r="BG239" i="35"/>
  <c r="BI239" i="35"/>
  <c r="BJ239" i="35"/>
  <c r="BK239" i="35"/>
  <c r="BL239" i="35" s="1"/>
  <c r="BA240" i="35"/>
  <c r="BB240" i="35"/>
  <c r="BC240" i="35" s="1"/>
  <c r="BD240" i="35" s="1"/>
  <c r="BF240" i="35"/>
  <c r="BG240" i="35"/>
  <c r="BI240" i="35"/>
  <c r="BJ240" i="35"/>
  <c r="BK240" i="35"/>
  <c r="BL240" i="35" s="1"/>
  <c r="BA241" i="35"/>
  <c r="BB241" i="35"/>
  <c r="BC241" i="35"/>
  <c r="BD241" i="35" s="1"/>
  <c r="BF241" i="35"/>
  <c r="BG241" i="35"/>
  <c r="BI241" i="35"/>
  <c r="BK241" i="35" s="1"/>
  <c r="BL241" i="35" s="1"/>
  <c r="BJ241" i="35"/>
  <c r="BA242" i="35"/>
  <c r="BB242" i="35"/>
  <c r="BC242" i="35"/>
  <c r="BD242" i="35" s="1"/>
  <c r="BF242" i="35"/>
  <c r="BG242" i="35"/>
  <c r="BI242" i="35"/>
  <c r="BJ242" i="35"/>
  <c r="BK242" i="35" s="1"/>
  <c r="BL242" i="35" s="1"/>
  <c r="BA243" i="35"/>
  <c r="BB243" i="35"/>
  <c r="BC243" i="35"/>
  <c r="BD243" i="35" s="1"/>
  <c r="BF243" i="35"/>
  <c r="BG243" i="35"/>
  <c r="BI243" i="35"/>
  <c r="BJ243" i="35"/>
  <c r="BK243" i="35"/>
  <c r="BL243" i="35" s="1"/>
  <c r="BA244" i="35"/>
  <c r="BB244" i="35"/>
  <c r="BC244" i="35" s="1"/>
  <c r="BD244" i="35" s="1"/>
  <c r="BF244" i="35"/>
  <c r="BG244" i="35"/>
  <c r="BI244" i="35"/>
  <c r="BJ244" i="35"/>
  <c r="BK244" i="35"/>
  <c r="BL244" i="35" s="1"/>
  <c r="BA245" i="35"/>
  <c r="BB245" i="35"/>
  <c r="BC245" i="35" s="1"/>
  <c r="BD245" i="35" s="1"/>
  <c r="BF245" i="35"/>
  <c r="BG245" i="35"/>
  <c r="BI245" i="35"/>
  <c r="BJ245" i="35"/>
  <c r="BK245" i="35" s="1"/>
  <c r="BL245" i="35" s="1"/>
  <c r="BA246" i="35"/>
  <c r="BB246" i="35"/>
  <c r="BC246" i="35"/>
  <c r="BD246" i="35" s="1"/>
  <c r="BF246" i="35"/>
  <c r="BG246" i="35"/>
  <c r="BI246" i="35"/>
  <c r="BJ246" i="35"/>
  <c r="BK246" i="35"/>
  <c r="BL246" i="35" s="1"/>
  <c r="BA247" i="35"/>
  <c r="BB247" i="35"/>
  <c r="BC247" i="35"/>
  <c r="BD247" i="35" s="1"/>
  <c r="BF247" i="35"/>
  <c r="BG247" i="35"/>
  <c r="BI247" i="35"/>
  <c r="BJ247" i="35"/>
  <c r="BK247" i="35"/>
  <c r="BL247" i="35" s="1"/>
  <c r="BA248" i="35"/>
  <c r="BB248" i="35"/>
  <c r="BC248" i="35" s="1"/>
  <c r="BD248" i="35" s="1"/>
  <c r="BF248" i="35"/>
  <c r="BG248" i="35"/>
  <c r="BI248" i="35"/>
  <c r="BJ248" i="35"/>
  <c r="BK248" i="35"/>
  <c r="BL248" i="35" s="1"/>
  <c r="BA249" i="35"/>
  <c r="BB249" i="35"/>
  <c r="BC249" i="35" s="1"/>
  <c r="BD249" i="35" s="1"/>
  <c r="BF249" i="35"/>
  <c r="BG249" i="35"/>
  <c r="BI249" i="35"/>
  <c r="BJ249" i="35"/>
  <c r="BK249" i="35" s="1"/>
  <c r="BL249" i="35" s="1"/>
  <c r="BA250" i="35"/>
  <c r="BB250" i="35"/>
  <c r="BC250" i="35"/>
  <c r="BD250" i="35" s="1"/>
  <c r="BF250" i="35"/>
  <c r="BG250" i="35"/>
  <c r="BI250" i="35"/>
  <c r="BJ250" i="35"/>
  <c r="BK250" i="35" s="1"/>
  <c r="BL250" i="35" s="1"/>
  <c r="BA251" i="35"/>
  <c r="BB251" i="35"/>
  <c r="BC251" i="35"/>
  <c r="BD251" i="35" s="1"/>
  <c r="BF251" i="35"/>
  <c r="BG251" i="35"/>
  <c r="BI251" i="35"/>
  <c r="BJ251" i="35"/>
  <c r="BK251" i="35"/>
  <c r="BL251" i="35" s="1"/>
  <c r="BA252" i="35"/>
  <c r="BC252" i="35" s="1"/>
  <c r="BD252" i="35" s="1"/>
  <c r="BB252" i="35"/>
  <c r="BF252" i="35"/>
  <c r="BG252" i="35"/>
  <c r="BI252" i="35"/>
  <c r="BJ252" i="35"/>
  <c r="BK252" i="35"/>
  <c r="BL252" i="35" s="1"/>
  <c r="BA253" i="35"/>
  <c r="BB253" i="35"/>
  <c r="BC253" i="35" s="1"/>
  <c r="BD253" i="35" s="1"/>
  <c r="BF253" i="35"/>
  <c r="BG253" i="35"/>
  <c r="BI253" i="35"/>
  <c r="BJ253" i="35"/>
  <c r="BK253" i="35" s="1"/>
  <c r="BL253" i="35" s="1"/>
  <c r="BA254" i="35"/>
  <c r="BB254" i="35"/>
  <c r="BC254" i="35"/>
  <c r="BD254" i="35" s="1"/>
  <c r="BF254" i="35"/>
  <c r="BG254" i="35"/>
  <c r="BI254" i="35"/>
  <c r="BJ254" i="35"/>
  <c r="BK254" i="35" s="1"/>
  <c r="BL254" i="35" s="1"/>
  <c r="BA255" i="35"/>
  <c r="BB255" i="35"/>
  <c r="BC255" i="35"/>
  <c r="BD255" i="35" s="1"/>
  <c r="BF255" i="35"/>
  <c r="BG255" i="35"/>
  <c r="BI255" i="35"/>
  <c r="BJ255" i="35"/>
  <c r="BK255" i="35"/>
  <c r="BL255" i="35" s="1"/>
  <c r="BA256" i="35"/>
  <c r="BB256" i="35"/>
  <c r="BC256" i="35" s="1"/>
  <c r="BD256" i="35" s="1"/>
  <c r="BF256" i="35"/>
  <c r="BG256" i="35"/>
  <c r="BI256" i="35"/>
  <c r="BJ256" i="35"/>
  <c r="BK256" i="35"/>
  <c r="BL256" i="35" s="1"/>
  <c r="BA257" i="35"/>
  <c r="BB257" i="35"/>
  <c r="BC257" i="35" s="1"/>
  <c r="BD257" i="35" s="1"/>
  <c r="BF257" i="35"/>
  <c r="BG257" i="35"/>
  <c r="BI257" i="35"/>
  <c r="BK257" i="35" s="1"/>
  <c r="BL257" i="35" s="1"/>
  <c r="BJ257" i="35"/>
  <c r="BA258" i="35"/>
  <c r="BB258" i="35"/>
  <c r="BC258" i="35"/>
  <c r="BD258" i="35" s="1"/>
  <c r="BF258" i="35"/>
  <c r="BG258" i="35"/>
  <c r="BI258" i="35"/>
  <c r="BJ258" i="35"/>
  <c r="BK258" i="35" s="1"/>
  <c r="BL258" i="35" s="1"/>
  <c r="BA259" i="35"/>
  <c r="BB259" i="35"/>
  <c r="BC259" i="35"/>
  <c r="BD259" i="35" s="1"/>
  <c r="BF259" i="35"/>
  <c r="BG259" i="35"/>
  <c r="BI259" i="35"/>
  <c r="BJ259" i="35"/>
  <c r="BK259" i="35"/>
  <c r="BL259" i="35" s="1"/>
  <c r="BA260" i="35"/>
  <c r="BB260" i="35"/>
  <c r="BC260" i="35" s="1"/>
  <c r="BD260" i="35" s="1"/>
  <c r="BF260" i="35"/>
  <c r="BG260" i="35"/>
  <c r="BI260" i="35"/>
  <c r="BJ260" i="35"/>
  <c r="BK260" i="35"/>
  <c r="BL260" i="35" s="1"/>
  <c r="BA261" i="35"/>
  <c r="BB261" i="35"/>
  <c r="BC261" i="35" s="1"/>
  <c r="BD261" i="35" s="1"/>
  <c r="BF261" i="35"/>
  <c r="BG261" i="35"/>
  <c r="BI261" i="35"/>
  <c r="BJ261" i="35"/>
  <c r="BK261" i="35" s="1"/>
  <c r="BL261" i="35" s="1"/>
  <c r="BA262" i="35"/>
  <c r="BB262" i="35"/>
  <c r="BC262" i="35"/>
  <c r="BD262" i="35" s="1"/>
  <c r="BF262" i="35"/>
  <c r="BG262" i="35"/>
  <c r="BI262" i="35"/>
  <c r="BJ262" i="35"/>
  <c r="BK262" i="35"/>
  <c r="BL262" i="35" s="1"/>
  <c r="BA263" i="35"/>
  <c r="BB263" i="35"/>
  <c r="BC263" i="35"/>
  <c r="BD263" i="35" s="1"/>
  <c r="BF263" i="35"/>
  <c r="BG263" i="35"/>
  <c r="BI263" i="35"/>
  <c r="BJ263" i="35"/>
  <c r="BK263" i="35"/>
  <c r="BL263" i="35" s="1"/>
  <c r="BA264" i="35"/>
  <c r="BB264" i="35"/>
  <c r="BC264" i="35" s="1"/>
  <c r="BD264" i="35" s="1"/>
  <c r="BF264" i="35"/>
  <c r="BG264" i="35"/>
  <c r="BI264" i="35"/>
  <c r="BJ264" i="35"/>
  <c r="BK264" i="35"/>
  <c r="BL264" i="35" s="1"/>
  <c r="BA265" i="35"/>
  <c r="BB265" i="35"/>
  <c r="BC265" i="35" s="1"/>
  <c r="BD265" i="35" s="1"/>
  <c r="BF265" i="35"/>
  <c r="BG265" i="35"/>
  <c r="BI265" i="35"/>
  <c r="BJ265" i="35"/>
  <c r="BK265" i="35" s="1"/>
  <c r="BL265" i="35" s="1"/>
  <c r="BA266" i="35"/>
  <c r="BB266" i="35"/>
  <c r="BC266" i="35"/>
  <c r="BD266" i="35" s="1"/>
  <c r="BF266" i="35"/>
  <c r="BG266" i="35"/>
  <c r="BI266" i="35"/>
  <c r="BJ266" i="35"/>
  <c r="BK266" i="35" s="1"/>
  <c r="BL266" i="35" s="1"/>
  <c r="BA267" i="35"/>
  <c r="BB267" i="35"/>
  <c r="BC267" i="35"/>
  <c r="BD267" i="35" s="1"/>
  <c r="BF267" i="35"/>
  <c r="BG267" i="35"/>
  <c r="BI267" i="35"/>
  <c r="BJ267" i="35"/>
  <c r="BK267" i="35"/>
  <c r="BL267" i="35" s="1"/>
  <c r="BA268" i="35"/>
  <c r="BB268" i="35"/>
  <c r="BC268" i="35" s="1"/>
  <c r="BD268" i="35" s="1"/>
  <c r="BF268" i="35"/>
  <c r="BG268" i="35"/>
  <c r="BI268" i="35"/>
  <c r="BJ268" i="35"/>
  <c r="BK268" i="35"/>
  <c r="BL268" i="35" s="1"/>
  <c r="BA269" i="35"/>
  <c r="BB269" i="35"/>
  <c r="BC269" i="35" s="1"/>
  <c r="BD269" i="35" s="1"/>
  <c r="BF269" i="35"/>
  <c r="BG269" i="35"/>
  <c r="BI269" i="35"/>
  <c r="BJ269" i="35"/>
  <c r="BK269" i="35" s="1"/>
  <c r="BL269" i="35" s="1"/>
  <c r="BA270" i="35"/>
  <c r="BB270" i="35"/>
  <c r="BC270" i="35"/>
  <c r="BD270" i="35" s="1"/>
  <c r="BF270" i="35"/>
  <c r="BG270" i="35"/>
  <c r="BI270" i="35"/>
  <c r="BJ270" i="35"/>
  <c r="BK270" i="35" s="1"/>
  <c r="BL270" i="35" s="1"/>
  <c r="BA271" i="35"/>
  <c r="BB271" i="35"/>
  <c r="BC271" i="35"/>
  <c r="BD271" i="35" s="1"/>
  <c r="BF271" i="35"/>
  <c r="BG271" i="35"/>
  <c r="BI271" i="35"/>
  <c r="BJ271" i="35"/>
  <c r="BK271" i="35"/>
  <c r="BL271" i="35" s="1"/>
  <c r="BA272" i="35"/>
  <c r="BB272" i="35"/>
  <c r="BC272" i="35" s="1"/>
  <c r="BD272" i="35" s="1"/>
  <c r="BF272" i="35"/>
  <c r="BG272" i="35"/>
  <c r="BI272" i="35"/>
  <c r="BJ272" i="35"/>
  <c r="BK272" i="35"/>
  <c r="BL272" i="35" s="1"/>
  <c r="BA273" i="35"/>
  <c r="BB273" i="35"/>
  <c r="BC273" i="35" s="1"/>
  <c r="BD273" i="35" s="1"/>
  <c r="BF273" i="35"/>
  <c r="BG273" i="35"/>
  <c r="BI273" i="35"/>
  <c r="BJ273" i="35"/>
  <c r="BK273" i="35" s="1"/>
  <c r="BL273" i="35" s="1"/>
  <c r="BA274" i="35"/>
  <c r="BB274" i="35"/>
  <c r="BC274" i="35"/>
  <c r="BD274" i="35" s="1"/>
  <c r="BF274" i="35"/>
  <c r="BG274" i="35"/>
  <c r="BI274" i="35"/>
  <c r="BJ274" i="35"/>
  <c r="BK274" i="35"/>
  <c r="BL274" i="35" s="1"/>
  <c r="BA275" i="35"/>
  <c r="BB275" i="35"/>
  <c r="BC275" i="35"/>
  <c r="BD275" i="35" s="1"/>
  <c r="BF275" i="35"/>
  <c r="BG275" i="35"/>
  <c r="BI275" i="35"/>
  <c r="BJ275" i="35"/>
  <c r="BK275" i="35"/>
  <c r="BL275" i="35" s="1"/>
  <c r="BA276" i="35"/>
  <c r="BB276" i="35"/>
  <c r="BC276" i="35" s="1"/>
  <c r="BD276" i="35" s="1"/>
  <c r="BF276" i="35"/>
  <c r="BG276" i="35"/>
  <c r="BI276" i="35"/>
  <c r="BJ276" i="35"/>
  <c r="BK276" i="35"/>
  <c r="BL276" i="35" s="1"/>
  <c r="BA277" i="35"/>
  <c r="BB277" i="35"/>
  <c r="BC277" i="35"/>
  <c r="BD277" i="35" s="1"/>
  <c r="BF277" i="35"/>
  <c r="BG277" i="35"/>
  <c r="BI277" i="35"/>
  <c r="BJ277" i="35"/>
  <c r="BK277" i="35" s="1"/>
  <c r="BL277" i="35" s="1"/>
  <c r="BA278" i="35"/>
  <c r="BC278" i="35" s="1"/>
  <c r="BD278" i="35" s="1"/>
  <c r="BB278" i="35"/>
  <c r="BF278" i="35"/>
  <c r="BG278" i="35"/>
  <c r="BI278" i="35"/>
  <c r="BJ278" i="35"/>
  <c r="BK278" i="35"/>
  <c r="BL278" i="35" s="1"/>
  <c r="BA279" i="35"/>
  <c r="BB279" i="35"/>
  <c r="BC279" i="35"/>
  <c r="BD279" i="35" s="1"/>
  <c r="BF279" i="35"/>
  <c r="BG279" i="35"/>
  <c r="BI279" i="35"/>
  <c r="BK279" i="35" s="1"/>
  <c r="BL279" i="35" s="1"/>
  <c r="BJ279" i="35"/>
  <c r="BA280" i="35"/>
  <c r="BB280" i="35"/>
  <c r="BC280" i="35" s="1"/>
  <c r="BD280" i="35" s="1"/>
  <c r="BF280" i="35"/>
  <c r="BG280" i="35"/>
  <c r="BI280" i="35"/>
  <c r="BJ280" i="35"/>
  <c r="BK280" i="35"/>
  <c r="BL280" i="35" s="1"/>
  <c r="BA281" i="35"/>
  <c r="BB281" i="35"/>
  <c r="BC281" i="35"/>
  <c r="BD281" i="35" s="1"/>
  <c r="BF281" i="35"/>
  <c r="BG281" i="35"/>
  <c r="BI281" i="35"/>
  <c r="BJ281" i="35"/>
  <c r="BK281" i="35" s="1"/>
  <c r="BL281" i="35" s="1"/>
  <c r="BA282" i="35"/>
  <c r="BC282" i="35" s="1"/>
  <c r="BD282" i="35" s="1"/>
  <c r="BB282" i="35"/>
  <c r="BF282" i="35"/>
  <c r="BG282" i="35"/>
  <c r="BI282" i="35"/>
  <c r="BK282" i="35" s="1"/>
  <c r="BL282" i="35" s="1"/>
  <c r="BJ282" i="35"/>
  <c r="BA283" i="35"/>
  <c r="BB283" i="35"/>
  <c r="BC283" i="35"/>
  <c r="BD283" i="35" s="1"/>
  <c r="BF283" i="35"/>
  <c r="BG283" i="35"/>
  <c r="BI283" i="35"/>
  <c r="BJ283" i="35"/>
  <c r="BK283" i="35"/>
  <c r="BL283" i="35" s="1"/>
  <c r="BA284" i="35"/>
  <c r="BC284" i="35" s="1"/>
  <c r="BD284" i="35" s="1"/>
  <c r="BB284" i="35"/>
  <c r="BF284" i="35"/>
  <c r="BG284" i="35"/>
  <c r="BI284" i="35"/>
  <c r="BJ284" i="35"/>
  <c r="BK284" i="35"/>
  <c r="BL284" i="35" s="1"/>
  <c r="BA285" i="35"/>
  <c r="BC285" i="35" s="1"/>
  <c r="BD285" i="35" s="1"/>
  <c r="BB285" i="35"/>
  <c r="BF285" i="35"/>
  <c r="BG285" i="35"/>
  <c r="BI285" i="35"/>
  <c r="BK285" i="35" s="1"/>
  <c r="BL285" i="35" s="1"/>
  <c r="BJ285" i="35"/>
  <c r="BA286" i="35"/>
  <c r="BB286" i="35"/>
  <c r="BC286" i="35"/>
  <c r="BD286" i="35" s="1"/>
  <c r="BF286" i="35"/>
  <c r="BG286" i="35"/>
  <c r="BI286" i="35"/>
  <c r="BK286" i="35" s="1"/>
  <c r="BL286" i="35" s="1"/>
  <c r="BJ286" i="35"/>
  <c r="BA287" i="35"/>
  <c r="BB287" i="35"/>
  <c r="BC287" i="35"/>
  <c r="BD287" i="35" s="1"/>
  <c r="BF287" i="35"/>
  <c r="BG287" i="35"/>
  <c r="BI287" i="35"/>
  <c r="BJ287" i="35"/>
  <c r="BK287" i="35"/>
  <c r="BL287" i="35" s="1"/>
  <c r="BA288" i="35"/>
  <c r="BC288" i="35" s="1"/>
  <c r="BD288" i="35" s="1"/>
  <c r="BB288" i="35"/>
  <c r="BF288" i="35"/>
  <c r="BG288" i="35"/>
  <c r="BI288" i="35"/>
  <c r="BJ288" i="35"/>
  <c r="BK288" i="35"/>
  <c r="BL288" i="35" s="1"/>
  <c r="BA289" i="35"/>
  <c r="BC289" i="35" s="1"/>
  <c r="BD289" i="35" s="1"/>
  <c r="BB289" i="35"/>
  <c r="BF289" i="35"/>
  <c r="BG289" i="35"/>
  <c r="BI289" i="35"/>
  <c r="BK289" i="35" s="1"/>
  <c r="BL289" i="35" s="1"/>
  <c r="BJ289" i="35"/>
  <c r="BA290" i="35"/>
  <c r="BB290" i="35"/>
  <c r="BC290" i="35"/>
  <c r="BD290" i="35" s="1"/>
  <c r="BF290" i="35"/>
  <c r="BG290" i="35"/>
  <c r="BI290" i="35"/>
  <c r="BK290" i="35" s="1"/>
  <c r="BL290" i="35" s="1"/>
  <c r="BJ290" i="35"/>
  <c r="BA291" i="35"/>
  <c r="BB291" i="35"/>
  <c r="BC291" i="35"/>
  <c r="BD291" i="35" s="1"/>
  <c r="BF291" i="35"/>
  <c r="BG291" i="35"/>
  <c r="BI291" i="35"/>
  <c r="BJ291" i="35"/>
  <c r="BK291" i="35"/>
  <c r="BL291" i="35" s="1"/>
  <c r="BA292" i="35"/>
  <c r="BC292" i="35" s="1"/>
  <c r="BD292" i="35" s="1"/>
  <c r="BB292" i="35"/>
  <c r="BF292" i="35"/>
  <c r="BG292" i="35"/>
  <c r="BI292" i="35"/>
  <c r="BJ292" i="35"/>
  <c r="BK292" i="35"/>
  <c r="BL292" i="35" s="1"/>
  <c r="BA293" i="35"/>
  <c r="BC293" i="35" s="1"/>
  <c r="BD293" i="35" s="1"/>
  <c r="BB293" i="35"/>
  <c r="BF293" i="35"/>
  <c r="BG293" i="35"/>
  <c r="BI293" i="35"/>
  <c r="BK293" i="35" s="1"/>
  <c r="BL293" i="35" s="1"/>
  <c r="BJ293" i="35"/>
  <c r="BA294" i="35"/>
  <c r="BB294" i="35"/>
  <c r="BC294" i="35"/>
  <c r="BD294" i="35" s="1"/>
  <c r="BF294" i="35"/>
  <c r="BG294" i="35"/>
  <c r="BI294" i="35"/>
  <c r="BK294" i="35" s="1"/>
  <c r="BL294" i="35" s="1"/>
  <c r="BJ294" i="35"/>
  <c r="BA295" i="35"/>
  <c r="BB295" i="35"/>
  <c r="BC295" i="35"/>
  <c r="BD295" i="35" s="1"/>
  <c r="BF295" i="35"/>
  <c r="BG295" i="35"/>
  <c r="BI295" i="35"/>
  <c r="BJ295" i="35"/>
  <c r="BK295" i="35"/>
  <c r="BL295" i="35" s="1"/>
  <c r="BA296" i="35"/>
  <c r="BC296" i="35" s="1"/>
  <c r="BD296" i="35" s="1"/>
  <c r="BB296" i="35"/>
  <c r="BF296" i="35"/>
  <c r="BG296" i="35"/>
  <c r="BI296" i="35"/>
  <c r="BJ296" i="35"/>
  <c r="BK296" i="35"/>
  <c r="BL296" i="35" s="1"/>
  <c r="BA297" i="35"/>
  <c r="BC297" i="35" s="1"/>
  <c r="BD297" i="35" s="1"/>
  <c r="BB297" i="35"/>
  <c r="BF297" i="35"/>
  <c r="BG297" i="35"/>
  <c r="BI297" i="35"/>
  <c r="BK297" i="35" s="1"/>
  <c r="BL297" i="35" s="1"/>
  <c r="BJ297" i="35"/>
  <c r="BA298" i="35"/>
  <c r="BB298" i="35"/>
  <c r="BC298" i="35"/>
  <c r="BD298" i="35" s="1"/>
  <c r="BF298" i="35"/>
  <c r="BG298" i="35"/>
  <c r="BI298" i="35"/>
  <c r="BK298" i="35" s="1"/>
  <c r="BL298" i="35" s="1"/>
  <c r="BJ298" i="35"/>
  <c r="BA299" i="35"/>
  <c r="BB299" i="35"/>
  <c r="BC299" i="35"/>
  <c r="BD299" i="35" s="1"/>
  <c r="BF299" i="35"/>
  <c r="BG299" i="35"/>
  <c r="BI299" i="35"/>
  <c r="BJ299" i="35"/>
  <c r="BK299" i="35"/>
  <c r="BL299" i="35" s="1"/>
  <c r="BA300" i="35"/>
  <c r="BC300" i="35" s="1"/>
  <c r="BD300" i="35" s="1"/>
  <c r="BB300" i="35"/>
  <c r="BF300" i="35"/>
  <c r="BG300" i="35"/>
  <c r="BI300" i="35"/>
  <c r="BJ300" i="35"/>
  <c r="BK300" i="35"/>
  <c r="BL300" i="35" s="1"/>
  <c r="BA301" i="35"/>
  <c r="BC301" i="35" s="1"/>
  <c r="BD301" i="35" s="1"/>
  <c r="BB301" i="35"/>
  <c r="BF301" i="35"/>
  <c r="BG301" i="35"/>
  <c r="BI301" i="35"/>
  <c r="BK301" i="35" s="1"/>
  <c r="BL301" i="35" s="1"/>
  <c r="BJ301" i="35"/>
  <c r="BA302" i="35"/>
  <c r="BB302" i="35"/>
  <c r="BC302" i="35"/>
  <c r="BD302" i="35" s="1"/>
  <c r="BF302" i="35"/>
  <c r="BG302" i="35"/>
  <c r="BI302" i="35"/>
  <c r="BK302" i="35" s="1"/>
  <c r="BL302" i="35" s="1"/>
  <c r="BJ302" i="35"/>
  <c r="BA303" i="35"/>
  <c r="BB303" i="35"/>
  <c r="BC303" i="35"/>
  <c r="BD303" i="35" s="1"/>
  <c r="BF303" i="35"/>
  <c r="BG303" i="35"/>
  <c r="BI303" i="35"/>
  <c r="BJ303" i="35"/>
  <c r="BK303" i="35"/>
  <c r="BL303" i="35" s="1"/>
  <c r="BJ10" i="35"/>
  <c r="BK10" i="35" s="1"/>
  <c r="BL10" i="35" s="1"/>
  <c r="BI10" i="35"/>
  <c r="BB10" i="35"/>
  <c r="BC10" i="35" s="1"/>
  <c r="BD10" i="35" s="1"/>
  <c r="BA10" i="35"/>
  <c r="AV11" i="35"/>
  <c r="AW11" i="35"/>
  <c r="AX11" i="35" s="1"/>
  <c r="AY11" i="35" s="1"/>
  <c r="AV12" i="35"/>
  <c r="AW12" i="35"/>
  <c r="AX12" i="35" s="1"/>
  <c r="AY12" i="35"/>
  <c r="AV13" i="35"/>
  <c r="AX13" i="35" s="1"/>
  <c r="AY13" i="35" s="1"/>
  <c r="AW13" i="35"/>
  <c r="AV14" i="35"/>
  <c r="AW14" i="35"/>
  <c r="AX14" i="35" s="1"/>
  <c r="AY14" i="35"/>
  <c r="AV15" i="35"/>
  <c r="AW15" i="35"/>
  <c r="AX15" i="35" s="1"/>
  <c r="AY15" i="35" s="1"/>
  <c r="AV16" i="35"/>
  <c r="AW16" i="35"/>
  <c r="AX16" i="35" s="1"/>
  <c r="AY16" i="35"/>
  <c r="AV17" i="35"/>
  <c r="AW17" i="35"/>
  <c r="AX17" i="35" s="1"/>
  <c r="AY17" i="35" s="1"/>
  <c r="AV18" i="35"/>
  <c r="AW18" i="35"/>
  <c r="AX18" i="35" s="1"/>
  <c r="AY18" i="35"/>
  <c r="AV19" i="35"/>
  <c r="AW19" i="35"/>
  <c r="AX19" i="35" s="1"/>
  <c r="AY19" i="35" s="1"/>
  <c r="AV20" i="35"/>
  <c r="AW20" i="35"/>
  <c r="AX20" i="35" s="1"/>
  <c r="AY20" i="35" s="1"/>
  <c r="AV21" i="35"/>
  <c r="AW21" i="35"/>
  <c r="AX21" i="35" s="1"/>
  <c r="AY21" i="35" s="1"/>
  <c r="AV22" i="35"/>
  <c r="AW22" i="35"/>
  <c r="AX22" i="35" s="1"/>
  <c r="AY22" i="35"/>
  <c r="AV23" i="35"/>
  <c r="AW23" i="35"/>
  <c r="AX23" i="35" s="1"/>
  <c r="AY23" i="35" s="1"/>
  <c r="AV24" i="35"/>
  <c r="AW24" i="35"/>
  <c r="AX24" i="35" s="1"/>
  <c r="AY24" i="35"/>
  <c r="AV25" i="35"/>
  <c r="AW25" i="35"/>
  <c r="AX25" i="35" s="1"/>
  <c r="AY25" i="35" s="1"/>
  <c r="AV26" i="35"/>
  <c r="AW26" i="35"/>
  <c r="AX26" i="35" s="1"/>
  <c r="AY26" i="35"/>
  <c r="AV27" i="35"/>
  <c r="AW27" i="35"/>
  <c r="AX27" i="35" s="1"/>
  <c r="AY27" i="35" s="1"/>
  <c r="AV28" i="35"/>
  <c r="AW28" i="35"/>
  <c r="AX28" i="35" s="1"/>
  <c r="AY28" i="35"/>
  <c r="AV29" i="35"/>
  <c r="AW29" i="35"/>
  <c r="AX29" i="35" s="1"/>
  <c r="AY29" i="35" s="1"/>
  <c r="AV30" i="35"/>
  <c r="AW30" i="35"/>
  <c r="AX30" i="35" s="1"/>
  <c r="AY30" i="35" s="1"/>
  <c r="AV31" i="35"/>
  <c r="AW31" i="35"/>
  <c r="AX31" i="35" s="1"/>
  <c r="AY31" i="35" s="1"/>
  <c r="AV32" i="35"/>
  <c r="AW32" i="35"/>
  <c r="AX32" i="35" s="1"/>
  <c r="AY32" i="35"/>
  <c r="AV33" i="35"/>
  <c r="AW33" i="35"/>
  <c r="AX33" i="35" s="1"/>
  <c r="AY33" i="35" s="1"/>
  <c r="AV34" i="35"/>
  <c r="AW34" i="35"/>
  <c r="AX34" i="35" s="1"/>
  <c r="AY34" i="35"/>
  <c r="AV35" i="35"/>
  <c r="AW35" i="35"/>
  <c r="AX35" i="35" s="1"/>
  <c r="AY35" i="35" s="1"/>
  <c r="AV36" i="35"/>
  <c r="AW36" i="35"/>
  <c r="AX36" i="35" s="1"/>
  <c r="AY36" i="35" s="1"/>
  <c r="AV37" i="35"/>
  <c r="AW37" i="35"/>
  <c r="AX37" i="35" s="1"/>
  <c r="AY37" i="35" s="1"/>
  <c r="AV38" i="35"/>
  <c r="AW38" i="35"/>
  <c r="AX38" i="35" s="1"/>
  <c r="AY38" i="35"/>
  <c r="AV39" i="35"/>
  <c r="AW39" i="35"/>
  <c r="AX39" i="35" s="1"/>
  <c r="AY39" i="35" s="1"/>
  <c r="AV40" i="35"/>
  <c r="AW40" i="35"/>
  <c r="AX40" i="35" s="1"/>
  <c r="AY40" i="35" s="1"/>
  <c r="AV41" i="35"/>
  <c r="AW41" i="35"/>
  <c r="AX41" i="35" s="1"/>
  <c r="AY41" i="35" s="1"/>
  <c r="AV42" i="35"/>
  <c r="AW42" i="35"/>
  <c r="AX42" i="35" s="1"/>
  <c r="AY42" i="35"/>
  <c r="AV43" i="35"/>
  <c r="AW43" i="35"/>
  <c r="AX43" i="35" s="1"/>
  <c r="AY43" i="35" s="1"/>
  <c r="AV44" i="35"/>
  <c r="AW44" i="35"/>
  <c r="AX44" i="35" s="1"/>
  <c r="AY44" i="35"/>
  <c r="AV45" i="35"/>
  <c r="AW45" i="35"/>
  <c r="AX45" i="35" s="1"/>
  <c r="AY45" i="35" s="1"/>
  <c r="AV46" i="35"/>
  <c r="AW46" i="35"/>
  <c r="AX46" i="35" s="1"/>
  <c r="AY46" i="35" s="1"/>
  <c r="AV47" i="35"/>
  <c r="AW47" i="35"/>
  <c r="AX47" i="35" s="1"/>
  <c r="AY47" i="35" s="1"/>
  <c r="AV48" i="35"/>
  <c r="AW48" i="35"/>
  <c r="AX48" i="35" s="1"/>
  <c r="AY48" i="35"/>
  <c r="AV49" i="35"/>
  <c r="AW49" i="35"/>
  <c r="AX49" i="35" s="1"/>
  <c r="AY49" i="35" s="1"/>
  <c r="AV50" i="35"/>
  <c r="AW50" i="35"/>
  <c r="AX50" i="35" s="1"/>
  <c r="AY50" i="35"/>
  <c r="AV51" i="35"/>
  <c r="AW51" i="35"/>
  <c r="AX51" i="35" s="1"/>
  <c r="AY51" i="35" s="1"/>
  <c r="AV52" i="35"/>
  <c r="AW52" i="35"/>
  <c r="AX52" i="35" s="1"/>
  <c r="AY52" i="35" s="1"/>
  <c r="AV53" i="35"/>
  <c r="AW53" i="35"/>
  <c r="AX53" i="35" s="1"/>
  <c r="AY53" i="35" s="1"/>
  <c r="AV54" i="35"/>
  <c r="AW54" i="35"/>
  <c r="AX54" i="35" s="1"/>
  <c r="AY54" i="35"/>
  <c r="AV55" i="35"/>
  <c r="AW55" i="35"/>
  <c r="AX55" i="35" s="1"/>
  <c r="AY55" i="35" s="1"/>
  <c r="AV56" i="35"/>
  <c r="AW56" i="35"/>
  <c r="AX56" i="35" s="1"/>
  <c r="AY56" i="35" s="1"/>
  <c r="AV57" i="35"/>
  <c r="AW57" i="35"/>
  <c r="AX57" i="35" s="1"/>
  <c r="AY57" i="35" s="1"/>
  <c r="AV58" i="35"/>
  <c r="AW58" i="35"/>
  <c r="AX58" i="35" s="1"/>
  <c r="AY58" i="35"/>
  <c r="AV59" i="35"/>
  <c r="AW59" i="35"/>
  <c r="AX59" i="35" s="1"/>
  <c r="AY59" i="35" s="1"/>
  <c r="AV60" i="35"/>
  <c r="AW60" i="35"/>
  <c r="AX60" i="35" s="1"/>
  <c r="AY60" i="35"/>
  <c r="AV61" i="35"/>
  <c r="AW61" i="35"/>
  <c r="AX61" i="35" s="1"/>
  <c r="AY61" i="35" s="1"/>
  <c r="AV62" i="35"/>
  <c r="AW62" i="35"/>
  <c r="AX62" i="35" s="1"/>
  <c r="AY62" i="35" s="1"/>
  <c r="AV63" i="35"/>
  <c r="AW63" i="35"/>
  <c r="AX63" i="35" s="1"/>
  <c r="AY63" i="35" s="1"/>
  <c r="AV64" i="35"/>
  <c r="AW64" i="35"/>
  <c r="AX64" i="35" s="1"/>
  <c r="AY64" i="35"/>
  <c r="AV65" i="35"/>
  <c r="AW65" i="35"/>
  <c r="AX65" i="35" s="1"/>
  <c r="AY65" i="35" s="1"/>
  <c r="AV66" i="35"/>
  <c r="AW66" i="35"/>
  <c r="AX66" i="35" s="1"/>
  <c r="AY66" i="35"/>
  <c r="AV67" i="35"/>
  <c r="AW67" i="35"/>
  <c r="AX67" i="35" s="1"/>
  <c r="AY67" i="35" s="1"/>
  <c r="AV68" i="35"/>
  <c r="AW68" i="35"/>
  <c r="AX68" i="35" s="1"/>
  <c r="AY68" i="35" s="1"/>
  <c r="AV69" i="35"/>
  <c r="AW69" i="35"/>
  <c r="AX69" i="35" s="1"/>
  <c r="AY69" i="35" s="1"/>
  <c r="AV70" i="35"/>
  <c r="AW70" i="35"/>
  <c r="AX70" i="35" s="1"/>
  <c r="AY70" i="35"/>
  <c r="AV71" i="35"/>
  <c r="AW71" i="35"/>
  <c r="AX71" i="35" s="1"/>
  <c r="AY71" i="35" s="1"/>
  <c r="AV72" i="35"/>
  <c r="AW72" i="35"/>
  <c r="AX72" i="35" s="1"/>
  <c r="AY72" i="35"/>
  <c r="AV73" i="35"/>
  <c r="AW73" i="35"/>
  <c r="AX73" i="35" s="1"/>
  <c r="AY73" i="35" s="1"/>
  <c r="AV74" i="35"/>
  <c r="AW74" i="35"/>
  <c r="AX74" i="35" s="1"/>
  <c r="AY74" i="35"/>
  <c r="AV75" i="35"/>
  <c r="AW75" i="35"/>
  <c r="AX75" i="35" s="1"/>
  <c r="AY75" i="35" s="1"/>
  <c r="AV76" i="35"/>
  <c r="AW76" i="35"/>
  <c r="AX76" i="35" s="1"/>
  <c r="AY76" i="35"/>
  <c r="AV77" i="35"/>
  <c r="AW77" i="35"/>
  <c r="AX77" i="35" s="1"/>
  <c r="AY77" i="35" s="1"/>
  <c r="AV78" i="35"/>
  <c r="AW78" i="35"/>
  <c r="AX78" i="35" s="1"/>
  <c r="AY78" i="35" s="1"/>
  <c r="AV79" i="35"/>
  <c r="AW79" i="35"/>
  <c r="AX79" i="35" s="1"/>
  <c r="AY79" i="35" s="1"/>
  <c r="AV80" i="35"/>
  <c r="AW80" i="35"/>
  <c r="AX80" i="35" s="1"/>
  <c r="AY80" i="35"/>
  <c r="AV81" i="35"/>
  <c r="AW81" i="35"/>
  <c r="AX81" i="35" s="1"/>
  <c r="AY81" i="35" s="1"/>
  <c r="AV82" i="35"/>
  <c r="AW82" i="35"/>
  <c r="AX82" i="35" s="1"/>
  <c r="AY82" i="35"/>
  <c r="AV83" i="35"/>
  <c r="AW83" i="35"/>
  <c r="AX83" i="35" s="1"/>
  <c r="AY83" i="35" s="1"/>
  <c r="AV84" i="35"/>
  <c r="AW84" i="35"/>
  <c r="AX84" i="35" s="1"/>
  <c r="AY84" i="35" s="1"/>
  <c r="AV85" i="35"/>
  <c r="AW85" i="35"/>
  <c r="AX85" i="35" s="1"/>
  <c r="AY85" i="35" s="1"/>
  <c r="AV86" i="35"/>
  <c r="AW86" i="35"/>
  <c r="AX86" i="35" s="1"/>
  <c r="AY86" i="35"/>
  <c r="AV87" i="35"/>
  <c r="AW87" i="35"/>
  <c r="AX87" i="35" s="1"/>
  <c r="AY87" i="35" s="1"/>
  <c r="AV88" i="35"/>
  <c r="AW88" i="35"/>
  <c r="AX88" i="35" s="1"/>
  <c r="AY88" i="35"/>
  <c r="AV89" i="35"/>
  <c r="AW89" i="35"/>
  <c r="AX89" i="35" s="1"/>
  <c r="AY89" i="35" s="1"/>
  <c r="AV90" i="35"/>
  <c r="AW90" i="35"/>
  <c r="AX90" i="35" s="1"/>
  <c r="AY90" i="35"/>
  <c r="AV91" i="35"/>
  <c r="AW91" i="35"/>
  <c r="AX91" i="35" s="1"/>
  <c r="AY91" i="35" s="1"/>
  <c r="AV92" i="35"/>
  <c r="AW92" i="35"/>
  <c r="AX92" i="35" s="1"/>
  <c r="AY92" i="35"/>
  <c r="AV93" i="35"/>
  <c r="AW93" i="35"/>
  <c r="AX93" i="35" s="1"/>
  <c r="AY93" i="35" s="1"/>
  <c r="AV94" i="35"/>
  <c r="AW94" i="35"/>
  <c r="AX94" i="35" s="1"/>
  <c r="AY94" i="35" s="1"/>
  <c r="AV95" i="35"/>
  <c r="AW95" i="35"/>
  <c r="AX95" i="35" s="1"/>
  <c r="AY95" i="35" s="1"/>
  <c r="AV96" i="35"/>
  <c r="AW96" i="35"/>
  <c r="AX96" i="35" s="1"/>
  <c r="AY96" i="35"/>
  <c r="AV97" i="35"/>
  <c r="AW97" i="35"/>
  <c r="AX97" i="35" s="1"/>
  <c r="AY97" i="35" s="1"/>
  <c r="AV98" i="35"/>
  <c r="AW98" i="35"/>
  <c r="AX98" i="35" s="1"/>
  <c r="AY98" i="35"/>
  <c r="AV99" i="35"/>
  <c r="AW99" i="35"/>
  <c r="AX99" i="35" s="1"/>
  <c r="AY99" i="35" s="1"/>
  <c r="AV100" i="35"/>
  <c r="AW100" i="35"/>
  <c r="AX100" i="35" s="1"/>
  <c r="AY100" i="35" s="1"/>
  <c r="AV101" i="35"/>
  <c r="AW101" i="35"/>
  <c r="AX101" i="35" s="1"/>
  <c r="AY101" i="35" s="1"/>
  <c r="AV102" i="35"/>
  <c r="AW102" i="35"/>
  <c r="AX102" i="35" s="1"/>
  <c r="AY102" i="35"/>
  <c r="AV103" i="35"/>
  <c r="AW103" i="35"/>
  <c r="AX103" i="35" s="1"/>
  <c r="AY103" i="35" s="1"/>
  <c r="AV104" i="35"/>
  <c r="AW104" i="35"/>
  <c r="AX104" i="35" s="1"/>
  <c r="AY104" i="35"/>
  <c r="AV105" i="35"/>
  <c r="AW105" i="35"/>
  <c r="AX105" i="35" s="1"/>
  <c r="AY105" i="35" s="1"/>
  <c r="AV106" i="35"/>
  <c r="AW106" i="35"/>
  <c r="AX106" i="35" s="1"/>
  <c r="AY106" i="35"/>
  <c r="AV107" i="35"/>
  <c r="AW107" i="35"/>
  <c r="AX107" i="35" s="1"/>
  <c r="AY107" i="35" s="1"/>
  <c r="AV108" i="35"/>
  <c r="AW108" i="35"/>
  <c r="AX108" i="35" s="1"/>
  <c r="AY108" i="35"/>
  <c r="AV109" i="35"/>
  <c r="AW109" i="35"/>
  <c r="AX109" i="35" s="1"/>
  <c r="AY109" i="35" s="1"/>
  <c r="AV110" i="35"/>
  <c r="AW110" i="35"/>
  <c r="AX110" i="35" s="1"/>
  <c r="AY110" i="35" s="1"/>
  <c r="AV111" i="35"/>
  <c r="AW111" i="35"/>
  <c r="AX111" i="35" s="1"/>
  <c r="AY111" i="35" s="1"/>
  <c r="AV112" i="35"/>
  <c r="AW112" i="35"/>
  <c r="AX112" i="35" s="1"/>
  <c r="AY112" i="35"/>
  <c r="AV113" i="35"/>
  <c r="AW113" i="35"/>
  <c r="AV114" i="35"/>
  <c r="AW114" i="35"/>
  <c r="AX114" i="35" s="1"/>
  <c r="AY114" i="35"/>
  <c r="AV115" i="35"/>
  <c r="AW115" i="35"/>
  <c r="AX115" i="35" s="1"/>
  <c r="AY115" i="35" s="1"/>
  <c r="AV116" i="35"/>
  <c r="AW116" i="35"/>
  <c r="AX116" i="35" s="1"/>
  <c r="AY116" i="35" s="1"/>
  <c r="AV117" i="35"/>
  <c r="AW117" i="35"/>
  <c r="AX117" i="35" s="1"/>
  <c r="AY117" i="35" s="1"/>
  <c r="AV118" i="35"/>
  <c r="AW118" i="35"/>
  <c r="AX118" i="35" s="1"/>
  <c r="AY118" i="35"/>
  <c r="AV119" i="35"/>
  <c r="AW119" i="35"/>
  <c r="AX119" i="35" s="1"/>
  <c r="AY119" i="35" s="1"/>
  <c r="AV120" i="35"/>
  <c r="AW120" i="35"/>
  <c r="AV121" i="35"/>
  <c r="AW121" i="35"/>
  <c r="AX121" i="35" s="1"/>
  <c r="AY121" i="35" s="1"/>
  <c r="AV122" i="35"/>
  <c r="AW122" i="35"/>
  <c r="AX122" i="35" s="1"/>
  <c r="AY122" i="35"/>
  <c r="AV123" i="35"/>
  <c r="AW123" i="35"/>
  <c r="AX123" i="35" s="1"/>
  <c r="AY123" i="35" s="1"/>
  <c r="AV124" i="35"/>
  <c r="AW124" i="35"/>
  <c r="AV125" i="35"/>
  <c r="AW125" i="35"/>
  <c r="AX125" i="35" s="1"/>
  <c r="AY125" i="35" s="1"/>
  <c r="AV126" i="35"/>
  <c r="AW126" i="35"/>
  <c r="AV127" i="35"/>
  <c r="AW127" i="35"/>
  <c r="AX127" i="35" s="1"/>
  <c r="AY127" i="35" s="1"/>
  <c r="AV128" i="35"/>
  <c r="AW128" i="35"/>
  <c r="AX128" i="35" s="1"/>
  <c r="AY128" i="35"/>
  <c r="AV129" i="35"/>
  <c r="AW129" i="35"/>
  <c r="AV130" i="35"/>
  <c r="AW130" i="35"/>
  <c r="AX130" i="35" s="1"/>
  <c r="AY130" i="35" s="1"/>
  <c r="AV131" i="35"/>
  <c r="AW131" i="35"/>
  <c r="AX131" i="35" s="1"/>
  <c r="AY131" i="35" s="1"/>
  <c r="AV132" i="35"/>
  <c r="AW132" i="35"/>
  <c r="AX132" i="35" s="1"/>
  <c r="AY132" i="35" s="1"/>
  <c r="AV133" i="35"/>
  <c r="AW133" i="35"/>
  <c r="AX133" i="35" s="1"/>
  <c r="AY133" i="35" s="1"/>
  <c r="AV134" i="35"/>
  <c r="AW134" i="35"/>
  <c r="AX134" i="35" s="1"/>
  <c r="AY134" i="35"/>
  <c r="AV135" i="35"/>
  <c r="AW135" i="35"/>
  <c r="AX135" i="35" s="1"/>
  <c r="AY135" i="35" s="1"/>
  <c r="AV136" i="35"/>
  <c r="AW136" i="35"/>
  <c r="AX136" i="35" s="1"/>
  <c r="AY136" i="35"/>
  <c r="AV137" i="35"/>
  <c r="AW137" i="35"/>
  <c r="AX137" i="35" s="1"/>
  <c r="AY137" i="35" s="1"/>
  <c r="AV138" i="35"/>
  <c r="AW138" i="35"/>
  <c r="AX138" i="35" s="1"/>
  <c r="AY138" i="35"/>
  <c r="AV139" i="35"/>
  <c r="AW139" i="35"/>
  <c r="AX139" i="35" s="1"/>
  <c r="AY139" i="35" s="1"/>
  <c r="AV140" i="35"/>
  <c r="AW140" i="35"/>
  <c r="AX140" i="35" s="1"/>
  <c r="AY140" i="35"/>
  <c r="AV141" i="35"/>
  <c r="AW141" i="35"/>
  <c r="AX141" i="35" s="1"/>
  <c r="AY141" i="35" s="1"/>
  <c r="AV142" i="35"/>
  <c r="AW142" i="35"/>
  <c r="AV143" i="35"/>
  <c r="AW143" i="35"/>
  <c r="AX143" i="35" s="1"/>
  <c r="AY143" i="35" s="1"/>
  <c r="AV144" i="35"/>
  <c r="AW144" i="35"/>
  <c r="AX144" i="35" s="1"/>
  <c r="AY144" i="35"/>
  <c r="AV145" i="35"/>
  <c r="AW145" i="35"/>
  <c r="AV146" i="35"/>
  <c r="AW146" i="35"/>
  <c r="AX146" i="35" s="1"/>
  <c r="AY146" i="35" s="1"/>
  <c r="AV147" i="35"/>
  <c r="AW147" i="35"/>
  <c r="AX147" i="35" s="1"/>
  <c r="AY147" i="35" s="1"/>
  <c r="AV148" i="35"/>
  <c r="AW148" i="35"/>
  <c r="AX148" i="35" s="1"/>
  <c r="AY148" i="35" s="1"/>
  <c r="AV149" i="35"/>
  <c r="AW149" i="35"/>
  <c r="AX149" i="35" s="1"/>
  <c r="AY149" i="35" s="1"/>
  <c r="AV150" i="35"/>
  <c r="AW150" i="35"/>
  <c r="AX150" i="35" s="1"/>
  <c r="AY150" i="35"/>
  <c r="AV151" i="35"/>
  <c r="AW151" i="35"/>
  <c r="AX151" i="35" s="1"/>
  <c r="AY151" i="35" s="1"/>
  <c r="AV152" i="35"/>
  <c r="AW152" i="35"/>
  <c r="AX152" i="35" s="1"/>
  <c r="AY152" i="35"/>
  <c r="AV153" i="35"/>
  <c r="AW153" i="35"/>
  <c r="AX153" i="35" s="1"/>
  <c r="AY153" i="35" s="1"/>
  <c r="AV154" i="35"/>
  <c r="AW154" i="35"/>
  <c r="AX154" i="35" s="1"/>
  <c r="AY154" i="35"/>
  <c r="AV155" i="35"/>
  <c r="AW155" i="35"/>
  <c r="AX155" i="35" s="1"/>
  <c r="AY155" i="35" s="1"/>
  <c r="AV156" i="35"/>
  <c r="AW156" i="35"/>
  <c r="AV157" i="35"/>
  <c r="AW157" i="35"/>
  <c r="AX157" i="35" s="1"/>
  <c r="AY157" i="35" s="1"/>
  <c r="AV158" i="35"/>
  <c r="AW158" i="35"/>
  <c r="AV159" i="35"/>
  <c r="AW159" i="35"/>
  <c r="AV160" i="35"/>
  <c r="AW160" i="35"/>
  <c r="AX160" i="35" s="1"/>
  <c r="AY160" i="35"/>
  <c r="AV161" i="35"/>
  <c r="AW161" i="35"/>
  <c r="AV162" i="35"/>
  <c r="AW162" i="35"/>
  <c r="AX162" i="35" s="1"/>
  <c r="AY162" i="35"/>
  <c r="AV163" i="35"/>
  <c r="AW163" i="35"/>
  <c r="AX163" i="35" s="1"/>
  <c r="AY163" i="35" s="1"/>
  <c r="AV164" i="35"/>
  <c r="AW164" i="35"/>
  <c r="AX164" i="35" s="1"/>
  <c r="AY164" i="35" s="1"/>
  <c r="AV165" i="35"/>
  <c r="AW165" i="35"/>
  <c r="AX165" i="35" s="1"/>
  <c r="AY165" i="35" s="1"/>
  <c r="AV166" i="35"/>
  <c r="AW166" i="35"/>
  <c r="AV167" i="35"/>
  <c r="AW167" i="35"/>
  <c r="AX167" i="35" s="1"/>
  <c r="AY167" i="35" s="1"/>
  <c r="AV168" i="35"/>
  <c r="AW168" i="35"/>
  <c r="AX168" i="35" s="1"/>
  <c r="AY168" i="35"/>
  <c r="AV169" i="35"/>
  <c r="AW169" i="35"/>
  <c r="AX169" i="35" s="1"/>
  <c r="AY169" i="35" s="1"/>
  <c r="AV170" i="35"/>
  <c r="AW170" i="35"/>
  <c r="AX170" i="35" s="1"/>
  <c r="AY170" i="35"/>
  <c r="AV171" i="35"/>
  <c r="AW171" i="35"/>
  <c r="AX171" i="35" s="1"/>
  <c r="AY171" i="35" s="1"/>
  <c r="AV172" i="35"/>
  <c r="AW172" i="35"/>
  <c r="AX172" i="35" s="1"/>
  <c r="AY172" i="35" s="1"/>
  <c r="AV173" i="35"/>
  <c r="AW173" i="35"/>
  <c r="AX173" i="35" s="1"/>
  <c r="AY173" i="35" s="1"/>
  <c r="AV174" i="35"/>
  <c r="AW174" i="35"/>
  <c r="AV175" i="35"/>
  <c r="AW175" i="35"/>
  <c r="AX175" i="35" s="1"/>
  <c r="AY175" i="35" s="1"/>
  <c r="AV176" i="35"/>
  <c r="AW176" i="35"/>
  <c r="AX176" i="35" s="1"/>
  <c r="AY176" i="35"/>
  <c r="AV177" i="35"/>
  <c r="AW177" i="35"/>
  <c r="AV178" i="35"/>
  <c r="AW178" i="35"/>
  <c r="AV179" i="35"/>
  <c r="AW179" i="35"/>
  <c r="AX179" i="35" s="1"/>
  <c r="AY179" i="35" s="1"/>
  <c r="AV180" i="35"/>
  <c r="AW180" i="35"/>
  <c r="AX180" i="35" s="1"/>
  <c r="AY180" i="35" s="1"/>
  <c r="AV181" i="35"/>
  <c r="AW181" i="35"/>
  <c r="AX181" i="35" s="1"/>
  <c r="AY181" i="35" s="1"/>
  <c r="AV182" i="35"/>
  <c r="AW182" i="35"/>
  <c r="AX182" i="35"/>
  <c r="AY182" i="35" s="1"/>
  <c r="AV183" i="35"/>
  <c r="AW183" i="35"/>
  <c r="AX183" i="35" s="1"/>
  <c r="AY183" i="35" s="1"/>
  <c r="AV184" i="35"/>
  <c r="AW184" i="35"/>
  <c r="AX184" i="35"/>
  <c r="AY184" i="35" s="1"/>
  <c r="AV185" i="35"/>
  <c r="AW185" i="35"/>
  <c r="AX185" i="35" s="1"/>
  <c r="AY185" i="35" s="1"/>
  <c r="AV186" i="35"/>
  <c r="AW186" i="35"/>
  <c r="AX186" i="35"/>
  <c r="AY186" i="35" s="1"/>
  <c r="AV187" i="35"/>
  <c r="AW187" i="35"/>
  <c r="AX187" i="35" s="1"/>
  <c r="AY187" i="35" s="1"/>
  <c r="AV188" i="35"/>
  <c r="AW188" i="35"/>
  <c r="AX188" i="35"/>
  <c r="AY188" i="35" s="1"/>
  <c r="AV189" i="35"/>
  <c r="AW189" i="35"/>
  <c r="AX189" i="35" s="1"/>
  <c r="AY189" i="35" s="1"/>
  <c r="AV190" i="35"/>
  <c r="AW190" i="35"/>
  <c r="AX190" i="35"/>
  <c r="AY190" i="35" s="1"/>
  <c r="AV191" i="35"/>
  <c r="AW191" i="35"/>
  <c r="AX191" i="35" s="1"/>
  <c r="AY191" i="35" s="1"/>
  <c r="AV192" i="35"/>
  <c r="AW192" i="35"/>
  <c r="AX192" i="35"/>
  <c r="AY192" i="35" s="1"/>
  <c r="AV193" i="35"/>
  <c r="AW193" i="35"/>
  <c r="AX193" i="35" s="1"/>
  <c r="AY193" i="35" s="1"/>
  <c r="AV194" i="35"/>
  <c r="AW194" i="35"/>
  <c r="AX194" i="35"/>
  <c r="AY194" i="35" s="1"/>
  <c r="AV195" i="35"/>
  <c r="AW195" i="35"/>
  <c r="AX195" i="35" s="1"/>
  <c r="AY195" i="35" s="1"/>
  <c r="AV196" i="35"/>
  <c r="AW196" i="35"/>
  <c r="AX196" i="35"/>
  <c r="AY196" i="35" s="1"/>
  <c r="AV197" i="35"/>
  <c r="AW197" i="35"/>
  <c r="AX197" i="35" s="1"/>
  <c r="AY197" i="35" s="1"/>
  <c r="AV198" i="35"/>
  <c r="AW198" i="35"/>
  <c r="AX198" i="35"/>
  <c r="AY198" i="35" s="1"/>
  <c r="AV199" i="35"/>
  <c r="AW199" i="35"/>
  <c r="AX199" i="35" s="1"/>
  <c r="AY199" i="35" s="1"/>
  <c r="AV200" i="35"/>
  <c r="AW200" i="35"/>
  <c r="AX200" i="35"/>
  <c r="AY200" i="35" s="1"/>
  <c r="AV201" i="35"/>
  <c r="AW201" i="35"/>
  <c r="AX201" i="35" s="1"/>
  <c r="AY201" i="35" s="1"/>
  <c r="AV202" i="35"/>
  <c r="AW202" i="35"/>
  <c r="AX202" i="35"/>
  <c r="AY202" i="35" s="1"/>
  <c r="AV203" i="35"/>
  <c r="AW203" i="35"/>
  <c r="AX203" i="35" s="1"/>
  <c r="AY203" i="35" s="1"/>
  <c r="AV204" i="35"/>
  <c r="AW204" i="35"/>
  <c r="AX204" i="35"/>
  <c r="AY204" i="35" s="1"/>
  <c r="AV205" i="35"/>
  <c r="AW205" i="35"/>
  <c r="AX205" i="35" s="1"/>
  <c r="AY205" i="35" s="1"/>
  <c r="AV206" i="35"/>
  <c r="AW206" i="35"/>
  <c r="AX206" i="35"/>
  <c r="AY206" i="35" s="1"/>
  <c r="AV207" i="35"/>
  <c r="AW207" i="35"/>
  <c r="AX207" i="35" s="1"/>
  <c r="AY207" i="35" s="1"/>
  <c r="AV208" i="35"/>
  <c r="AW208" i="35"/>
  <c r="AX208" i="35"/>
  <c r="AY208" i="35" s="1"/>
  <c r="AV209" i="35"/>
  <c r="AW209" i="35"/>
  <c r="AX209" i="35" s="1"/>
  <c r="AY209" i="35" s="1"/>
  <c r="AV210" i="35"/>
  <c r="AW210" i="35"/>
  <c r="AX210" i="35"/>
  <c r="AY210" i="35" s="1"/>
  <c r="AV211" i="35"/>
  <c r="AW211" i="35"/>
  <c r="AX211" i="35" s="1"/>
  <c r="AY211" i="35" s="1"/>
  <c r="AV212" i="35"/>
  <c r="AW212" i="35"/>
  <c r="AX212" i="35"/>
  <c r="AY212" i="35" s="1"/>
  <c r="AV213" i="35"/>
  <c r="AW213" i="35"/>
  <c r="AX213" i="35" s="1"/>
  <c r="AY213" i="35" s="1"/>
  <c r="AV214" i="35"/>
  <c r="AW214" i="35"/>
  <c r="AX214" i="35"/>
  <c r="AY214" i="35" s="1"/>
  <c r="AV215" i="35"/>
  <c r="AW215" i="35"/>
  <c r="AX215" i="35" s="1"/>
  <c r="AY215" i="35" s="1"/>
  <c r="AV216" i="35"/>
  <c r="AW216" i="35"/>
  <c r="AX216" i="35"/>
  <c r="AY216" i="35" s="1"/>
  <c r="AV217" i="35"/>
  <c r="AW217" i="35"/>
  <c r="AX217" i="35" s="1"/>
  <c r="AY217" i="35" s="1"/>
  <c r="AV218" i="35"/>
  <c r="AW218" i="35"/>
  <c r="AX218" i="35"/>
  <c r="AY218" i="35" s="1"/>
  <c r="AV219" i="35"/>
  <c r="AW219" i="35"/>
  <c r="AX219" i="35" s="1"/>
  <c r="AY219" i="35" s="1"/>
  <c r="AV220" i="35"/>
  <c r="AW220" i="35"/>
  <c r="AX220" i="35"/>
  <c r="AY220" i="35" s="1"/>
  <c r="AV221" i="35"/>
  <c r="AW221" i="35"/>
  <c r="AX221" i="35" s="1"/>
  <c r="AY221" i="35" s="1"/>
  <c r="AV222" i="35"/>
  <c r="AW222" i="35"/>
  <c r="AX222" i="35"/>
  <c r="AY222" i="35" s="1"/>
  <c r="AV223" i="35"/>
  <c r="AW223" i="35"/>
  <c r="AX223" i="35" s="1"/>
  <c r="AY223" i="35" s="1"/>
  <c r="AV224" i="35"/>
  <c r="AW224" i="35"/>
  <c r="AX224" i="35"/>
  <c r="AY224" i="35" s="1"/>
  <c r="AV225" i="35"/>
  <c r="AW225" i="35"/>
  <c r="AX225" i="35" s="1"/>
  <c r="AY225" i="35" s="1"/>
  <c r="AV226" i="35"/>
  <c r="AW226" i="35"/>
  <c r="AX226" i="35"/>
  <c r="AY226" i="35" s="1"/>
  <c r="AV227" i="35"/>
  <c r="AW227" i="35"/>
  <c r="AX227" i="35" s="1"/>
  <c r="AY227" i="35" s="1"/>
  <c r="AV228" i="35"/>
  <c r="AW228" i="35"/>
  <c r="AX228" i="35"/>
  <c r="AY228" i="35" s="1"/>
  <c r="AV229" i="35"/>
  <c r="AW229" i="35"/>
  <c r="AX229" i="35" s="1"/>
  <c r="AY229" i="35" s="1"/>
  <c r="AV230" i="35"/>
  <c r="AW230" i="35"/>
  <c r="AX230" i="35"/>
  <c r="AY230" i="35" s="1"/>
  <c r="AV231" i="35"/>
  <c r="AW231" i="35"/>
  <c r="AX231" i="35" s="1"/>
  <c r="AY231" i="35" s="1"/>
  <c r="AV232" i="35"/>
  <c r="AW232" i="35"/>
  <c r="AX232" i="35"/>
  <c r="AY232" i="35" s="1"/>
  <c r="AV233" i="35"/>
  <c r="AW233" i="35"/>
  <c r="AX233" i="35" s="1"/>
  <c r="AY233" i="35" s="1"/>
  <c r="AV234" i="35"/>
  <c r="AW234" i="35"/>
  <c r="AX234" i="35"/>
  <c r="AY234" i="35" s="1"/>
  <c r="AV235" i="35"/>
  <c r="AW235" i="35"/>
  <c r="AX235" i="35" s="1"/>
  <c r="AY235" i="35" s="1"/>
  <c r="AV236" i="35"/>
  <c r="AW236" i="35"/>
  <c r="AX236" i="35"/>
  <c r="AY236" i="35" s="1"/>
  <c r="AV237" i="35"/>
  <c r="AW237" i="35"/>
  <c r="AX237" i="35" s="1"/>
  <c r="AY237" i="35" s="1"/>
  <c r="AV238" i="35"/>
  <c r="AW238" i="35"/>
  <c r="AX238" i="35"/>
  <c r="AY238" i="35" s="1"/>
  <c r="AV239" i="35"/>
  <c r="AW239" i="35"/>
  <c r="AX239" i="35" s="1"/>
  <c r="AY239" i="35" s="1"/>
  <c r="AV240" i="35"/>
  <c r="AW240" i="35"/>
  <c r="AX240" i="35"/>
  <c r="AY240" i="35" s="1"/>
  <c r="AV241" i="35"/>
  <c r="AW241" i="35"/>
  <c r="AX241" i="35" s="1"/>
  <c r="AY241" i="35" s="1"/>
  <c r="AV242" i="35"/>
  <c r="AW242" i="35"/>
  <c r="AX242" i="35"/>
  <c r="AY242" i="35" s="1"/>
  <c r="AV243" i="35"/>
  <c r="AW243" i="35"/>
  <c r="AX243" i="35" s="1"/>
  <c r="AY243" i="35" s="1"/>
  <c r="AV244" i="35"/>
  <c r="AW244" i="35"/>
  <c r="AX244" i="35"/>
  <c r="AY244" i="35" s="1"/>
  <c r="AV245" i="35"/>
  <c r="AW245" i="35"/>
  <c r="AX245" i="35" s="1"/>
  <c r="AY245" i="35" s="1"/>
  <c r="AV246" i="35"/>
  <c r="AW246" i="35"/>
  <c r="AX246" i="35"/>
  <c r="AY246" i="35" s="1"/>
  <c r="AV247" i="35"/>
  <c r="AW247" i="35"/>
  <c r="AX247" i="35" s="1"/>
  <c r="AY247" i="35" s="1"/>
  <c r="AV248" i="35"/>
  <c r="AW248" i="35"/>
  <c r="AX248" i="35"/>
  <c r="AY248" i="35" s="1"/>
  <c r="AV249" i="35"/>
  <c r="AW249" i="35"/>
  <c r="AX249" i="35" s="1"/>
  <c r="AY249" i="35" s="1"/>
  <c r="AV250" i="35"/>
  <c r="AW250" i="35"/>
  <c r="AX250" i="35"/>
  <c r="AY250" i="35" s="1"/>
  <c r="AV251" i="35"/>
  <c r="AW251" i="35"/>
  <c r="AX251" i="35" s="1"/>
  <c r="AY251" i="35" s="1"/>
  <c r="AV252" i="35"/>
  <c r="AW252" i="35"/>
  <c r="AX252" i="35"/>
  <c r="AY252" i="35" s="1"/>
  <c r="AV253" i="35"/>
  <c r="AW253" i="35"/>
  <c r="AX253" i="35" s="1"/>
  <c r="AY253" i="35" s="1"/>
  <c r="AV254" i="35"/>
  <c r="AW254" i="35"/>
  <c r="AX254" i="35"/>
  <c r="AY254" i="35" s="1"/>
  <c r="AV255" i="35"/>
  <c r="AW255" i="35"/>
  <c r="AX255" i="35" s="1"/>
  <c r="AY255" i="35" s="1"/>
  <c r="AV256" i="35"/>
  <c r="AW256" i="35"/>
  <c r="AX256" i="35"/>
  <c r="AY256" i="35" s="1"/>
  <c r="AV257" i="35"/>
  <c r="AW257" i="35"/>
  <c r="AX257" i="35" s="1"/>
  <c r="AY257" i="35" s="1"/>
  <c r="AV258" i="35"/>
  <c r="AW258" i="35"/>
  <c r="AX258" i="35"/>
  <c r="AY258" i="35" s="1"/>
  <c r="AV259" i="35"/>
  <c r="AW259" i="35"/>
  <c r="AX259" i="35" s="1"/>
  <c r="AY259" i="35" s="1"/>
  <c r="AV260" i="35"/>
  <c r="AW260" i="35"/>
  <c r="AX260" i="35"/>
  <c r="AY260" i="35" s="1"/>
  <c r="AV261" i="35"/>
  <c r="AW261" i="35"/>
  <c r="AX261" i="35" s="1"/>
  <c r="AY261" i="35" s="1"/>
  <c r="AV262" i="35"/>
  <c r="AW262" i="35"/>
  <c r="AX262" i="35"/>
  <c r="AY262" i="35" s="1"/>
  <c r="AV263" i="35"/>
  <c r="AW263" i="35"/>
  <c r="AX263" i="35" s="1"/>
  <c r="AY263" i="35" s="1"/>
  <c r="AV264" i="35"/>
  <c r="AW264" i="35"/>
  <c r="AX264" i="35"/>
  <c r="AY264" i="35" s="1"/>
  <c r="AV265" i="35"/>
  <c r="AW265" i="35"/>
  <c r="AX265" i="35" s="1"/>
  <c r="AY265" i="35" s="1"/>
  <c r="AV266" i="35"/>
  <c r="AW266" i="35"/>
  <c r="AX266" i="35"/>
  <c r="AY266" i="35" s="1"/>
  <c r="AV267" i="35"/>
  <c r="AW267" i="35"/>
  <c r="AX267" i="35" s="1"/>
  <c r="AY267" i="35" s="1"/>
  <c r="AV268" i="35"/>
  <c r="AW268" i="35"/>
  <c r="AX268" i="35"/>
  <c r="AY268" i="35" s="1"/>
  <c r="AV269" i="35"/>
  <c r="AW269" i="35"/>
  <c r="AX269" i="35" s="1"/>
  <c r="AY269" i="35" s="1"/>
  <c r="AV270" i="35"/>
  <c r="AW270" i="35"/>
  <c r="AX270" i="35"/>
  <c r="AY270" i="35" s="1"/>
  <c r="AV271" i="35"/>
  <c r="AW271" i="35"/>
  <c r="AX271" i="35" s="1"/>
  <c r="AY271" i="35" s="1"/>
  <c r="AV272" i="35"/>
  <c r="AW272" i="35"/>
  <c r="AX272" i="35"/>
  <c r="AY272" i="35" s="1"/>
  <c r="AV273" i="35"/>
  <c r="AW273" i="35"/>
  <c r="AX273" i="35" s="1"/>
  <c r="AY273" i="35" s="1"/>
  <c r="AV274" i="35"/>
  <c r="AW274" i="35"/>
  <c r="AX274" i="35"/>
  <c r="AY274" i="35" s="1"/>
  <c r="AV275" i="35"/>
  <c r="AW275" i="35"/>
  <c r="AX275" i="35" s="1"/>
  <c r="AY275" i="35" s="1"/>
  <c r="AV276" i="35"/>
  <c r="AW276" i="35"/>
  <c r="AX276" i="35"/>
  <c r="AY276" i="35" s="1"/>
  <c r="AV277" i="35"/>
  <c r="AW277" i="35"/>
  <c r="AX277" i="35" s="1"/>
  <c r="AY277" i="35" s="1"/>
  <c r="AV278" i="35"/>
  <c r="AW278" i="35"/>
  <c r="AX278" i="35"/>
  <c r="AY278" i="35" s="1"/>
  <c r="AV279" i="35"/>
  <c r="AW279" i="35"/>
  <c r="AX279" i="35" s="1"/>
  <c r="AY279" i="35" s="1"/>
  <c r="AV280" i="35"/>
  <c r="AW280" i="35"/>
  <c r="AX280" i="35"/>
  <c r="AY280" i="35" s="1"/>
  <c r="AV281" i="35"/>
  <c r="AW281" i="35"/>
  <c r="AX281" i="35" s="1"/>
  <c r="AY281" i="35" s="1"/>
  <c r="AV282" i="35"/>
  <c r="AW282" i="35"/>
  <c r="AX282" i="35"/>
  <c r="AY282" i="35" s="1"/>
  <c r="AV283" i="35"/>
  <c r="AW283" i="35"/>
  <c r="AX283" i="35" s="1"/>
  <c r="AY283" i="35" s="1"/>
  <c r="AV284" i="35"/>
  <c r="AW284" i="35"/>
  <c r="AX284" i="35"/>
  <c r="AY284" i="35" s="1"/>
  <c r="AV285" i="35"/>
  <c r="AW285" i="35"/>
  <c r="AX285" i="35" s="1"/>
  <c r="AY285" i="35" s="1"/>
  <c r="AV286" i="35"/>
  <c r="AW286" i="35"/>
  <c r="AX286" i="35"/>
  <c r="AY286" i="35" s="1"/>
  <c r="AV287" i="35"/>
  <c r="AW287" i="35"/>
  <c r="AX287" i="35" s="1"/>
  <c r="AY287" i="35" s="1"/>
  <c r="AV288" i="35"/>
  <c r="AW288" i="35"/>
  <c r="AX288" i="35"/>
  <c r="AY288" i="35" s="1"/>
  <c r="AV289" i="35"/>
  <c r="AW289" i="35"/>
  <c r="AX289" i="35" s="1"/>
  <c r="AY289" i="35" s="1"/>
  <c r="AV290" i="35"/>
  <c r="AW290" i="35"/>
  <c r="AX290" i="35"/>
  <c r="AY290" i="35" s="1"/>
  <c r="AV291" i="35"/>
  <c r="AW291" i="35"/>
  <c r="AX291" i="35" s="1"/>
  <c r="AY291" i="35" s="1"/>
  <c r="AV292" i="35"/>
  <c r="AW292" i="35"/>
  <c r="AX292" i="35"/>
  <c r="AY292" i="35" s="1"/>
  <c r="AV293" i="35"/>
  <c r="AW293" i="35"/>
  <c r="AX293" i="35" s="1"/>
  <c r="AY293" i="35" s="1"/>
  <c r="AV294" i="35"/>
  <c r="AW294" i="35"/>
  <c r="AX294" i="35"/>
  <c r="AY294" i="35" s="1"/>
  <c r="AV295" i="35"/>
  <c r="AW295" i="35"/>
  <c r="AX295" i="35" s="1"/>
  <c r="AY295" i="35" s="1"/>
  <c r="AV296" i="35"/>
  <c r="AW296" i="35"/>
  <c r="AX296" i="35"/>
  <c r="AY296" i="35" s="1"/>
  <c r="AV297" i="35"/>
  <c r="AW297" i="35"/>
  <c r="AX297" i="35" s="1"/>
  <c r="AY297" i="35" s="1"/>
  <c r="AV298" i="35"/>
  <c r="AW298" i="35"/>
  <c r="AX298" i="35"/>
  <c r="AY298" i="35" s="1"/>
  <c r="AV299" i="35"/>
  <c r="AW299" i="35"/>
  <c r="AX299" i="35" s="1"/>
  <c r="AY299" i="35" s="1"/>
  <c r="AV300" i="35"/>
  <c r="AW300" i="35"/>
  <c r="AX300" i="35"/>
  <c r="AY300" i="35" s="1"/>
  <c r="AV301" i="35"/>
  <c r="AW301" i="35"/>
  <c r="AX301" i="35" s="1"/>
  <c r="AY301" i="35" s="1"/>
  <c r="AV302" i="35"/>
  <c r="AW302" i="35"/>
  <c r="AX302" i="35"/>
  <c r="AY302" i="35" s="1"/>
  <c r="AV303" i="35"/>
  <c r="AW303" i="35"/>
  <c r="AX303" i="35" s="1"/>
  <c r="AY303" i="35" s="1"/>
  <c r="AW10" i="35"/>
  <c r="AX10" i="35" s="1"/>
  <c r="AY10" i="35" s="1"/>
  <c r="AV10" i="35"/>
  <c r="AQ11" i="35"/>
  <c r="AR11" i="35"/>
  <c r="AS11" i="35" s="1"/>
  <c r="AT11" i="35" s="1"/>
  <c r="AQ12" i="35"/>
  <c r="AR12" i="35"/>
  <c r="AS12" i="35" s="1"/>
  <c r="AT12" i="35" s="1"/>
  <c r="AQ13" i="35"/>
  <c r="AR13" i="35"/>
  <c r="AS13" i="35" s="1"/>
  <c r="AT13" i="35" s="1"/>
  <c r="AQ14" i="35"/>
  <c r="AR14" i="35"/>
  <c r="AS14" i="35" s="1"/>
  <c r="AT14" i="35"/>
  <c r="AQ15" i="35"/>
  <c r="AR15" i="35"/>
  <c r="AS15" i="35" s="1"/>
  <c r="AT15" i="35" s="1"/>
  <c r="AQ16" i="35"/>
  <c r="AR16" i="35"/>
  <c r="AS16" i="35" s="1"/>
  <c r="AT16" i="35" s="1"/>
  <c r="AQ17" i="35"/>
  <c r="AR17" i="35"/>
  <c r="AS17" i="35" s="1"/>
  <c r="AT17" i="35" s="1"/>
  <c r="AQ18" i="35"/>
  <c r="AR18" i="35"/>
  <c r="AS18" i="35" s="1"/>
  <c r="AT18" i="35"/>
  <c r="AQ19" i="35"/>
  <c r="AR19" i="35"/>
  <c r="AS19" i="35" s="1"/>
  <c r="AT19" i="35" s="1"/>
  <c r="AQ20" i="35"/>
  <c r="AR20" i="35"/>
  <c r="AS20" i="35" s="1"/>
  <c r="AT20" i="35" s="1"/>
  <c r="AQ21" i="35"/>
  <c r="AR21" i="35"/>
  <c r="AS21" i="35" s="1"/>
  <c r="AT21" i="35" s="1"/>
  <c r="AQ22" i="35"/>
  <c r="AR22" i="35"/>
  <c r="AS22" i="35" s="1"/>
  <c r="AT22" i="35"/>
  <c r="AQ23" i="35"/>
  <c r="AR23" i="35"/>
  <c r="AS23" i="35" s="1"/>
  <c r="AT23" i="35" s="1"/>
  <c r="AQ24" i="35"/>
  <c r="AR24" i="35"/>
  <c r="AS24" i="35" s="1"/>
  <c r="AT24" i="35"/>
  <c r="AQ25" i="35"/>
  <c r="AR25" i="35"/>
  <c r="AS25" i="35" s="1"/>
  <c r="AT25" i="35" s="1"/>
  <c r="AQ26" i="35"/>
  <c r="AR26" i="35"/>
  <c r="AS26" i="35" s="1"/>
  <c r="AT26" i="35"/>
  <c r="AQ27" i="35"/>
  <c r="AR27" i="35"/>
  <c r="AS27" i="35" s="1"/>
  <c r="AT27" i="35" s="1"/>
  <c r="AQ28" i="35"/>
  <c r="AR28" i="35"/>
  <c r="AS28" i="35" s="1"/>
  <c r="AT28" i="35" s="1"/>
  <c r="AQ29" i="35"/>
  <c r="AR29" i="35"/>
  <c r="AS29" i="35" s="1"/>
  <c r="AT29" i="35" s="1"/>
  <c r="AQ30" i="35"/>
  <c r="AR30" i="35"/>
  <c r="AS30" i="35" s="1"/>
  <c r="AT30" i="35"/>
  <c r="AQ31" i="35"/>
  <c r="AR31" i="35"/>
  <c r="AS31" i="35" s="1"/>
  <c r="AT31" i="35" s="1"/>
  <c r="AQ32" i="35"/>
  <c r="AR32" i="35"/>
  <c r="AS32" i="35" s="1"/>
  <c r="AT32" i="35"/>
  <c r="AQ33" i="35"/>
  <c r="AR33" i="35"/>
  <c r="AS33" i="35" s="1"/>
  <c r="AT33" i="35" s="1"/>
  <c r="AQ34" i="35"/>
  <c r="AR34" i="35"/>
  <c r="AS34" i="35" s="1"/>
  <c r="AT34" i="35"/>
  <c r="AQ35" i="35"/>
  <c r="AR35" i="35"/>
  <c r="AS35" i="35" s="1"/>
  <c r="AT35" i="35" s="1"/>
  <c r="AQ36" i="35"/>
  <c r="AR36" i="35"/>
  <c r="AS36" i="35" s="1"/>
  <c r="AT36" i="35" s="1"/>
  <c r="AQ37" i="35"/>
  <c r="AR37" i="35"/>
  <c r="AS37" i="35" s="1"/>
  <c r="AT37" i="35" s="1"/>
  <c r="AQ38" i="35"/>
  <c r="AR38" i="35"/>
  <c r="AS38" i="35" s="1"/>
  <c r="AT38" i="35"/>
  <c r="AQ39" i="35"/>
  <c r="AR39" i="35"/>
  <c r="AS39" i="35" s="1"/>
  <c r="AT39" i="35" s="1"/>
  <c r="AQ40" i="35"/>
  <c r="AR40" i="35"/>
  <c r="AS40" i="35" s="1"/>
  <c r="AT40" i="35"/>
  <c r="AQ41" i="35"/>
  <c r="AR41" i="35"/>
  <c r="AS41" i="35" s="1"/>
  <c r="AT41" i="35" s="1"/>
  <c r="AQ42" i="35"/>
  <c r="AR42" i="35"/>
  <c r="AS42" i="35" s="1"/>
  <c r="AT42" i="35"/>
  <c r="AQ43" i="35"/>
  <c r="AR43" i="35"/>
  <c r="AS43" i="35" s="1"/>
  <c r="AT43" i="35" s="1"/>
  <c r="AQ44" i="35"/>
  <c r="AR44" i="35"/>
  <c r="AS44" i="35" s="1"/>
  <c r="AT44" i="35" s="1"/>
  <c r="AQ45" i="35"/>
  <c r="AR45" i="35"/>
  <c r="AS45" i="35" s="1"/>
  <c r="AT45" i="35" s="1"/>
  <c r="AQ46" i="35"/>
  <c r="AR46" i="35"/>
  <c r="AS46" i="35" s="1"/>
  <c r="AT46" i="35"/>
  <c r="AQ47" i="35"/>
  <c r="AR47" i="35"/>
  <c r="AS47" i="35" s="1"/>
  <c r="AT47" i="35" s="1"/>
  <c r="AQ48" i="35"/>
  <c r="AR48" i="35"/>
  <c r="AS48" i="35" s="1"/>
  <c r="AT48" i="35"/>
  <c r="AQ49" i="35"/>
  <c r="AR49" i="35"/>
  <c r="AS49" i="35" s="1"/>
  <c r="AT49" i="35" s="1"/>
  <c r="AQ50" i="35"/>
  <c r="AR50" i="35"/>
  <c r="AS50" i="35" s="1"/>
  <c r="AT50" i="35"/>
  <c r="AQ51" i="35"/>
  <c r="AR51" i="35"/>
  <c r="AS51" i="35" s="1"/>
  <c r="AT51" i="35" s="1"/>
  <c r="AQ52" i="35"/>
  <c r="AR52" i="35"/>
  <c r="AS52" i="35" s="1"/>
  <c r="AT52" i="35" s="1"/>
  <c r="AQ53" i="35"/>
  <c r="AR53" i="35"/>
  <c r="AS53" i="35" s="1"/>
  <c r="AT53" i="35" s="1"/>
  <c r="AQ54" i="35"/>
  <c r="AR54" i="35"/>
  <c r="AS54" i="35" s="1"/>
  <c r="AT54" i="35"/>
  <c r="AQ55" i="35"/>
  <c r="AR55" i="35"/>
  <c r="AS55" i="35" s="1"/>
  <c r="AT55" i="35" s="1"/>
  <c r="AQ56" i="35"/>
  <c r="AR56" i="35"/>
  <c r="AS56" i="35" s="1"/>
  <c r="AT56" i="35"/>
  <c r="AQ57" i="35"/>
  <c r="AR57" i="35"/>
  <c r="AS57" i="35" s="1"/>
  <c r="AT57" i="35" s="1"/>
  <c r="AQ58" i="35"/>
  <c r="AR58" i="35"/>
  <c r="AS58" i="35" s="1"/>
  <c r="AT58" i="35"/>
  <c r="AQ59" i="35"/>
  <c r="AR59" i="35"/>
  <c r="AS59" i="35" s="1"/>
  <c r="AT59" i="35" s="1"/>
  <c r="AQ60" i="35"/>
  <c r="AR60" i="35"/>
  <c r="AS60" i="35" s="1"/>
  <c r="AT60" i="35" s="1"/>
  <c r="AQ61" i="35"/>
  <c r="AR61" i="35"/>
  <c r="AS61" i="35" s="1"/>
  <c r="AT61" i="35" s="1"/>
  <c r="AQ62" i="35"/>
  <c r="AR62" i="35"/>
  <c r="AS62" i="35" s="1"/>
  <c r="AT62" i="35"/>
  <c r="AQ63" i="35"/>
  <c r="AR63" i="35"/>
  <c r="AS63" i="35" s="1"/>
  <c r="AT63" i="35" s="1"/>
  <c r="AQ64" i="35"/>
  <c r="AR64" i="35"/>
  <c r="AS64" i="35" s="1"/>
  <c r="AT64" i="35"/>
  <c r="AQ65" i="35"/>
  <c r="AR65" i="35"/>
  <c r="AS65" i="35" s="1"/>
  <c r="AT65" i="35" s="1"/>
  <c r="AQ66" i="35"/>
  <c r="AR66" i="35"/>
  <c r="AS66" i="35" s="1"/>
  <c r="AT66" i="35"/>
  <c r="AQ67" i="35"/>
  <c r="AR67" i="35"/>
  <c r="AS67" i="35" s="1"/>
  <c r="AT67" i="35" s="1"/>
  <c r="AQ68" i="35"/>
  <c r="AR68" i="35"/>
  <c r="AS68" i="35" s="1"/>
  <c r="AT68" i="35" s="1"/>
  <c r="AQ69" i="35"/>
  <c r="AR69" i="35"/>
  <c r="AS69" i="35" s="1"/>
  <c r="AT69" i="35" s="1"/>
  <c r="AQ70" i="35"/>
  <c r="AR70" i="35"/>
  <c r="AS70" i="35" s="1"/>
  <c r="AT70" i="35"/>
  <c r="AQ71" i="35"/>
  <c r="AR71" i="35"/>
  <c r="AS71" i="35" s="1"/>
  <c r="AT71" i="35" s="1"/>
  <c r="AQ72" i="35"/>
  <c r="AR72" i="35"/>
  <c r="AS72" i="35" s="1"/>
  <c r="AT72" i="35"/>
  <c r="AQ73" i="35"/>
  <c r="AR73" i="35"/>
  <c r="AS73" i="35" s="1"/>
  <c r="AT73" i="35" s="1"/>
  <c r="AQ74" i="35"/>
  <c r="AR74" i="35"/>
  <c r="AS74" i="35" s="1"/>
  <c r="AT74" i="35"/>
  <c r="AQ75" i="35"/>
  <c r="AR75" i="35"/>
  <c r="AS75" i="35" s="1"/>
  <c r="AT75" i="35" s="1"/>
  <c r="AQ76" i="35"/>
  <c r="AR76" i="35"/>
  <c r="AS76" i="35" s="1"/>
  <c r="AT76" i="35" s="1"/>
  <c r="AQ77" i="35"/>
  <c r="AR77" i="35"/>
  <c r="AS77" i="35" s="1"/>
  <c r="AT77" i="35" s="1"/>
  <c r="AQ78" i="35"/>
  <c r="AR78" i="35"/>
  <c r="AS78" i="35" s="1"/>
  <c r="AT78" i="35"/>
  <c r="AQ79" i="35"/>
  <c r="AR79" i="35"/>
  <c r="AS79" i="35" s="1"/>
  <c r="AT79" i="35" s="1"/>
  <c r="AQ80" i="35"/>
  <c r="AR80" i="35"/>
  <c r="AS80" i="35" s="1"/>
  <c r="AT80" i="35"/>
  <c r="AQ81" i="35"/>
  <c r="AR81" i="35"/>
  <c r="AS81" i="35" s="1"/>
  <c r="AT81" i="35" s="1"/>
  <c r="AQ82" i="35"/>
  <c r="AR82" i="35"/>
  <c r="AS82" i="35" s="1"/>
  <c r="AT82" i="35"/>
  <c r="AQ83" i="35"/>
  <c r="AR83" i="35"/>
  <c r="AS83" i="35" s="1"/>
  <c r="AT83" i="35" s="1"/>
  <c r="AQ84" i="35"/>
  <c r="AR84" i="35"/>
  <c r="AS84" i="35" s="1"/>
  <c r="AT84" i="35" s="1"/>
  <c r="AQ85" i="35"/>
  <c r="AR85" i="35"/>
  <c r="AS85" i="35" s="1"/>
  <c r="AT85" i="35" s="1"/>
  <c r="AQ86" i="35"/>
  <c r="AR86" i="35"/>
  <c r="AS86" i="35" s="1"/>
  <c r="AT86" i="35"/>
  <c r="AQ87" i="35"/>
  <c r="AR87" i="35"/>
  <c r="AS87" i="35" s="1"/>
  <c r="AT87" i="35" s="1"/>
  <c r="AQ88" i="35"/>
  <c r="AR88" i="35"/>
  <c r="AS88" i="35" s="1"/>
  <c r="AT88" i="35"/>
  <c r="AQ89" i="35"/>
  <c r="AR89" i="35"/>
  <c r="AS89" i="35" s="1"/>
  <c r="AT89" i="35" s="1"/>
  <c r="AQ90" i="35"/>
  <c r="AR90" i="35"/>
  <c r="AS90" i="35" s="1"/>
  <c r="AT90" i="35"/>
  <c r="AQ91" i="35"/>
  <c r="AR91" i="35"/>
  <c r="AS91" i="35" s="1"/>
  <c r="AT91" i="35" s="1"/>
  <c r="AQ92" i="35"/>
  <c r="AR92" i="35"/>
  <c r="AS92" i="35" s="1"/>
  <c r="AT92" i="35" s="1"/>
  <c r="AQ93" i="35"/>
  <c r="AR93" i="35"/>
  <c r="AS93" i="35" s="1"/>
  <c r="AT93" i="35" s="1"/>
  <c r="AQ94" i="35"/>
  <c r="AR94" i="35"/>
  <c r="AS94" i="35" s="1"/>
  <c r="AT94" i="35"/>
  <c r="AQ95" i="35"/>
  <c r="AR95" i="35"/>
  <c r="AS95" i="35" s="1"/>
  <c r="AT95" i="35" s="1"/>
  <c r="AQ96" i="35"/>
  <c r="AR96" i="35"/>
  <c r="AS96" i="35" s="1"/>
  <c r="AT96" i="35"/>
  <c r="AQ97" i="35"/>
  <c r="AR97" i="35"/>
  <c r="AS97" i="35" s="1"/>
  <c r="AT97" i="35" s="1"/>
  <c r="AQ98" i="35"/>
  <c r="AR98" i="35"/>
  <c r="AS98" i="35" s="1"/>
  <c r="AT98" i="35"/>
  <c r="AQ99" i="35"/>
  <c r="AR99" i="35"/>
  <c r="AS99" i="35" s="1"/>
  <c r="AT99" i="35" s="1"/>
  <c r="AQ100" i="35"/>
  <c r="AR100" i="35"/>
  <c r="AS100" i="35" s="1"/>
  <c r="AT100" i="35" s="1"/>
  <c r="AQ101" i="35"/>
  <c r="AR101" i="35"/>
  <c r="AS101" i="35" s="1"/>
  <c r="AT101" i="35" s="1"/>
  <c r="AQ102" i="35"/>
  <c r="AR102" i="35"/>
  <c r="AS102" i="35" s="1"/>
  <c r="AT102" i="35"/>
  <c r="AQ103" i="35"/>
  <c r="AR103" i="35"/>
  <c r="AS103" i="35" s="1"/>
  <c r="AT103" i="35" s="1"/>
  <c r="AQ104" i="35"/>
  <c r="AR104" i="35"/>
  <c r="AS104" i="35" s="1"/>
  <c r="AT104" i="35"/>
  <c r="AQ105" i="35"/>
  <c r="AR105" i="35"/>
  <c r="AS105" i="35" s="1"/>
  <c r="AT105" i="35" s="1"/>
  <c r="AQ106" i="35"/>
  <c r="AR106" i="35"/>
  <c r="AS106" i="35" s="1"/>
  <c r="AT106" i="35"/>
  <c r="AQ107" i="35"/>
  <c r="AR107" i="35"/>
  <c r="AS107" i="35" s="1"/>
  <c r="AT107" i="35" s="1"/>
  <c r="AQ108" i="35"/>
  <c r="AR108" i="35"/>
  <c r="AS108" i="35" s="1"/>
  <c r="AT108" i="35" s="1"/>
  <c r="AQ109" i="35"/>
  <c r="AR109" i="35"/>
  <c r="AS109" i="35" s="1"/>
  <c r="AT109" i="35" s="1"/>
  <c r="AQ110" i="35"/>
  <c r="AR110" i="35"/>
  <c r="AS110" i="35" s="1"/>
  <c r="AT110" i="35"/>
  <c r="AQ111" i="35"/>
  <c r="AR111" i="35"/>
  <c r="AS111" i="35" s="1"/>
  <c r="AT111" i="35" s="1"/>
  <c r="AQ112" i="35"/>
  <c r="AR112" i="35"/>
  <c r="AS112" i="35" s="1"/>
  <c r="AT112" i="35"/>
  <c r="AQ113" i="35"/>
  <c r="AR113" i="35"/>
  <c r="AQ114" i="35"/>
  <c r="AR114" i="35"/>
  <c r="AS114" i="35" s="1"/>
  <c r="AT114" i="35"/>
  <c r="AQ115" i="35"/>
  <c r="AR115" i="35"/>
  <c r="AS115" i="35" s="1"/>
  <c r="AT115" i="35" s="1"/>
  <c r="AQ116" i="35"/>
  <c r="AR116" i="35"/>
  <c r="AS116" i="35" s="1"/>
  <c r="AT116" i="35" s="1"/>
  <c r="AQ117" i="35"/>
  <c r="AR117" i="35"/>
  <c r="AS117" i="35" s="1"/>
  <c r="AT117" i="35" s="1"/>
  <c r="AQ118" i="35"/>
  <c r="AR118" i="35"/>
  <c r="AS118" i="35" s="1"/>
  <c r="AT118" i="35"/>
  <c r="AQ119" i="35"/>
  <c r="AR119" i="35"/>
  <c r="AS119" i="35" s="1"/>
  <c r="AT119" i="35" s="1"/>
  <c r="AQ120" i="35"/>
  <c r="AR120" i="35"/>
  <c r="AS120" i="35" s="1"/>
  <c r="AT120" i="35"/>
  <c r="AQ121" i="35"/>
  <c r="AR121" i="35"/>
  <c r="AQ122" i="35"/>
  <c r="AR122" i="35"/>
  <c r="AS122" i="35" s="1"/>
  <c r="AT122" i="35"/>
  <c r="AQ123" i="35"/>
  <c r="AR123" i="35"/>
  <c r="AS123" i="35" s="1"/>
  <c r="AT123" i="35" s="1"/>
  <c r="AQ124" i="35"/>
  <c r="AR124" i="35"/>
  <c r="AS124" i="35" s="1"/>
  <c r="AT124" i="35" s="1"/>
  <c r="AQ125" i="35"/>
  <c r="AR125" i="35"/>
  <c r="AS125" i="35" s="1"/>
  <c r="AT125" i="35" s="1"/>
  <c r="AQ126" i="35"/>
  <c r="AR126" i="35"/>
  <c r="AS126" i="35" s="1"/>
  <c r="AT126" i="35"/>
  <c r="AQ127" i="35"/>
  <c r="AR127" i="35"/>
  <c r="AS127" i="35" s="1"/>
  <c r="AT127" i="35" s="1"/>
  <c r="AQ128" i="35"/>
  <c r="AR128" i="35"/>
  <c r="AS128" i="35" s="1"/>
  <c r="AT128" i="35"/>
  <c r="AQ129" i="35"/>
  <c r="AR129" i="35"/>
  <c r="AQ130" i="35"/>
  <c r="AR130" i="35"/>
  <c r="AS130" i="35" s="1"/>
  <c r="AT130" i="35"/>
  <c r="AQ131" i="35"/>
  <c r="AR131" i="35"/>
  <c r="AS131" i="35" s="1"/>
  <c r="AT131" i="35" s="1"/>
  <c r="AQ132" i="35"/>
  <c r="AR132" i="35"/>
  <c r="AS132" i="35" s="1"/>
  <c r="AT132" i="35" s="1"/>
  <c r="AQ133" i="35"/>
  <c r="AR133" i="35"/>
  <c r="AS133" i="35" s="1"/>
  <c r="AT133" i="35" s="1"/>
  <c r="AQ134" i="35"/>
  <c r="AR134" i="35"/>
  <c r="AS134" i="35" s="1"/>
  <c r="AT134" i="35"/>
  <c r="AQ135" i="35"/>
  <c r="AR135" i="35"/>
  <c r="AS135" i="35" s="1"/>
  <c r="AT135" i="35" s="1"/>
  <c r="AQ136" i="35"/>
  <c r="AR136" i="35"/>
  <c r="AS136" i="35" s="1"/>
  <c r="AT136" i="35"/>
  <c r="AQ137" i="35"/>
  <c r="AR137" i="35"/>
  <c r="AQ138" i="35"/>
  <c r="AR138" i="35"/>
  <c r="AS138" i="35" s="1"/>
  <c r="AT138" i="35"/>
  <c r="AQ139" i="35"/>
  <c r="AR139" i="35"/>
  <c r="AS139" i="35" s="1"/>
  <c r="AT139" i="35" s="1"/>
  <c r="AQ140" i="35"/>
  <c r="AR140" i="35"/>
  <c r="AS140" i="35" s="1"/>
  <c r="AT140" i="35" s="1"/>
  <c r="AQ141" i="35"/>
  <c r="AR141" i="35"/>
  <c r="AS141" i="35" s="1"/>
  <c r="AT141" i="35" s="1"/>
  <c r="AQ142" i="35"/>
  <c r="AR142" i="35"/>
  <c r="AQ143" i="35"/>
  <c r="AR143" i="35"/>
  <c r="AS143" i="35" s="1"/>
  <c r="AT143" i="35" s="1"/>
  <c r="AQ144" i="35"/>
  <c r="AR144" i="35"/>
  <c r="AS144" i="35" s="1"/>
  <c r="AT144" i="35"/>
  <c r="AQ145" i="35"/>
  <c r="AR145" i="35"/>
  <c r="AQ146" i="35"/>
  <c r="AR146" i="35"/>
  <c r="AQ147" i="35"/>
  <c r="AR147" i="35"/>
  <c r="AS147" i="35" s="1"/>
  <c r="AT147" i="35" s="1"/>
  <c r="AQ148" i="35"/>
  <c r="AR148" i="35"/>
  <c r="AS148" i="35" s="1"/>
  <c r="AT148" i="35" s="1"/>
  <c r="AQ149" i="35"/>
  <c r="AR149" i="35"/>
  <c r="AS149" i="35" s="1"/>
  <c r="AT149" i="35" s="1"/>
  <c r="AQ150" i="35"/>
  <c r="AR150" i="35"/>
  <c r="AQ151" i="35"/>
  <c r="AR151" i="35"/>
  <c r="AS151" i="35" s="1"/>
  <c r="AT151" i="35" s="1"/>
  <c r="AQ152" i="35"/>
  <c r="AR152" i="35"/>
  <c r="AS152" i="35" s="1"/>
  <c r="AT152" i="35"/>
  <c r="AQ153" i="35"/>
  <c r="AR153" i="35"/>
  <c r="AQ154" i="35"/>
  <c r="AR154" i="35"/>
  <c r="AQ155" i="35"/>
  <c r="AR155" i="35"/>
  <c r="AS155" i="35" s="1"/>
  <c r="AT155" i="35" s="1"/>
  <c r="AQ156" i="35"/>
  <c r="AR156" i="35"/>
  <c r="AS156" i="35" s="1"/>
  <c r="AT156" i="35" s="1"/>
  <c r="AQ157" i="35"/>
  <c r="AR157" i="35"/>
  <c r="AS157" i="35" s="1"/>
  <c r="AT157" i="35" s="1"/>
  <c r="AQ158" i="35"/>
  <c r="AR158" i="35"/>
  <c r="AQ159" i="35"/>
  <c r="AR159" i="35"/>
  <c r="AS159" i="35" s="1"/>
  <c r="AT159" i="35" s="1"/>
  <c r="AQ160" i="35"/>
  <c r="AR160" i="35"/>
  <c r="AS160" i="35" s="1"/>
  <c r="AT160" i="35"/>
  <c r="AQ161" i="35"/>
  <c r="AR161" i="35"/>
  <c r="AQ162" i="35"/>
  <c r="AR162" i="35"/>
  <c r="AS162" i="35" s="1"/>
  <c r="AT162" i="35"/>
  <c r="AQ163" i="35"/>
  <c r="AR163" i="35"/>
  <c r="AS163" i="35" s="1"/>
  <c r="AT163" i="35" s="1"/>
  <c r="AQ164" i="35"/>
  <c r="AR164" i="35"/>
  <c r="AS164" i="35" s="1"/>
  <c r="AT164" i="35" s="1"/>
  <c r="AQ165" i="35"/>
  <c r="AR165" i="35"/>
  <c r="AS165" i="35" s="1"/>
  <c r="AT165" i="35" s="1"/>
  <c r="AQ166" i="35"/>
  <c r="AR166" i="35"/>
  <c r="AQ167" i="35"/>
  <c r="AR167" i="35"/>
  <c r="AS167" i="35" s="1"/>
  <c r="AT167" i="35" s="1"/>
  <c r="AQ168" i="35"/>
  <c r="AR168" i="35"/>
  <c r="AS168" i="35" s="1"/>
  <c r="AT168" i="35"/>
  <c r="AQ169" i="35"/>
  <c r="AR169" i="35"/>
  <c r="AQ170" i="35"/>
  <c r="AR170" i="35"/>
  <c r="AS170" i="35" s="1"/>
  <c r="AT170" i="35"/>
  <c r="AQ171" i="35"/>
  <c r="AR171" i="35"/>
  <c r="AS171" i="35" s="1"/>
  <c r="AT171" i="35" s="1"/>
  <c r="AQ172" i="35"/>
  <c r="AR172" i="35"/>
  <c r="AS172" i="35" s="1"/>
  <c r="AT172" i="35" s="1"/>
  <c r="AQ173" i="35"/>
  <c r="AR173" i="35"/>
  <c r="AS173" i="35"/>
  <c r="AT173" i="35" s="1"/>
  <c r="AQ174" i="35"/>
  <c r="AR174" i="35"/>
  <c r="AS174" i="35" s="1"/>
  <c r="AT174" i="35"/>
  <c r="AQ175" i="35"/>
  <c r="AR175" i="35"/>
  <c r="AS175" i="35"/>
  <c r="AT175" i="35"/>
  <c r="AQ176" i="35"/>
  <c r="AR176" i="35"/>
  <c r="AS176" i="35" s="1"/>
  <c r="AT176" i="35"/>
  <c r="AQ177" i="35"/>
  <c r="AR177" i="35"/>
  <c r="AS177" i="35"/>
  <c r="AT177" i="35"/>
  <c r="AQ178" i="35"/>
  <c r="AR178" i="35"/>
  <c r="AQ179" i="35"/>
  <c r="AR179" i="35"/>
  <c r="AS179" i="35" s="1"/>
  <c r="AT179" i="35" s="1"/>
  <c r="AQ180" i="35"/>
  <c r="AR180" i="35"/>
  <c r="AS180" i="35" s="1"/>
  <c r="AT180" i="35" s="1"/>
  <c r="AQ181" i="35"/>
  <c r="AR181" i="35"/>
  <c r="AS181" i="35"/>
  <c r="AT181" i="35" s="1"/>
  <c r="AQ182" i="35"/>
  <c r="AR182" i="35"/>
  <c r="AS182" i="35"/>
  <c r="AT182" i="35" s="1"/>
  <c r="AQ183" i="35"/>
  <c r="AR183" i="35"/>
  <c r="AS183" i="35"/>
  <c r="AT183" i="35" s="1"/>
  <c r="AQ184" i="35"/>
  <c r="AR184" i="35"/>
  <c r="AS184" i="35"/>
  <c r="AT184" i="35" s="1"/>
  <c r="AQ185" i="35"/>
  <c r="AR185" i="35"/>
  <c r="AS185" i="35"/>
  <c r="AT185" i="35" s="1"/>
  <c r="AQ186" i="35"/>
  <c r="AR186" i="35"/>
  <c r="AS186" i="35"/>
  <c r="AT186" i="35" s="1"/>
  <c r="AQ187" i="35"/>
  <c r="AR187" i="35"/>
  <c r="AS187" i="35"/>
  <c r="AT187" i="35" s="1"/>
  <c r="AQ188" i="35"/>
  <c r="AR188" i="35"/>
  <c r="AS188" i="35"/>
  <c r="AT188" i="35" s="1"/>
  <c r="AQ189" i="35"/>
  <c r="AR189" i="35"/>
  <c r="AS189" i="35"/>
  <c r="AT189" i="35" s="1"/>
  <c r="AQ190" i="35"/>
  <c r="AR190" i="35"/>
  <c r="AS190" i="35"/>
  <c r="AT190" i="35" s="1"/>
  <c r="AQ191" i="35"/>
  <c r="AR191" i="35"/>
  <c r="AS191" i="35"/>
  <c r="AT191" i="35" s="1"/>
  <c r="AQ192" i="35"/>
  <c r="AR192" i="35"/>
  <c r="AS192" i="35"/>
  <c r="AT192" i="35" s="1"/>
  <c r="AQ193" i="35"/>
  <c r="AR193" i="35"/>
  <c r="AS193" i="35"/>
  <c r="AT193" i="35" s="1"/>
  <c r="AQ194" i="35"/>
  <c r="AR194" i="35"/>
  <c r="AS194" i="35"/>
  <c r="AT194" i="35" s="1"/>
  <c r="AQ195" i="35"/>
  <c r="AR195" i="35"/>
  <c r="AS195" i="35"/>
  <c r="AT195" i="35" s="1"/>
  <c r="AQ196" i="35"/>
  <c r="AR196" i="35"/>
  <c r="AS196" i="35"/>
  <c r="AT196" i="35" s="1"/>
  <c r="AQ197" i="35"/>
  <c r="AR197" i="35"/>
  <c r="AS197" i="35"/>
  <c r="AT197" i="35" s="1"/>
  <c r="AQ198" i="35"/>
  <c r="AR198" i="35"/>
  <c r="AS198" i="35"/>
  <c r="AT198" i="35" s="1"/>
  <c r="AQ199" i="35"/>
  <c r="AR199" i="35"/>
  <c r="AS199" i="35"/>
  <c r="AT199" i="35" s="1"/>
  <c r="AQ200" i="35"/>
  <c r="AR200" i="35"/>
  <c r="AS200" i="35"/>
  <c r="AT200" i="35" s="1"/>
  <c r="AQ201" i="35"/>
  <c r="AR201" i="35"/>
  <c r="AS201" i="35"/>
  <c r="AT201" i="35" s="1"/>
  <c r="AQ202" i="35"/>
  <c r="AR202" i="35"/>
  <c r="AS202" i="35"/>
  <c r="AT202" i="35" s="1"/>
  <c r="AQ203" i="35"/>
  <c r="AR203" i="35"/>
  <c r="AS203" i="35"/>
  <c r="AT203" i="35" s="1"/>
  <c r="AQ204" i="35"/>
  <c r="AR204" i="35"/>
  <c r="AS204" i="35"/>
  <c r="AT204" i="35" s="1"/>
  <c r="AQ205" i="35"/>
  <c r="AR205" i="35"/>
  <c r="AS205" i="35"/>
  <c r="AT205" i="35" s="1"/>
  <c r="AQ206" i="35"/>
  <c r="AR206" i="35"/>
  <c r="AS206" i="35"/>
  <c r="AT206" i="35" s="1"/>
  <c r="AQ207" i="35"/>
  <c r="AR207" i="35"/>
  <c r="AS207" i="35"/>
  <c r="AT207" i="35" s="1"/>
  <c r="AQ208" i="35"/>
  <c r="AR208" i="35"/>
  <c r="AS208" i="35"/>
  <c r="AT208" i="35" s="1"/>
  <c r="AQ209" i="35"/>
  <c r="AR209" i="35"/>
  <c r="AS209" i="35"/>
  <c r="AT209" i="35" s="1"/>
  <c r="AQ210" i="35"/>
  <c r="AR210" i="35"/>
  <c r="AS210" i="35"/>
  <c r="AT210" i="35" s="1"/>
  <c r="AQ211" i="35"/>
  <c r="AR211" i="35"/>
  <c r="AS211" i="35"/>
  <c r="AT211" i="35" s="1"/>
  <c r="AQ212" i="35"/>
  <c r="AR212" i="35"/>
  <c r="AS212" i="35"/>
  <c r="AT212" i="35" s="1"/>
  <c r="AQ213" i="35"/>
  <c r="AR213" i="35"/>
  <c r="AS213" i="35"/>
  <c r="AT213" i="35" s="1"/>
  <c r="AQ214" i="35"/>
  <c r="AR214" i="35"/>
  <c r="AS214" i="35"/>
  <c r="AT214" i="35" s="1"/>
  <c r="AQ215" i="35"/>
  <c r="AR215" i="35"/>
  <c r="AS215" i="35"/>
  <c r="AT215" i="35" s="1"/>
  <c r="AQ216" i="35"/>
  <c r="AR216" i="35"/>
  <c r="AS216" i="35"/>
  <c r="AT216" i="35" s="1"/>
  <c r="AQ217" i="35"/>
  <c r="AR217" i="35"/>
  <c r="AS217" i="35"/>
  <c r="AT217" i="35" s="1"/>
  <c r="AQ218" i="35"/>
  <c r="AR218" i="35"/>
  <c r="AS218" i="35"/>
  <c r="AT218" i="35" s="1"/>
  <c r="AQ219" i="35"/>
  <c r="AR219" i="35"/>
  <c r="AS219" i="35"/>
  <c r="AT219" i="35" s="1"/>
  <c r="AQ220" i="35"/>
  <c r="AR220" i="35"/>
  <c r="AS220" i="35"/>
  <c r="AT220" i="35" s="1"/>
  <c r="AQ221" i="35"/>
  <c r="AR221" i="35"/>
  <c r="AS221" i="35"/>
  <c r="AT221" i="35" s="1"/>
  <c r="AQ222" i="35"/>
  <c r="AR222" i="35"/>
  <c r="AS222" i="35"/>
  <c r="AT222" i="35" s="1"/>
  <c r="AQ223" i="35"/>
  <c r="AR223" i="35"/>
  <c r="AS223" i="35"/>
  <c r="AT223" i="35" s="1"/>
  <c r="AQ224" i="35"/>
  <c r="AR224" i="35"/>
  <c r="AS224" i="35"/>
  <c r="AT224" i="35" s="1"/>
  <c r="AQ225" i="35"/>
  <c r="AR225" i="35"/>
  <c r="AS225" i="35"/>
  <c r="AT225" i="35" s="1"/>
  <c r="AQ226" i="35"/>
  <c r="AR226" i="35"/>
  <c r="AS226" i="35"/>
  <c r="AT226" i="35" s="1"/>
  <c r="AQ227" i="35"/>
  <c r="AR227" i="35"/>
  <c r="AS227" i="35"/>
  <c r="AT227" i="35" s="1"/>
  <c r="AQ228" i="35"/>
  <c r="AR228" i="35"/>
  <c r="AS228" i="35"/>
  <c r="AT228" i="35" s="1"/>
  <c r="AQ229" i="35"/>
  <c r="AR229" i="35"/>
  <c r="AS229" i="35"/>
  <c r="AT229" i="35" s="1"/>
  <c r="AQ230" i="35"/>
  <c r="AR230" i="35"/>
  <c r="AS230" i="35"/>
  <c r="AT230" i="35" s="1"/>
  <c r="AQ231" i="35"/>
  <c r="AR231" i="35"/>
  <c r="AS231" i="35"/>
  <c r="AT231" i="35" s="1"/>
  <c r="AQ232" i="35"/>
  <c r="AR232" i="35"/>
  <c r="AS232" i="35"/>
  <c r="AT232" i="35" s="1"/>
  <c r="AQ233" i="35"/>
  <c r="AR233" i="35"/>
  <c r="AS233" i="35"/>
  <c r="AT233" i="35" s="1"/>
  <c r="AQ234" i="35"/>
  <c r="AR234" i="35"/>
  <c r="AS234" i="35"/>
  <c r="AT234" i="35" s="1"/>
  <c r="AQ235" i="35"/>
  <c r="AR235" i="35"/>
  <c r="AS235" i="35"/>
  <c r="AT235" i="35" s="1"/>
  <c r="AQ236" i="35"/>
  <c r="AR236" i="35"/>
  <c r="AS236" i="35"/>
  <c r="AT236" i="35" s="1"/>
  <c r="AQ237" i="35"/>
  <c r="AR237" i="35"/>
  <c r="AS237" i="35"/>
  <c r="AT237" i="35" s="1"/>
  <c r="AQ238" i="35"/>
  <c r="AR238" i="35"/>
  <c r="AS238" i="35"/>
  <c r="AT238" i="35" s="1"/>
  <c r="AQ239" i="35"/>
  <c r="AR239" i="35"/>
  <c r="AS239" i="35"/>
  <c r="AT239" i="35" s="1"/>
  <c r="AQ240" i="35"/>
  <c r="AR240" i="35"/>
  <c r="AS240" i="35"/>
  <c r="AT240" i="35" s="1"/>
  <c r="AQ241" i="35"/>
  <c r="AR241" i="35"/>
  <c r="AS241" i="35"/>
  <c r="AT241" i="35" s="1"/>
  <c r="AQ242" i="35"/>
  <c r="AR242" i="35"/>
  <c r="AS242" i="35"/>
  <c r="AT242" i="35" s="1"/>
  <c r="AQ243" i="35"/>
  <c r="AR243" i="35"/>
  <c r="AS243" i="35"/>
  <c r="AT243" i="35" s="1"/>
  <c r="AQ244" i="35"/>
  <c r="AR244" i="35"/>
  <c r="AS244" i="35"/>
  <c r="AT244" i="35" s="1"/>
  <c r="AQ245" i="35"/>
  <c r="AR245" i="35"/>
  <c r="AS245" i="35"/>
  <c r="AT245" i="35" s="1"/>
  <c r="AQ246" i="35"/>
  <c r="AR246" i="35"/>
  <c r="AS246" i="35"/>
  <c r="AT246" i="35" s="1"/>
  <c r="AQ247" i="35"/>
  <c r="AR247" i="35"/>
  <c r="AS247" i="35"/>
  <c r="AT247" i="35" s="1"/>
  <c r="AQ248" i="35"/>
  <c r="AR248" i="35"/>
  <c r="AS248" i="35"/>
  <c r="AT248" i="35" s="1"/>
  <c r="AQ249" i="35"/>
  <c r="AR249" i="35"/>
  <c r="AS249" i="35"/>
  <c r="AT249" i="35" s="1"/>
  <c r="AQ250" i="35"/>
  <c r="AR250" i="35"/>
  <c r="AS250" i="35"/>
  <c r="AT250" i="35" s="1"/>
  <c r="AQ251" i="35"/>
  <c r="AR251" i="35"/>
  <c r="AS251" i="35"/>
  <c r="AT251" i="35" s="1"/>
  <c r="AQ252" i="35"/>
  <c r="AR252" i="35"/>
  <c r="AS252" i="35"/>
  <c r="AT252" i="35" s="1"/>
  <c r="AQ253" i="35"/>
  <c r="AR253" i="35"/>
  <c r="AS253" i="35"/>
  <c r="AT253" i="35" s="1"/>
  <c r="AQ254" i="35"/>
  <c r="AR254" i="35"/>
  <c r="AS254" i="35"/>
  <c r="AT254" i="35" s="1"/>
  <c r="AQ255" i="35"/>
  <c r="AR255" i="35"/>
  <c r="AS255" i="35"/>
  <c r="AT255" i="35" s="1"/>
  <c r="AQ256" i="35"/>
  <c r="AR256" i="35"/>
  <c r="AS256" i="35"/>
  <c r="AT256" i="35" s="1"/>
  <c r="AQ257" i="35"/>
  <c r="AR257" i="35"/>
  <c r="AS257" i="35"/>
  <c r="AT257" i="35" s="1"/>
  <c r="AQ258" i="35"/>
  <c r="AR258" i="35"/>
  <c r="AS258" i="35"/>
  <c r="AT258" i="35" s="1"/>
  <c r="AQ259" i="35"/>
  <c r="AR259" i="35"/>
  <c r="AS259" i="35"/>
  <c r="AT259" i="35" s="1"/>
  <c r="AQ260" i="35"/>
  <c r="AR260" i="35"/>
  <c r="AS260" i="35"/>
  <c r="AT260" i="35" s="1"/>
  <c r="AQ261" i="35"/>
  <c r="AR261" i="35"/>
  <c r="AS261" i="35"/>
  <c r="AT261" i="35" s="1"/>
  <c r="AQ262" i="35"/>
  <c r="AR262" i="35"/>
  <c r="AS262" i="35"/>
  <c r="AT262" i="35" s="1"/>
  <c r="AQ263" i="35"/>
  <c r="AR263" i="35"/>
  <c r="AS263" i="35"/>
  <c r="AT263" i="35" s="1"/>
  <c r="AQ264" i="35"/>
  <c r="AR264" i="35"/>
  <c r="AS264" i="35"/>
  <c r="AT264" i="35" s="1"/>
  <c r="AQ265" i="35"/>
  <c r="AR265" i="35"/>
  <c r="AS265" i="35"/>
  <c r="AT265" i="35" s="1"/>
  <c r="AQ266" i="35"/>
  <c r="AR266" i="35"/>
  <c r="AS266" i="35"/>
  <c r="AT266" i="35" s="1"/>
  <c r="AQ267" i="35"/>
  <c r="AR267" i="35"/>
  <c r="AS267" i="35"/>
  <c r="AT267" i="35" s="1"/>
  <c r="AQ268" i="35"/>
  <c r="AR268" i="35"/>
  <c r="AS268" i="35"/>
  <c r="AT268" i="35" s="1"/>
  <c r="AQ269" i="35"/>
  <c r="AR269" i="35"/>
  <c r="AS269" i="35"/>
  <c r="AT269" i="35" s="1"/>
  <c r="AQ270" i="35"/>
  <c r="AR270" i="35"/>
  <c r="AS270" i="35"/>
  <c r="AT270" i="35" s="1"/>
  <c r="AQ271" i="35"/>
  <c r="AR271" i="35"/>
  <c r="AS271" i="35"/>
  <c r="AT271" i="35" s="1"/>
  <c r="AQ272" i="35"/>
  <c r="AR272" i="35"/>
  <c r="AS272" i="35"/>
  <c r="AT272" i="35" s="1"/>
  <c r="AQ273" i="35"/>
  <c r="AR273" i="35"/>
  <c r="AS273" i="35"/>
  <c r="AT273" i="35" s="1"/>
  <c r="AQ274" i="35"/>
  <c r="AR274" i="35"/>
  <c r="AS274" i="35"/>
  <c r="AT274" i="35" s="1"/>
  <c r="AQ275" i="35"/>
  <c r="AR275" i="35"/>
  <c r="AS275" i="35"/>
  <c r="AT275" i="35" s="1"/>
  <c r="AQ276" i="35"/>
  <c r="AR276" i="35"/>
  <c r="AS276" i="35"/>
  <c r="AT276" i="35" s="1"/>
  <c r="AQ277" i="35"/>
  <c r="AR277" i="35"/>
  <c r="AS277" i="35"/>
  <c r="AT277" i="35" s="1"/>
  <c r="AQ278" i="35"/>
  <c r="AR278" i="35"/>
  <c r="AS278" i="35"/>
  <c r="AT278" i="35" s="1"/>
  <c r="AQ279" i="35"/>
  <c r="AR279" i="35"/>
  <c r="AS279" i="35"/>
  <c r="AT279" i="35" s="1"/>
  <c r="AQ280" i="35"/>
  <c r="AR280" i="35"/>
  <c r="AS280" i="35"/>
  <c r="AT280" i="35" s="1"/>
  <c r="AQ281" i="35"/>
  <c r="AR281" i="35"/>
  <c r="AS281" i="35"/>
  <c r="AT281" i="35" s="1"/>
  <c r="AQ282" i="35"/>
  <c r="AR282" i="35"/>
  <c r="AS282" i="35"/>
  <c r="AT282" i="35" s="1"/>
  <c r="AQ283" i="35"/>
  <c r="AR283" i="35"/>
  <c r="AS283" i="35"/>
  <c r="AT283" i="35" s="1"/>
  <c r="AQ284" i="35"/>
  <c r="AR284" i="35"/>
  <c r="AS284" i="35"/>
  <c r="AT284" i="35" s="1"/>
  <c r="AQ285" i="35"/>
  <c r="AR285" i="35"/>
  <c r="AS285" i="35"/>
  <c r="AT285" i="35" s="1"/>
  <c r="AQ286" i="35"/>
  <c r="AR286" i="35"/>
  <c r="AS286" i="35"/>
  <c r="AT286" i="35" s="1"/>
  <c r="AQ287" i="35"/>
  <c r="AR287" i="35"/>
  <c r="AS287" i="35"/>
  <c r="AT287" i="35" s="1"/>
  <c r="AQ288" i="35"/>
  <c r="AR288" i="35"/>
  <c r="AS288" i="35"/>
  <c r="AT288" i="35" s="1"/>
  <c r="AQ289" i="35"/>
  <c r="AR289" i="35"/>
  <c r="AS289" i="35"/>
  <c r="AT289" i="35" s="1"/>
  <c r="AQ290" i="35"/>
  <c r="AR290" i="35"/>
  <c r="AS290" i="35"/>
  <c r="AT290" i="35" s="1"/>
  <c r="AQ291" i="35"/>
  <c r="AR291" i="35"/>
  <c r="AS291" i="35"/>
  <c r="AT291" i="35" s="1"/>
  <c r="AQ292" i="35"/>
  <c r="AR292" i="35"/>
  <c r="AS292" i="35"/>
  <c r="AT292" i="35" s="1"/>
  <c r="AQ293" i="35"/>
  <c r="AR293" i="35"/>
  <c r="AS293" i="35"/>
  <c r="AT293" i="35" s="1"/>
  <c r="AQ294" i="35"/>
  <c r="AR294" i="35"/>
  <c r="AS294" i="35"/>
  <c r="AT294" i="35" s="1"/>
  <c r="AQ295" i="35"/>
  <c r="AR295" i="35"/>
  <c r="AS295" i="35"/>
  <c r="AT295" i="35" s="1"/>
  <c r="AQ296" i="35"/>
  <c r="AR296" i="35"/>
  <c r="AS296" i="35"/>
  <c r="AT296" i="35" s="1"/>
  <c r="AQ297" i="35"/>
  <c r="AR297" i="35"/>
  <c r="AS297" i="35"/>
  <c r="AT297" i="35" s="1"/>
  <c r="AQ298" i="35"/>
  <c r="AR298" i="35"/>
  <c r="AS298" i="35"/>
  <c r="AT298" i="35" s="1"/>
  <c r="AQ299" i="35"/>
  <c r="AR299" i="35"/>
  <c r="AS299" i="35"/>
  <c r="AT299" i="35" s="1"/>
  <c r="AQ300" i="35"/>
  <c r="AR300" i="35"/>
  <c r="AS300" i="35"/>
  <c r="AT300" i="35" s="1"/>
  <c r="AQ301" i="35"/>
  <c r="AR301" i="35"/>
  <c r="AS301" i="35"/>
  <c r="AT301" i="35" s="1"/>
  <c r="AQ302" i="35"/>
  <c r="AR302" i="35"/>
  <c r="AS302" i="35"/>
  <c r="AT302" i="35" s="1"/>
  <c r="AQ303" i="35"/>
  <c r="AR303" i="35"/>
  <c r="AS303" i="35"/>
  <c r="AT303" i="35" s="1"/>
  <c r="AL11" i="35"/>
  <c r="AM11" i="35"/>
  <c r="AN11" i="35" s="1"/>
  <c r="AO11" i="35" s="1"/>
  <c r="AL12" i="35"/>
  <c r="AM12" i="35"/>
  <c r="AN12" i="35"/>
  <c r="AO12" i="35"/>
  <c r="AL13" i="35"/>
  <c r="AM13" i="35"/>
  <c r="AN13" i="35"/>
  <c r="AO13" i="35" s="1"/>
  <c r="AL14" i="35"/>
  <c r="AM14" i="35"/>
  <c r="AN14" i="35"/>
  <c r="AO14" i="35"/>
  <c r="AL15" i="35"/>
  <c r="AM15" i="35"/>
  <c r="AN15" i="35"/>
  <c r="AO15" i="35" s="1"/>
  <c r="AL16" i="35"/>
  <c r="AM16" i="35"/>
  <c r="AN16" i="35"/>
  <c r="AO16" i="35"/>
  <c r="AL17" i="35"/>
  <c r="AM17" i="35"/>
  <c r="AN17" i="35"/>
  <c r="AO17" i="35" s="1"/>
  <c r="AL18" i="35"/>
  <c r="AM18" i="35"/>
  <c r="AN18" i="35"/>
  <c r="AO18" i="35"/>
  <c r="AL19" i="35"/>
  <c r="AM19" i="35"/>
  <c r="AN19" i="35"/>
  <c r="AO19" i="35" s="1"/>
  <c r="AL20" i="35"/>
  <c r="AM20" i="35"/>
  <c r="AN20" i="35"/>
  <c r="AO20" i="35"/>
  <c r="AL21" i="35"/>
  <c r="AM21" i="35"/>
  <c r="AN21" i="35"/>
  <c r="AO21" i="35" s="1"/>
  <c r="AL22" i="35"/>
  <c r="AM22" i="35"/>
  <c r="AN22" i="35"/>
  <c r="AO22" i="35"/>
  <c r="AL23" i="35"/>
  <c r="AM23" i="35"/>
  <c r="AN23" i="35"/>
  <c r="AO23" i="35" s="1"/>
  <c r="AL24" i="35"/>
  <c r="AM24" i="35"/>
  <c r="AN24" i="35"/>
  <c r="AO24" i="35"/>
  <c r="AL25" i="35"/>
  <c r="AM25" i="35"/>
  <c r="AN25" i="35"/>
  <c r="AO25" i="35" s="1"/>
  <c r="AL26" i="35"/>
  <c r="AM26" i="35"/>
  <c r="AN26" i="35"/>
  <c r="AO26" i="35"/>
  <c r="AL27" i="35"/>
  <c r="AM27" i="35"/>
  <c r="AN27" i="35"/>
  <c r="AO27" i="35" s="1"/>
  <c r="AL28" i="35"/>
  <c r="AM28" i="35"/>
  <c r="AN28" i="35"/>
  <c r="AO28" i="35"/>
  <c r="AL29" i="35"/>
  <c r="AM29" i="35"/>
  <c r="AN29" i="35"/>
  <c r="AO29" i="35" s="1"/>
  <c r="AL30" i="35"/>
  <c r="AM30" i="35"/>
  <c r="AN30" i="35"/>
  <c r="AO30" i="35"/>
  <c r="AL31" i="35"/>
  <c r="AM31" i="35"/>
  <c r="AN31" i="35"/>
  <c r="AO31" i="35" s="1"/>
  <c r="AL32" i="35"/>
  <c r="AM32" i="35"/>
  <c r="AN32" i="35"/>
  <c r="AO32" i="35"/>
  <c r="AL33" i="35"/>
  <c r="AM33" i="35"/>
  <c r="AN33" i="35"/>
  <c r="AO33" i="35" s="1"/>
  <c r="AL34" i="35"/>
  <c r="AM34" i="35"/>
  <c r="AN34" i="35"/>
  <c r="AO34" i="35"/>
  <c r="AL35" i="35"/>
  <c r="AM35" i="35"/>
  <c r="AN35" i="35"/>
  <c r="AO35" i="35" s="1"/>
  <c r="AL36" i="35"/>
  <c r="AM36" i="35"/>
  <c r="AN36" i="35"/>
  <c r="AO36" i="35"/>
  <c r="AL37" i="35"/>
  <c r="AM37" i="35"/>
  <c r="AN37" i="35"/>
  <c r="AO37" i="35" s="1"/>
  <c r="AL38" i="35"/>
  <c r="AM38" i="35"/>
  <c r="AN38" i="35"/>
  <c r="AO38" i="35"/>
  <c r="AL39" i="35"/>
  <c r="AM39" i="35"/>
  <c r="AN39" i="35"/>
  <c r="AO39" i="35" s="1"/>
  <c r="AL40" i="35"/>
  <c r="AM40" i="35"/>
  <c r="AN40" i="35"/>
  <c r="AO40" i="35"/>
  <c r="AL41" i="35"/>
  <c r="AM41" i="35"/>
  <c r="AN41" i="35"/>
  <c r="AO41" i="35" s="1"/>
  <c r="AL42" i="35"/>
  <c r="AM42" i="35"/>
  <c r="AN42" i="35"/>
  <c r="AO42" i="35"/>
  <c r="AL43" i="35"/>
  <c r="AM43" i="35"/>
  <c r="AN43" i="35"/>
  <c r="AO43" i="35" s="1"/>
  <c r="AL44" i="35"/>
  <c r="AM44" i="35"/>
  <c r="AN44" i="35"/>
  <c r="AO44" i="35"/>
  <c r="AL45" i="35"/>
  <c r="AM45" i="35"/>
  <c r="AN45" i="35"/>
  <c r="AO45" i="35" s="1"/>
  <c r="AL46" i="35"/>
  <c r="AM46" i="35"/>
  <c r="AN46" i="35"/>
  <c r="AO46" i="35"/>
  <c r="AL47" i="35"/>
  <c r="AM47" i="35"/>
  <c r="AN47" i="35"/>
  <c r="AO47" i="35" s="1"/>
  <c r="AL48" i="35"/>
  <c r="AM48" i="35"/>
  <c r="AN48" i="35"/>
  <c r="AO48" i="35"/>
  <c r="AL49" i="35"/>
  <c r="AM49" i="35"/>
  <c r="AN49" i="35"/>
  <c r="AO49" i="35" s="1"/>
  <c r="AL50" i="35"/>
  <c r="AM50" i="35"/>
  <c r="AN50" i="35"/>
  <c r="AO50" i="35"/>
  <c r="AL51" i="35"/>
  <c r="AM51" i="35"/>
  <c r="AN51" i="35"/>
  <c r="AO51" i="35" s="1"/>
  <c r="AL52" i="35"/>
  <c r="AM52" i="35"/>
  <c r="AN52" i="35"/>
  <c r="AO52" i="35"/>
  <c r="AL53" i="35"/>
  <c r="AM53" i="35"/>
  <c r="AN53" i="35"/>
  <c r="AO53" i="35" s="1"/>
  <c r="AL54" i="35"/>
  <c r="AM54" i="35"/>
  <c r="AN54" i="35"/>
  <c r="AO54" i="35" s="1"/>
  <c r="AL55" i="35"/>
  <c r="AM55" i="35"/>
  <c r="AN55" i="35"/>
  <c r="AO55" i="35" s="1"/>
  <c r="AL56" i="35"/>
  <c r="AM56" i="35"/>
  <c r="AN56" i="35"/>
  <c r="AO56" i="35"/>
  <c r="AL57" i="35"/>
  <c r="AM57" i="35"/>
  <c r="AN57" i="35"/>
  <c r="AO57" i="35" s="1"/>
  <c r="AL58" i="35"/>
  <c r="AM58" i="35"/>
  <c r="AN58" i="35"/>
  <c r="AO58" i="35"/>
  <c r="AL59" i="35"/>
  <c r="AM59" i="35"/>
  <c r="AN59" i="35"/>
  <c r="AO59" i="35" s="1"/>
  <c r="AL60" i="35"/>
  <c r="AM60" i="35"/>
  <c r="AN60" i="35"/>
  <c r="AO60" i="35" s="1"/>
  <c r="AL61" i="35"/>
  <c r="AM61" i="35"/>
  <c r="AN61" i="35"/>
  <c r="AO61" i="35" s="1"/>
  <c r="AL62" i="35"/>
  <c r="AM62" i="35"/>
  <c r="AN62" i="35"/>
  <c r="AO62" i="35"/>
  <c r="AL63" i="35"/>
  <c r="AM63" i="35"/>
  <c r="AN63" i="35"/>
  <c r="AO63" i="35" s="1"/>
  <c r="AL64" i="35"/>
  <c r="AM64" i="35"/>
  <c r="AN64" i="35"/>
  <c r="AO64" i="35"/>
  <c r="AL65" i="35"/>
  <c r="AM65" i="35"/>
  <c r="AN65" i="35"/>
  <c r="AO65" i="35" s="1"/>
  <c r="AL66" i="35"/>
  <c r="AM66" i="35"/>
  <c r="AN66" i="35"/>
  <c r="AO66" i="35" s="1"/>
  <c r="AL67" i="35"/>
  <c r="AM67" i="35"/>
  <c r="AN67" i="35"/>
  <c r="AO67" i="35" s="1"/>
  <c r="AL68" i="35"/>
  <c r="AM68" i="35"/>
  <c r="AN68" i="35"/>
  <c r="AO68" i="35"/>
  <c r="AL69" i="35"/>
  <c r="AM69" i="35"/>
  <c r="AN69" i="35"/>
  <c r="AO69" i="35" s="1"/>
  <c r="AL70" i="35"/>
  <c r="AM70" i="35"/>
  <c r="AN70" i="35"/>
  <c r="AO70" i="35" s="1"/>
  <c r="AL71" i="35"/>
  <c r="AM71" i="35"/>
  <c r="AN71" i="35"/>
  <c r="AO71" i="35" s="1"/>
  <c r="AL72" i="35"/>
  <c r="AM72" i="35"/>
  <c r="AN72" i="35"/>
  <c r="AO72" i="35"/>
  <c r="AL73" i="35"/>
  <c r="AM73" i="35"/>
  <c r="AN73" i="35"/>
  <c r="AO73" i="35" s="1"/>
  <c r="AL74" i="35"/>
  <c r="AM74" i="35"/>
  <c r="AN74" i="35"/>
  <c r="AO74" i="35"/>
  <c r="AL75" i="35"/>
  <c r="AM75" i="35"/>
  <c r="AN75" i="35"/>
  <c r="AO75" i="35" s="1"/>
  <c r="AL76" i="35"/>
  <c r="AM76" i="35"/>
  <c r="AN76" i="35"/>
  <c r="AO76" i="35" s="1"/>
  <c r="AL77" i="35"/>
  <c r="AM77" i="35"/>
  <c r="AN77" i="35"/>
  <c r="AO77" i="35" s="1"/>
  <c r="AL78" i="35"/>
  <c r="AM78" i="35"/>
  <c r="AN78" i="35"/>
  <c r="AO78" i="35"/>
  <c r="AL79" i="35"/>
  <c r="AM79" i="35"/>
  <c r="AN79" i="35"/>
  <c r="AO79" i="35" s="1"/>
  <c r="AL80" i="35"/>
  <c r="AM80" i="35"/>
  <c r="AN80" i="35"/>
  <c r="AO80" i="35"/>
  <c r="AL81" i="35"/>
  <c r="AM81" i="35"/>
  <c r="AN81" i="35"/>
  <c r="AO81" i="35" s="1"/>
  <c r="AL82" i="35"/>
  <c r="AM82" i="35"/>
  <c r="AN82" i="35"/>
  <c r="AO82" i="35" s="1"/>
  <c r="AL83" i="35"/>
  <c r="AM83" i="35"/>
  <c r="AN83" i="35"/>
  <c r="AO83" i="35" s="1"/>
  <c r="AL84" i="35"/>
  <c r="AM84" i="35"/>
  <c r="AN84" i="35"/>
  <c r="AO84" i="35" s="1"/>
  <c r="AL85" i="35"/>
  <c r="AM85" i="35"/>
  <c r="AN85" i="35"/>
  <c r="AO85" i="35" s="1"/>
  <c r="AL86" i="35"/>
  <c r="AM86" i="35"/>
  <c r="AN86" i="35"/>
  <c r="AO86" i="35" s="1"/>
  <c r="AL87" i="35"/>
  <c r="AM87" i="35"/>
  <c r="AN87" i="35"/>
  <c r="AO87" i="35" s="1"/>
  <c r="AL88" i="35"/>
  <c r="AM88" i="35"/>
  <c r="AN88" i="35"/>
  <c r="AO88" i="35"/>
  <c r="AL89" i="35"/>
  <c r="AM89" i="35"/>
  <c r="AN89" i="35"/>
  <c r="AO89" i="35" s="1"/>
  <c r="AL90" i="35"/>
  <c r="AM90" i="35"/>
  <c r="AN90" i="35"/>
  <c r="AO90" i="35"/>
  <c r="AL91" i="35"/>
  <c r="AM91" i="35"/>
  <c r="AN91" i="35"/>
  <c r="AO91" i="35" s="1"/>
  <c r="AL92" i="35"/>
  <c r="AM92" i="35"/>
  <c r="AN92" i="35"/>
  <c r="AO92" i="35" s="1"/>
  <c r="AL93" i="35"/>
  <c r="AM93" i="35"/>
  <c r="AN93" i="35"/>
  <c r="AO93" i="35" s="1"/>
  <c r="AL94" i="35"/>
  <c r="AM94" i="35"/>
  <c r="AN94" i="35"/>
  <c r="AO94" i="35"/>
  <c r="AL95" i="35"/>
  <c r="AM95" i="35"/>
  <c r="AN95" i="35"/>
  <c r="AO95" i="35" s="1"/>
  <c r="AL96" i="35"/>
  <c r="AM96" i="35"/>
  <c r="AN96" i="35"/>
  <c r="AO96" i="35"/>
  <c r="AL97" i="35"/>
  <c r="AM97" i="35"/>
  <c r="AN97" i="35"/>
  <c r="AO97" i="35" s="1"/>
  <c r="AL98" i="35"/>
  <c r="AM98" i="35"/>
  <c r="AN98" i="35"/>
  <c r="AO98" i="35" s="1"/>
  <c r="AL99" i="35"/>
  <c r="AM99" i="35"/>
  <c r="AN99" i="35"/>
  <c r="AO99" i="35" s="1"/>
  <c r="AL100" i="35"/>
  <c r="AM100" i="35"/>
  <c r="AN100" i="35"/>
  <c r="AO100" i="35"/>
  <c r="AL101" i="35"/>
  <c r="AM101" i="35"/>
  <c r="AN101" i="35"/>
  <c r="AO101" i="35" s="1"/>
  <c r="AL102" i="35"/>
  <c r="AM102" i="35"/>
  <c r="AN102" i="35"/>
  <c r="AO102" i="35" s="1"/>
  <c r="AL103" i="35"/>
  <c r="AM103" i="35"/>
  <c r="AN103" i="35"/>
  <c r="AO103" i="35" s="1"/>
  <c r="AL104" i="35"/>
  <c r="AM104" i="35"/>
  <c r="AN104" i="35"/>
  <c r="AO104" i="35"/>
  <c r="AL105" i="35"/>
  <c r="AM105" i="35"/>
  <c r="AN105" i="35"/>
  <c r="AO105" i="35" s="1"/>
  <c r="AL106" i="35"/>
  <c r="AM106" i="35"/>
  <c r="AN106" i="35"/>
  <c r="AO106" i="35"/>
  <c r="AL107" i="35"/>
  <c r="AM107" i="35"/>
  <c r="AN107" i="35"/>
  <c r="AO107" i="35" s="1"/>
  <c r="AL108" i="35"/>
  <c r="AM108" i="35"/>
  <c r="AN108" i="35"/>
  <c r="AO108" i="35" s="1"/>
  <c r="AL109" i="35"/>
  <c r="AM109" i="35"/>
  <c r="AN109" i="35"/>
  <c r="AO109" i="35" s="1"/>
  <c r="AL110" i="35"/>
  <c r="AM110" i="35"/>
  <c r="AN110" i="35"/>
  <c r="AO110" i="35"/>
  <c r="AL111" i="35"/>
  <c r="AM111" i="35"/>
  <c r="AN111" i="35"/>
  <c r="AO111" i="35" s="1"/>
  <c r="AL112" i="35"/>
  <c r="AM112" i="35"/>
  <c r="AN112" i="35"/>
  <c r="AO112" i="35"/>
  <c r="AL113" i="35"/>
  <c r="AM113" i="35"/>
  <c r="AN113" i="35"/>
  <c r="AO113" i="35" s="1"/>
  <c r="AL114" i="35"/>
  <c r="AM114" i="35"/>
  <c r="AN114" i="35"/>
  <c r="AO114" i="35" s="1"/>
  <c r="AL115" i="35"/>
  <c r="AM115" i="35"/>
  <c r="AN115" i="35"/>
  <c r="AO115" i="35" s="1"/>
  <c r="AL116" i="35"/>
  <c r="AM116" i="35"/>
  <c r="AN116" i="35"/>
  <c r="AO116" i="35"/>
  <c r="AL117" i="35"/>
  <c r="AM117" i="35"/>
  <c r="AN117" i="35"/>
  <c r="AO117" i="35" s="1"/>
  <c r="AL118" i="35"/>
  <c r="AM118" i="35"/>
  <c r="AN118" i="35"/>
  <c r="AO118" i="35" s="1"/>
  <c r="AL119" i="35"/>
  <c r="AM119" i="35"/>
  <c r="AN119" i="35"/>
  <c r="AO119" i="35" s="1"/>
  <c r="AL120" i="35"/>
  <c r="AM120" i="35"/>
  <c r="AN120" i="35"/>
  <c r="AO120" i="35"/>
  <c r="AL121" i="35"/>
  <c r="AM121" i="35"/>
  <c r="AN121" i="35"/>
  <c r="AO121" i="35" s="1"/>
  <c r="AL122" i="35"/>
  <c r="AM122" i="35"/>
  <c r="AN122" i="35"/>
  <c r="AO122" i="35"/>
  <c r="AL123" i="35"/>
  <c r="AM123" i="35"/>
  <c r="AN123" i="35"/>
  <c r="AO123" i="35" s="1"/>
  <c r="AL124" i="35"/>
  <c r="AM124" i="35"/>
  <c r="AN124" i="35"/>
  <c r="AO124" i="35" s="1"/>
  <c r="AL125" i="35"/>
  <c r="AM125" i="35"/>
  <c r="AN125" i="35"/>
  <c r="AO125" i="35" s="1"/>
  <c r="AL126" i="35"/>
  <c r="AM126" i="35"/>
  <c r="AN126" i="35"/>
  <c r="AO126" i="35"/>
  <c r="AL127" i="35"/>
  <c r="AM127" i="35"/>
  <c r="AN127" i="35"/>
  <c r="AO127" i="35" s="1"/>
  <c r="AL128" i="35"/>
  <c r="AN128" i="35" s="1"/>
  <c r="AO128" i="35" s="1"/>
  <c r="AM128" i="35"/>
  <c r="AL129" i="35"/>
  <c r="AM129" i="35"/>
  <c r="AN129" i="35"/>
  <c r="AO129" i="35" s="1"/>
  <c r="AL130" i="35"/>
  <c r="AN130" i="35" s="1"/>
  <c r="AO130" i="35" s="1"/>
  <c r="AM130" i="35"/>
  <c r="AL131" i="35"/>
  <c r="AM131" i="35"/>
  <c r="AN131" i="35"/>
  <c r="AO131" i="35" s="1"/>
  <c r="AL132" i="35"/>
  <c r="AM132" i="35"/>
  <c r="AN132" i="35" s="1"/>
  <c r="AO132" i="35" s="1"/>
  <c r="AL133" i="35"/>
  <c r="AM133" i="35"/>
  <c r="AN133" i="35"/>
  <c r="AO133" i="35" s="1"/>
  <c r="AL134" i="35"/>
  <c r="AM134" i="35"/>
  <c r="AN134" i="35"/>
  <c r="AO134" i="35" s="1"/>
  <c r="AL135" i="35"/>
  <c r="AM135" i="35"/>
  <c r="AN135" i="35"/>
  <c r="AO135" i="35" s="1"/>
  <c r="AL136" i="35"/>
  <c r="AM136" i="35"/>
  <c r="AN136" i="35"/>
  <c r="AO136" i="35"/>
  <c r="AL137" i="35"/>
  <c r="AM137" i="35"/>
  <c r="AN137" i="35"/>
  <c r="AO137" i="35" s="1"/>
  <c r="AL138" i="35"/>
  <c r="AM138" i="35"/>
  <c r="AN138" i="35" s="1"/>
  <c r="AO138" i="35" s="1"/>
  <c r="AL139" i="35"/>
  <c r="AM139" i="35"/>
  <c r="AN139" i="35"/>
  <c r="AO139" i="35" s="1"/>
  <c r="AL140" i="35"/>
  <c r="AM140" i="35"/>
  <c r="AN140" i="35"/>
  <c r="AO140" i="35" s="1"/>
  <c r="AL141" i="35"/>
  <c r="AM141" i="35"/>
  <c r="AN141" i="35"/>
  <c r="AO141" i="35" s="1"/>
  <c r="AL142" i="35"/>
  <c r="AM142" i="35"/>
  <c r="AN142" i="35"/>
  <c r="AO142" i="35"/>
  <c r="AL143" i="35"/>
  <c r="AM143" i="35"/>
  <c r="AN143" i="35"/>
  <c r="AO143" i="35" s="1"/>
  <c r="AL144" i="35"/>
  <c r="AM144" i="35"/>
  <c r="AN144" i="35" s="1"/>
  <c r="AO144" i="35" s="1"/>
  <c r="AL145" i="35"/>
  <c r="AM145" i="35"/>
  <c r="AN145" i="35"/>
  <c r="AO145" i="35" s="1"/>
  <c r="AL146" i="35"/>
  <c r="AN146" i="35" s="1"/>
  <c r="AO146" i="35" s="1"/>
  <c r="AM146" i="35"/>
  <c r="AL147" i="35"/>
  <c r="AM147" i="35"/>
  <c r="AN147" i="35"/>
  <c r="AO147" i="35" s="1"/>
  <c r="AL148" i="35"/>
  <c r="AM148" i="35"/>
  <c r="AN148" i="35" s="1"/>
  <c r="AO148" i="35" s="1"/>
  <c r="AL149" i="35"/>
  <c r="AM149" i="35"/>
  <c r="AN149" i="35"/>
  <c r="AO149" i="35" s="1"/>
  <c r="AL150" i="35"/>
  <c r="AM150" i="35"/>
  <c r="AN150" i="35"/>
  <c r="AO150" i="35" s="1"/>
  <c r="AL151" i="35"/>
  <c r="AM151" i="35"/>
  <c r="AN151" i="35"/>
  <c r="AO151" i="35" s="1"/>
  <c r="AL152" i="35"/>
  <c r="AM152" i="35"/>
  <c r="AN152" i="35"/>
  <c r="AO152" i="35"/>
  <c r="AL153" i="35"/>
  <c r="AM153" i="35"/>
  <c r="AN153" i="35"/>
  <c r="AO153" i="35" s="1"/>
  <c r="AL154" i="35"/>
  <c r="AM154" i="35"/>
  <c r="AN154" i="35" s="1"/>
  <c r="AO154" i="35" s="1"/>
  <c r="AL155" i="35"/>
  <c r="AM155" i="35"/>
  <c r="AN155" i="35"/>
  <c r="AO155" i="35" s="1"/>
  <c r="AL156" i="35"/>
  <c r="AM156" i="35"/>
  <c r="AN156" i="35"/>
  <c r="AO156" i="35" s="1"/>
  <c r="AL157" i="35"/>
  <c r="AM157" i="35"/>
  <c r="AN157" i="35" s="1"/>
  <c r="AO157" i="35" s="1"/>
  <c r="AL158" i="35"/>
  <c r="AN158" i="35" s="1"/>
  <c r="AO158" i="35" s="1"/>
  <c r="AM158" i="35"/>
  <c r="AL159" i="35"/>
  <c r="AM159" i="35"/>
  <c r="AN159" i="35"/>
  <c r="AO159" i="35" s="1"/>
  <c r="AL160" i="35"/>
  <c r="AM160" i="35"/>
  <c r="AN160" i="35" s="1"/>
  <c r="AO160" i="35" s="1"/>
  <c r="AL161" i="35"/>
  <c r="AM161" i="35"/>
  <c r="AN161" i="35"/>
  <c r="AO161" i="35" s="1"/>
  <c r="AL162" i="35"/>
  <c r="AN162" i="35" s="1"/>
  <c r="AO162" i="35" s="1"/>
  <c r="AM162" i="35"/>
  <c r="AL163" i="35"/>
  <c r="AM163" i="35"/>
  <c r="AN163" i="35" s="1"/>
  <c r="AO163" i="35" s="1"/>
  <c r="AL164" i="35"/>
  <c r="AM164" i="35"/>
  <c r="AN164" i="35" s="1"/>
  <c r="AO164" i="35" s="1"/>
  <c r="AL165" i="35"/>
  <c r="AM165" i="35"/>
  <c r="AN165" i="35"/>
  <c r="AO165" i="35" s="1"/>
  <c r="AL166" i="35"/>
  <c r="AM166" i="35"/>
  <c r="AN166" i="35"/>
  <c r="AO166" i="35" s="1"/>
  <c r="AL167" i="35"/>
  <c r="AN167" i="35" s="1"/>
  <c r="AO167" i="35" s="1"/>
  <c r="AM167" i="35"/>
  <c r="AL168" i="35"/>
  <c r="AM168" i="35"/>
  <c r="AN168" i="35"/>
  <c r="AO168" i="35"/>
  <c r="AL169" i="35"/>
  <c r="AM169" i="35"/>
  <c r="AN169" i="35" s="1"/>
  <c r="AO169" i="35" s="1"/>
  <c r="AL170" i="35"/>
  <c r="AM170" i="35"/>
  <c r="AN170" i="35" s="1"/>
  <c r="AO170" i="35" s="1"/>
  <c r="AL171" i="35"/>
  <c r="AM171" i="35"/>
  <c r="AN171" i="35" s="1"/>
  <c r="AO171" i="35" s="1"/>
  <c r="AL172" i="35"/>
  <c r="AM172" i="35"/>
  <c r="AN172" i="35"/>
  <c r="AO172" i="35" s="1"/>
  <c r="AL173" i="35"/>
  <c r="AM173" i="35"/>
  <c r="AN173" i="35" s="1"/>
  <c r="AO173" i="35" s="1"/>
  <c r="AL174" i="35"/>
  <c r="AN174" i="35" s="1"/>
  <c r="AO174" i="35" s="1"/>
  <c r="AM174" i="35"/>
  <c r="AL175" i="35"/>
  <c r="AM175" i="35"/>
  <c r="AN175" i="35"/>
  <c r="AO175" i="35" s="1"/>
  <c r="AL176" i="35"/>
  <c r="AM176" i="35"/>
  <c r="AN176" i="35" s="1"/>
  <c r="AO176" i="35" s="1"/>
  <c r="AL177" i="35"/>
  <c r="AM177" i="35"/>
  <c r="AN177" i="35"/>
  <c r="AO177" i="35" s="1"/>
  <c r="AL178" i="35"/>
  <c r="AM178" i="35"/>
  <c r="AN178" i="35" s="1"/>
  <c r="AO178" i="35" s="1"/>
  <c r="AL179" i="35"/>
  <c r="AM179" i="35"/>
  <c r="AN179" i="35" s="1"/>
  <c r="AO179" i="35" s="1"/>
  <c r="AL180" i="35"/>
  <c r="AM180" i="35"/>
  <c r="AN180" i="35" s="1"/>
  <c r="AO180" i="35" s="1"/>
  <c r="AL181" i="35"/>
  <c r="AM181" i="35"/>
  <c r="AN181" i="35"/>
  <c r="AO181" i="35" s="1"/>
  <c r="AL182" i="35"/>
  <c r="AM182" i="35"/>
  <c r="AN182" i="35" s="1"/>
  <c r="AO182" i="35" s="1"/>
  <c r="AL183" i="35"/>
  <c r="AM183" i="35"/>
  <c r="AN183" i="35"/>
  <c r="AO183" i="35" s="1"/>
  <c r="AL184" i="35"/>
  <c r="AM184" i="35"/>
  <c r="AN184" i="35" s="1"/>
  <c r="AO184" i="35" s="1"/>
  <c r="AL185" i="35"/>
  <c r="AM185" i="35"/>
  <c r="AN185" i="35"/>
  <c r="AO185" i="35" s="1"/>
  <c r="AL186" i="35"/>
  <c r="AM186" i="35"/>
  <c r="AN186" i="35" s="1"/>
  <c r="AO186" i="35" s="1"/>
  <c r="AL187" i="35"/>
  <c r="AM187" i="35"/>
  <c r="AN187" i="35"/>
  <c r="AO187" i="35" s="1"/>
  <c r="AL188" i="35"/>
  <c r="AM188" i="35"/>
  <c r="AN188" i="35" s="1"/>
  <c r="AO188" i="35" s="1"/>
  <c r="AL189" i="35"/>
  <c r="AM189" i="35"/>
  <c r="AN189" i="35"/>
  <c r="AO189" i="35" s="1"/>
  <c r="AL190" i="35"/>
  <c r="AM190" i="35"/>
  <c r="AN190" i="35" s="1"/>
  <c r="AO190" i="35" s="1"/>
  <c r="AL191" i="35"/>
  <c r="AM191" i="35"/>
  <c r="AN191" i="35"/>
  <c r="AO191" i="35" s="1"/>
  <c r="AL192" i="35"/>
  <c r="AM192" i="35"/>
  <c r="AN192" i="35" s="1"/>
  <c r="AO192" i="35" s="1"/>
  <c r="AL193" i="35"/>
  <c r="AM193" i="35"/>
  <c r="AN193" i="35"/>
  <c r="AO193" i="35" s="1"/>
  <c r="AL194" i="35"/>
  <c r="AM194" i="35"/>
  <c r="AN194" i="35" s="1"/>
  <c r="AO194" i="35" s="1"/>
  <c r="AL195" i="35"/>
  <c r="AM195" i="35"/>
  <c r="AN195" i="35"/>
  <c r="AO195" i="35" s="1"/>
  <c r="AL196" i="35"/>
  <c r="AM196" i="35"/>
  <c r="AN196" i="35" s="1"/>
  <c r="AO196" i="35" s="1"/>
  <c r="AL197" i="35"/>
  <c r="AM197" i="35"/>
  <c r="AN197" i="35"/>
  <c r="AO197" i="35" s="1"/>
  <c r="AL198" i="35"/>
  <c r="AM198" i="35"/>
  <c r="AN198" i="35" s="1"/>
  <c r="AO198" i="35" s="1"/>
  <c r="AL199" i="35"/>
  <c r="AM199" i="35"/>
  <c r="AN199" i="35"/>
  <c r="AO199" i="35" s="1"/>
  <c r="AL200" i="35"/>
  <c r="AM200" i="35"/>
  <c r="AN200" i="35" s="1"/>
  <c r="AO200" i="35" s="1"/>
  <c r="AL201" i="35"/>
  <c r="AM201" i="35"/>
  <c r="AN201" i="35"/>
  <c r="AO201" i="35" s="1"/>
  <c r="AL202" i="35"/>
  <c r="AM202" i="35"/>
  <c r="AN202" i="35" s="1"/>
  <c r="AO202" i="35" s="1"/>
  <c r="AL203" i="35"/>
  <c r="AM203" i="35"/>
  <c r="AN203" i="35"/>
  <c r="AO203" i="35" s="1"/>
  <c r="AL204" i="35"/>
  <c r="AM204" i="35"/>
  <c r="AN204" i="35" s="1"/>
  <c r="AO204" i="35" s="1"/>
  <c r="AL205" i="35"/>
  <c r="AM205" i="35"/>
  <c r="AN205" i="35"/>
  <c r="AO205" i="35" s="1"/>
  <c r="AL206" i="35"/>
  <c r="AM206" i="35"/>
  <c r="AN206" i="35" s="1"/>
  <c r="AO206" i="35" s="1"/>
  <c r="AL207" i="35"/>
  <c r="AM207" i="35"/>
  <c r="AN207" i="35"/>
  <c r="AO207" i="35" s="1"/>
  <c r="AL208" i="35"/>
  <c r="AM208" i="35"/>
  <c r="AN208" i="35" s="1"/>
  <c r="AO208" i="35" s="1"/>
  <c r="AL209" i="35"/>
  <c r="AM209" i="35"/>
  <c r="AN209" i="35"/>
  <c r="AO209" i="35" s="1"/>
  <c r="AL210" i="35"/>
  <c r="AM210" i="35"/>
  <c r="AN210" i="35" s="1"/>
  <c r="AO210" i="35" s="1"/>
  <c r="AL211" i="35"/>
  <c r="AM211" i="35"/>
  <c r="AN211" i="35"/>
  <c r="AO211" i="35" s="1"/>
  <c r="AL212" i="35"/>
  <c r="AM212" i="35"/>
  <c r="AN212" i="35" s="1"/>
  <c r="AO212" i="35" s="1"/>
  <c r="AL213" i="35"/>
  <c r="AM213" i="35"/>
  <c r="AN213" i="35"/>
  <c r="AO213" i="35" s="1"/>
  <c r="AL214" i="35"/>
  <c r="AM214" i="35"/>
  <c r="AN214" i="35" s="1"/>
  <c r="AO214" i="35" s="1"/>
  <c r="AL215" i="35"/>
  <c r="AM215" i="35"/>
  <c r="AN215" i="35"/>
  <c r="AO215" i="35" s="1"/>
  <c r="AL216" i="35"/>
  <c r="AM216" i="35"/>
  <c r="AN216" i="35" s="1"/>
  <c r="AO216" i="35" s="1"/>
  <c r="AL217" i="35"/>
  <c r="AM217" i="35"/>
  <c r="AN217" i="35"/>
  <c r="AO217" i="35" s="1"/>
  <c r="AL218" i="35"/>
  <c r="AM218" i="35"/>
  <c r="AN218" i="35" s="1"/>
  <c r="AO218" i="35" s="1"/>
  <c r="AL219" i="35"/>
  <c r="AM219" i="35"/>
  <c r="AN219" i="35"/>
  <c r="AO219" i="35" s="1"/>
  <c r="AL220" i="35"/>
  <c r="AM220" i="35"/>
  <c r="AN220" i="35" s="1"/>
  <c r="AO220" i="35" s="1"/>
  <c r="AL221" i="35"/>
  <c r="AM221" i="35"/>
  <c r="AN221" i="35"/>
  <c r="AO221" i="35" s="1"/>
  <c r="AL222" i="35"/>
  <c r="AM222" i="35"/>
  <c r="AN222" i="35" s="1"/>
  <c r="AO222" i="35" s="1"/>
  <c r="AL223" i="35"/>
  <c r="AM223" i="35"/>
  <c r="AN223" i="35"/>
  <c r="AO223" i="35" s="1"/>
  <c r="AL224" i="35"/>
  <c r="AM224" i="35"/>
  <c r="AN224" i="35" s="1"/>
  <c r="AO224" i="35" s="1"/>
  <c r="AL225" i="35"/>
  <c r="AM225" i="35"/>
  <c r="AN225" i="35"/>
  <c r="AO225" i="35" s="1"/>
  <c r="AL226" i="35"/>
  <c r="AM226" i="35"/>
  <c r="AN226" i="35" s="1"/>
  <c r="AO226" i="35" s="1"/>
  <c r="AL227" i="35"/>
  <c r="AM227" i="35"/>
  <c r="AN227" i="35"/>
  <c r="AO227" i="35" s="1"/>
  <c r="AL228" i="35"/>
  <c r="AM228" i="35"/>
  <c r="AN228" i="35" s="1"/>
  <c r="AO228" i="35" s="1"/>
  <c r="AL229" i="35"/>
  <c r="AM229" i="35"/>
  <c r="AN229" i="35"/>
  <c r="AO229" i="35" s="1"/>
  <c r="AL230" i="35"/>
  <c r="AM230" i="35"/>
  <c r="AN230" i="35" s="1"/>
  <c r="AO230" i="35" s="1"/>
  <c r="AL231" i="35"/>
  <c r="AM231" i="35"/>
  <c r="AN231" i="35"/>
  <c r="AO231" i="35" s="1"/>
  <c r="AL232" i="35"/>
  <c r="AM232" i="35"/>
  <c r="AN232" i="35" s="1"/>
  <c r="AO232" i="35" s="1"/>
  <c r="AL233" i="35"/>
  <c r="AM233" i="35"/>
  <c r="AN233" i="35"/>
  <c r="AO233" i="35" s="1"/>
  <c r="AL234" i="35"/>
  <c r="AM234" i="35"/>
  <c r="AN234" i="35" s="1"/>
  <c r="AO234" i="35" s="1"/>
  <c r="AL235" i="35"/>
  <c r="AM235" i="35"/>
  <c r="AN235" i="35"/>
  <c r="AO235" i="35" s="1"/>
  <c r="AL236" i="35"/>
  <c r="AM236" i="35"/>
  <c r="AN236" i="35" s="1"/>
  <c r="AO236" i="35" s="1"/>
  <c r="AL237" i="35"/>
  <c r="AM237" i="35"/>
  <c r="AN237" i="35"/>
  <c r="AO237" i="35" s="1"/>
  <c r="AL238" i="35"/>
  <c r="AM238" i="35"/>
  <c r="AN238" i="35" s="1"/>
  <c r="AO238" i="35" s="1"/>
  <c r="AL239" i="35"/>
  <c r="AM239" i="35"/>
  <c r="AN239" i="35"/>
  <c r="AO239" i="35" s="1"/>
  <c r="AL240" i="35"/>
  <c r="AM240" i="35"/>
  <c r="AN240" i="35" s="1"/>
  <c r="AO240" i="35" s="1"/>
  <c r="AL241" i="35"/>
  <c r="AM241" i="35"/>
  <c r="AN241" i="35"/>
  <c r="AO241" i="35" s="1"/>
  <c r="AL242" i="35"/>
  <c r="AM242" i="35"/>
  <c r="AN242" i="35" s="1"/>
  <c r="AO242" i="35" s="1"/>
  <c r="AL243" i="35"/>
  <c r="AM243" i="35"/>
  <c r="AN243" i="35"/>
  <c r="AO243" i="35" s="1"/>
  <c r="AL244" i="35"/>
  <c r="AM244" i="35"/>
  <c r="AN244" i="35" s="1"/>
  <c r="AO244" i="35" s="1"/>
  <c r="AL245" i="35"/>
  <c r="AM245" i="35"/>
  <c r="AN245" i="35"/>
  <c r="AO245" i="35" s="1"/>
  <c r="AL246" i="35"/>
  <c r="AM246" i="35"/>
  <c r="AN246" i="35" s="1"/>
  <c r="AO246" i="35" s="1"/>
  <c r="AL247" i="35"/>
  <c r="AM247" i="35"/>
  <c r="AN247" i="35"/>
  <c r="AO247" i="35" s="1"/>
  <c r="AL248" i="35"/>
  <c r="AM248" i="35"/>
  <c r="AN248" i="35" s="1"/>
  <c r="AO248" i="35" s="1"/>
  <c r="AL249" i="35"/>
  <c r="AM249" i="35"/>
  <c r="AN249" i="35"/>
  <c r="AO249" i="35" s="1"/>
  <c r="AL250" i="35"/>
  <c r="AM250" i="35"/>
  <c r="AN250" i="35" s="1"/>
  <c r="AO250" i="35" s="1"/>
  <c r="AL251" i="35"/>
  <c r="AM251" i="35"/>
  <c r="AN251" i="35"/>
  <c r="AO251" i="35" s="1"/>
  <c r="AL252" i="35"/>
  <c r="AM252" i="35"/>
  <c r="AN252" i="35" s="1"/>
  <c r="AO252" i="35" s="1"/>
  <c r="AL253" i="35"/>
  <c r="AM253" i="35"/>
  <c r="AN253" i="35"/>
  <c r="AO253" i="35" s="1"/>
  <c r="AL254" i="35"/>
  <c r="AM254" i="35"/>
  <c r="AN254" i="35" s="1"/>
  <c r="AO254" i="35" s="1"/>
  <c r="AL255" i="35"/>
  <c r="AM255" i="35"/>
  <c r="AN255" i="35"/>
  <c r="AO255" i="35" s="1"/>
  <c r="AL256" i="35"/>
  <c r="AM256" i="35"/>
  <c r="AN256" i="35" s="1"/>
  <c r="AO256" i="35" s="1"/>
  <c r="AL257" i="35"/>
  <c r="AM257" i="35"/>
  <c r="AN257" i="35"/>
  <c r="AO257" i="35" s="1"/>
  <c r="AL258" i="35"/>
  <c r="AM258" i="35"/>
  <c r="AN258" i="35" s="1"/>
  <c r="AO258" i="35" s="1"/>
  <c r="AL259" i="35"/>
  <c r="AM259" i="35"/>
  <c r="AN259" i="35"/>
  <c r="AO259" i="35" s="1"/>
  <c r="AL260" i="35"/>
  <c r="AM260" i="35"/>
  <c r="AN260" i="35" s="1"/>
  <c r="AO260" i="35" s="1"/>
  <c r="AL261" i="35"/>
  <c r="AM261" i="35"/>
  <c r="AN261" i="35"/>
  <c r="AO261" i="35" s="1"/>
  <c r="AL262" i="35"/>
  <c r="AM262" i="35"/>
  <c r="AN262" i="35" s="1"/>
  <c r="AO262" i="35" s="1"/>
  <c r="AL263" i="35"/>
  <c r="AM263" i="35"/>
  <c r="AN263" i="35"/>
  <c r="AO263" i="35" s="1"/>
  <c r="AL264" i="35"/>
  <c r="AM264" i="35"/>
  <c r="AN264" i="35" s="1"/>
  <c r="AO264" i="35" s="1"/>
  <c r="AL265" i="35"/>
  <c r="AM265" i="35"/>
  <c r="AN265" i="35"/>
  <c r="AO265" i="35" s="1"/>
  <c r="AL266" i="35"/>
  <c r="AM266" i="35"/>
  <c r="AN266" i="35" s="1"/>
  <c r="AO266" i="35" s="1"/>
  <c r="AL267" i="35"/>
  <c r="AM267" i="35"/>
  <c r="AN267" i="35"/>
  <c r="AO267" i="35" s="1"/>
  <c r="AL268" i="35"/>
  <c r="AM268" i="35"/>
  <c r="AN268" i="35" s="1"/>
  <c r="AO268" i="35" s="1"/>
  <c r="AL269" i="35"/>
  <c r="AM269" i="35"/>
  <c r="AN269" i="35"/>
  <c r="AO269" i="35" s="1"/>
  <c r="AL270" i="35"/>
  <c r="AM270" i="35"/>
  <c r="AN270" i="35" s="1"/>
  <c r="AO270" i="35" s="1"/>
  <c r="AL271" i="35"/>
  <c r="AM271" i="35"/>
  <c r="AN271" i="35"/>
  <c r="AO271" i="35" s="1"/>
  <c r="AL272" i="35"/>
  <c r="AM272" i="35"/>
  <c r="AN272" i="35" s="1"/>
  <c r="AO272" i="35" s="1"/>
  <c r="AL273" i="35"/>
  <c r="AM273" i="35"/>
  <c r="AN273" i="35"/>
  <c r="AO273" i="35" s="1"/>
  <c r="AL274" i="35"/>
  <c r="AM274" i="35"/>
  <c r="AN274" i="35" s="1"/>
  <c r="AO274" i="35" s="1"/>
  <c r="AL275" i="35"/>
  <c r="AM275" i="35"/>
  <c r="AN275" i="35"/>
  <c r="AO275" i="35" s="1"/>
  <c r="AL276" i="35"/>
  <c r="AM276" i="35"/>
  <c r="AN276" i="35" s="1"/>
  <c r="AO276" i="35" s="1"/>
  <c r="AL277" i="35"/>
  <c r="AM277" i="35"/>
  <c r="AN277" i="35"/>
  <c r="AO277" i="35" s="1"/>
  <c r="AL278" i="35"/>
  <c r="AM278" i="35"/>
  <c r="AN278" i="35" s="1"/>
  <c r="AO278" i="35" s="1"/>
  <c r="AL279" i="35"/>
  <c r="AM279" i="35"/>
  <c r="AN279" i="35"/>
  <c r="AO279" i="35" s="1"/>
  <c r="AL280" i="35"/>
  <c r="AM280" i="35"/>
  <c r="AN280" i="35" s="1"/>
  <c r="AO280" i="35" s="1"/>
  <c r="AL281" i="35"/>
  <c r="AM281" i="35"/>
  <c r="AN281" i="35"/>
  <c r="AO281" i="35" s="1"/>
  <c r="AL282" i="35"/>
  <c r="AM282" i="35"/>
  <c r="AN282" i="35" s="1"/>
  <c r="AO282" i="35" s="1"/>
  <c r="AL283" i="35"/>
  <c r="AM283" i="35"/>
  <c r="AN283" i="35"/>
  <c r="AO283" i="35" s="1"/>
  <c r="AL284" i="35"/>
  <c r="AM284" i="35"/>
  <c r="AN284" i="35" s="1"/>
  <c r="AO284" i="35" s="1"/>
  <c r="AL285" i="35"/>
  <c r="AM285" i="35"/>
  <c r="AN285" i="35"/>
  <c r="AO285" i="35" s="1"/>
  <c r="AL286" i="35"/>
  <c r="AM286" i="35"/>
  <c r="AN286" i="35" s="1"/>
  <c r="AO286" i="35" s="1"/>
  <c r="AL287" i="35"/>
  <c r="AM287" i="35"/>
  <c r="AN287" i="35"/>
  <c r="AO287" i="35" s="1"/>
  <c r="AL288" i="35"/>
  <c r="AM288" i="35"/>
  <c r="AN288" i="35" s="1"/>
  <c r="AO288" i="35" s="1"/>
  <c r="AL289" i="35"/>
  <c r="AM289" i="35"/>
  <c r="AN289" i="35"/>
  <c r="AO289" i="35" s="1"/>
  <c r="AL290" i="35"/>
  <c r="AM290" i="35"/>
  <c r="AN290" i="35" s="1"/>
  <c r="AO290" i="35" s="1"/>
  <c r="AL291" i="35"/>
  <c r="AM291" i="35"/>
  <c r="AN291" i="35"/>
  <c r="AO291" i="35" s="1"/>
  <c r="AL292" i="35"/>
  <c r="AM292" i="35"/>
  <c r="AN292" i="35" s="1"/>
  <c r="AO292" i="35" s="1"/>
  <c r="AL293" i="35"/>
  <c r="AM293" i="35"/>
  <c r="AN293" i="35"/>
  <c r="AO293" i="35" s="1"/>
  <c r="AL294" i="35"/>
  <c r="AM294" i="35"/>
  <c r="AN294" i="35" s="1"/>
  <c r="AO294" i="35" s="1"/>
  <c r="AL295" i="35"/>
  <c r="AM295" i="35"/>
  <c r="AN295" i="35"/>
  <c r="AO295" i="35" s="1"/>
  <c r="AL296" i="35"/>
  <c r="AM296" i="35"/>
  <c r="AN296" i="35" s="1"/>
  <c r="AO296" i="35" s="1"/>
  <c r="AL297" i="35"/>
  <c r="AM297" i="35"/>
  <c r="AN297" i="35"/>
  <c r="AO297" i="35" s="1"/>
  <c r="AL298" i="35"/>
  <c r="AM298" i="35"/>
  <c r="AN298" i="35" s="1"/>
  <c r="AO298" i="35" s="1"/>
  <c r="AL299" i="35"/>
  <c r="AM299" i="35"/>
  <c r="AN299" i="35"/>
  <c r="AO299" i="35" s="1"/>
  <c r="AL300" i="35"/>
  <c r="AM300" i="35"/>
  <c r="AN300" i="35" s="1"/>
  <c r="AO300" i="35" s="1"/>
  <c r="AL301" i="35"/>
  <c r="AM301" i="35"/>
  <c r="AN301" i="35"/>
  <c r="AO301" i="35" s="1"/>
  <c r="AL302" i="35"/>
  <c r="AM302" i="35"/>
  <c r="AN302" i="35" s="1"/>
  <c r="AO302" i="35" s="1"/>
  <c r="AL303" i="35"/>
  <c r="AM303" i="35"/>
  <c r="AN303" i="35"/>
  <c r="AO303" i="35" s="1"/>
  <c r="AO10" i="35"/>
  <c r="AT10" i="35"/>
  <c r="AR10" i="35"/>
  <c r="AS10" i="35" s="1"/>
  <c r="AQ10" i="35"/>
  <c r="AN10" i="35"/>
  <c r="BG10" i="35"/>
  <c r="BF10" i="35"/>
  <c r="AM10" i="35"/>
  <c r="AL10" i="35"/>
  <c r="Y11" i="35"/>
  <c r="Z11" i="35"/>
  <c r="AA11" i="35" s="1"/>
  <c r="Y12" i="35"/>
  <c r="Z12" i="35"/>
  <c r="AA12" i="35" s="1"/>
  <c r="Y13" i="35"/>
  <c r="Z13" i="35"/>
  <c r="Y14" i="35"/>
  <c r="Z14" i="35"/>
  <c r="Y15" i="35"/>
  <c r="Z15" i="35"/>
  <c r="AA15" i="35" s="1"/>
  <c r="Y16" i="35"/>
  <c r="Z16" i="35"/>
  <c r="AA16" i="35" s="1"/>
  <c r="Y17" i="35"/>
  <c r="Z17" i="35"/>
  <c r="Y18" i="35"/>
  <c r="Z18" i="35"/>
  <c r="Y19" i="35"/>
  <c r="Z19" i="35"/>
  <c r="AA19" i="35" s="1"/>
  <c r="Y20" i="35"/>
  <c r="Z20" i="35"/>
  <c r="AA20" i="35" s="1"/>
  <c r="Y21" i="35"/>
  <c r="Z21" i="35"/>
  <c r="Y22" i="35"/>
  <c r="Z22" i="35"/>
  <c r="Y23" i="35"/>
  <c r="Z23" i="35"/>
  <c r="AA23" i="35" s="1"/>
  <c r="Y24" i="35"/>
  <c r="Z24" i="35"/>
  <c r="AA24" i="35" s="1"/>
  <c r="Y25" i="35"/>
  <c r="Z25" i="35"/>
  <c r="Y26" i="35"/>
  <c r="Z26" i="35"/>
  <c r="Y27" i="35"/>
  <c r="Z27" i="35"/>
  <c r="AA27" i="35" s="1"/>
  <c r="Y28" i="35"/>
  <c r="Z28" i="35"/>
  <c r="AA28" i="35" s="1"/>
  <c r="Y29" i="35"/>
  <c r="Z29" i="35"/>
  <c r="Y30" i="35"/>
  <c r="Z30" i="35"/>
  <c r="Y31" i="35"/>
  <c r="Z31" i="35"/>
  <c r="AA31" i="35" s="1"/>
  <c r="Y32" i="35"/>
  <c r="Z32" i="35"/>
  <c r="AA32" i="35" s="1"/>
  <c r="Y33" i="35"/>
  <c r="Z33" i="35"/>
  <c r="Y34" i="35"/>
  <c r="Z34" i="35"/>
  <c r="Y35" i="35"/>
  <c r="Z35" i="35"/>
  <c r="AA35" i="35" s="1"/>
  <c r="Y36" i="35"/>
  <c r="Z36" i="35"/>
  <c r="AA36" i="35" s="1"/>
  <c r="Y37" i="35"/>
  <c r="Z37" i="35"/>
  <c r="Y38" i="35"/>
  <c r="Z38" i="35"/>
  <c r="Y39" i="35"/>
  <c r="Z39" i="35"/>
  <c r="AA39" i="35" s="1"/>
  <c r="Y40" i="35"/>
  <c r="Z40" i="35"/>
  <c r="AA40" i="35" s="1"/>
  <c r="Y41" i="35"/>
  <c r="Z41" i="35"/>
  <c r="Y42" i="35"/>
  <c r="Z42" i="35"/>
  <c r="Y43" i="35"/>
  <c r="Z43" i="35"/>
  <c r="AA43" i="35" s="1"/>
  <c r="Y44" i="35"/>
  <c r="Z44" i="35"/>
  <c r="AA44" i="35" s="1"/>
  <c r="Y45" i="35"/>
  <c r="Z45" i="35"/>
  <c r="Y46" i="35"/>
  <c r="Z46" i="35"/>
  <c r="Y47" i="35"/>
  <c r="Z47" i="35"/>
  <c r="AA47" i="35" s="1"/>
  <c r="Y48" i="35"/>
  <c r="Z48" i="35"/>
  <c r="AA48" i="35" s="1"/>
  <c r="Y49" i="35"/>
  <c r="Z49" i="35"/>
  <c r="Y50" i="35"/>
  <c r="Z50" i="35"/>
  <c r="Y51" i="35"/>
  <c r="Z51" i="35"/>
  <c r="AA51" i="35" s="1"/>
  <c r="Y52" i="35"/>
  <c r="Z52" i="35"/>
  <c r="AA52" i="35" s="1"/>
  <c r="Y53" i="35"/>
  <c r="Z53" i="35"/>
  <c r="Y54" i="35"/>
  <c r="Z54" i="35"/>
  <c r="Y55" i="35"/>
  <c r="Z55" i="35"/>
  <c r="AA55" i="35" s="1"/>
  <c r="Y56" i="35"/>
  <c r="Z56" i="35"/>
  <c r="AA56" i="35" s="1"/>
  <c r="Y57" i="35"/>
  <c r="Z57" i="35"/>
  <c r="Y58" i="35"/>
  <c r="Z58" i="35"/>
  <c r="Y59" i="35"/>
  <c r="Z59" i="35"/>
  <c r="AA59" i="35" s="1"/>
  <c r="Y60" i="35"/>
  <c r="Z60" i="35"/>
  <c r="AA60" i="35" s="1"/>
  <c r="Y61" i="35"/>
  <c r="Z61" i="35"/>
  <c r="Y62" i="35"/>
  <c r="Z62" i="35"/>
  <c r="Y63" i="35"/>
  <c r="Z63" i="35"/>
  <c r="AA63" i="35" s="1"/>
  <c r="Y64" i="35"/>
  <c r="Z64" i="35"/>
  <c r="AA64" i="35" s="1"/>
  <c r="Y65" i="35"/>
  <c r="Z65" i="35"/>
  <c r="Y66" i="35"/>
  <c r="Z66" i="35"/>
  <c r="Y67" i="35"/>
  <c r="Z67" i="35"/>
  <c r="AA67" i="35" s="1"/>
  <c r="Y68" i="35"/>
  <c r="Z68" i="35"/>
  <c r="AA68" i="35" s="1"/>
  <c r="Y69" i="35"/>
  <c r="Z69" i="35"/>
  <c r="Y70" i="35"/>
  <c r="Z70" i="35"/>
  <c r="Y71" i="35"/>
  <c r="Z71" i="35"/>
  <c r="AA71" i="35" s="1"/>
  <c r="Y72" i="35"/>
  <c r="Z72" i="35"/>
  <c r="AA72" i="35" s="1"/>
  <c r="Y73" i="35"/>
  <c r="Z73" i="35"/>
  <c r="Y74" i="35"/>
  <c r="Z74" i="35"/>
  <c r="Y75" i="35"/>
  <c r="Z75" i="35"/>
  <c r="AA75" i="35" s="1"/>
  <c r="Y76" i="35"/>
  <c r="Z76" i="35"/>
  <c r="AA76" i="35" s="1"/>
  <c r="Y77" i="35"/>
  <c r="Z77" i="35"/>
  <c r="Y78" i="35"/>
  <c r="Z78" i="35"/>
  <c r="Y79" i="35"/>
  <c r="Z79" i="35"/>
  <c r="AA79" i="35" s="1"/>
  <c r="Y80" i="35"/>
  <c r="Z80" i="35"/>
  <c r="AA80" i="35" s="1"/>
  <c r="Y81" i="35"/>
  <c r="Z81" i="35"/>
  <c r="Y82" i="35"/>
  <c r="Z82" i="35"/>
  <c r="Y83" i="35"/>
  <c r="Z83" i="35"/>
  <c r="AA83" i="35" s="1"/>
  <c r="Y84" i="35"/>
  <c r="Z84" i="35"/>
  <c r="AA84" i="35" s="1"/>
  <c r="Y85" i="35"/>
  <c r="Z85" i="35"/>
  <c r="Y86" i="35"/>
  <c r="Z86" i="35"/>
  <c r="Y87" i="35"/>
  <c r="Z87" i="35"/>
  <c r="AA87" i="35" s="1"/>
  <c r="Y88" i="35"/>
  <c r="Z88" i="35"/>
  <c r="AA88" i="35" s="1"/>
  <c r="Y89" i="35"/>
  <c r="Z89" i="35"/>
  <c r="Y90" i="35"/>
  <c r="Z90" i="35"/>
  <c r="Y91" i="35"/>
  <c r="Z91" i="35"/>
  <c r="AA91" i="35" s="1"/>
  <c r="Y92" i="35"/>
  <c r="Z92" i="35"/>
  <c r="AA92" i="35" s="1"/>
  <c r="Y93" i="35"/>
  <c r="Z93" i="35"/>
  <c r="Y94" i="35"/>
  <c r="Z94" i="35"/>
  <c r="Y95" i="35"/>
  <c r="Z95" i="35"/>
  <c r="AA95" i="35" s="1"/>
  <c r="Y96" i="35"/>
  <c r="Z96" i="35"/>
  <c r="AA96" i="35" s="1"/>
  <c r="Y97" i="35"/>
  <c r="Z97" i="35"/>
  <c r="Y98" i="35"/>
  <c r="Z98" i="35"/>
  <c r="Y99" i="35"/>
  <c r="Z99" i="35"/>
  <c r="AA99" i="35" s="1"/>
  <c r="Y100" i="35"/>
  <c r="Z100" i="35"/>
  <c r="AA100" i="35" s="1"/>
  <c r="Y101" i="35"/>
  <c r="Z101" i="35"/>
  <c r="Y102" i="35"/>
  <c r="Z102" i="35"/>
  <c r="Y103" i="35"/>
  <c r="Z103" i="35"/>
  <c r="AA103" i="35" s="1"/>
  <c r="Y104" i="35"/>
  <c r="Z104" i="35"/>
  <c r="AA104" i="35" s="1"/>
  <c r="Y105" i="35"/>
  <c r="Z105" i="35"/>
  <c r="Y106" i="35"/>
  <c r="Z106" i="35"/>
  <c r="Y107" i="35"/>
  <c r="Z107" i="35"/>
  <c r="AA107" i="35" s="1"/>
  <c r="Y108" i="35"/>
  <c r="Z108" i="35"/>
  <c r="AA108" i="35" s="1"/>
  <c r="Y109" i="35"/>
  <c r="Z109" i="35"/>
  <c r="Y110" i="35"/>
  <c r="Z110" i="35"/>
  <c r="Y111" i="35"/>
  <c r="Z111" i="35"/>
  <c r="AA111" i="35" s="1"/>
  <c r="Y112" i="35"/>
  <c r="Z112" i="35"/>
  <c r="AA112" i="35" s="1"/>
  <c r="Y113" i="35"/>
  <c r="Z113" i="35"/>
  <c r="Y114" i="35"/>
  <c r="Z114" i="35"/>
  <c r="Y115" i="35"/>
  <c r="Z115" i="35"/>
  <c r="AA115" i="35" s="1"/>
  <c r="Y116" i="35"/>
  <c r="Z116" i="35"/>
  <c r="AA116" i="35" s="1"/>
  <c r="Y117" i="35"/>
  <c r="Z117" i="35"/>
  <c r="Y118" i="35"/>
  <c r="Z118" i="35"/>
  <c r="Y119" i="35"/>
  <c r="Z119" i="35"/>
  <c r="AA119" i="35" s="1"/>
  <c r="Y120" i="35"/>
  <c r="Z120" i="35"/>
  <c r="AA120" i="35" s="1"/>
  <c r="Y121" i="35"/>
  <c r="Z121" i="35"/>
  <c r="Y122" i="35"/>
  <c r="Z122" i="35"/>
  <c r="Y123" i="35"/>
  <c r="Z123" i="35"/>
  <c r="AA123" i="35" s="1"/>
  <c r="Y124" i="35"/>
  <c r="Z124" i="35"/>
  <c r="AA124" i="35" s="1"/>
  <c r="Y125" i="35"/>
  <c r="Z125" i="35"/>
  <c r="Y126" i="35"/>
  <c r="Z126" i="35"/>
  <c r="Y127" i="35"/>
  <c r="Z127" i="35"/>
  <c r="AA127" i="35" s="1"/>
  <c r="Y128" i="35"/>
  <c r="Z128" i="35"/>
  <c r="AA128" i="35" s="1"/>
  <c r="Y129" i="35"/>
  <c r="Z129" i="35"/>
  <c r="Y130" i="35"/>
  <c r="Z130" i="35"/>
  <c r="Y131" i="35"/>
  <c r="Z131" i="35"/>
  <c r="AA131" i="35" s="1"/>
  <c r="Y132" i="35"/>
  <c r="Z132" i="35"/>
  <c r="AA132" i="35" s="1"/>
  <c r="Y133" i="35"/>
  <c r="Z133" i="35"/>
  <c r="Y134" i="35"/>
  <c r="Z134" i="35"/>
  <c r="Y135" i="35"/>
  <c r="Z135" i="35"/>
  <c r="AA135" i="35" s="1"/>
  <c r="Y136" i="35"/>
  <c r="Z136" i="35"/>
  <c r="AA136" i="35" s="1"/>
  <c r="Y137" i="35"/>
  <c r="Z137" i="35"/>
  <c r="Y138" i="35"/>
  <c r="Z138" i="35"/>
  <c r="Y139" i="35"/>
  <c r="Z139" i="35"/>
  <c r="AA139" i="35" s="1"/>
  <c r="Y140" i="35"/>
  <c r="Z140" i="35"/>
  <c r="AA140" i="35" s="1"/>
  <c r="Y141" i="35"/>
  <c r="Z141" i="35"/>
  <c r="Y142" i="35"/>
  <c r="Z142" i="35"/>
  <c r="Y143" i="35"/>
  <c r="Z143" i="35"/>
  <c r="AA143" i="35" s="1"/>
  <c r="Y144" i="35"/>
  <c r="Z144" i="35"/>
  <c r="AA144" i="35" s="1"/>
  <c r="Y145" i="35"/>
  <c r="Z145" i="35"/>
  <c r="Y146" i="35"/>
  <c r="Z146" i="35"/>
  <c r="Y147" i="35"/>
  <c r="Z147" i="35"/>
  <c r="AA147" i="35" s="1"/>
  <c r="Y148" i="35"/>
  <c r="Z148" i="35"/>
  <c r="AA148" i="35" s="1"/>
  <c r="Y149" i="35"/>
  <c r="Z149" i="35"/>
  <c r="Y150" i="35"/>
  <c r="Z150" i="35"/>
  <c r="Y151" i="35"/>
  <c r="Z151" i="35"/>
  <c r="AA151" i="35" s="1"/>
  <c r="Y152" i="35"/>
  <c r="Z152" i="35"/>
  <c r="AA152" i="35" s="1"/>
  <c r="Y153" i="35"/>
  <c r="Z153" i="35"/>
  <c r="Y154" i="35"/>
  <c r="Z154" i="35"/>
  <c r="Y155" i="35"/>
  <c r="Z155" i="35"/>
  <c r="AA155" i="35" s="1"/>
  <c r="Y156" i="35"/>
  <c r="Z156" i="35"/>
  <c r="AA156" i="35" s="1"/>
  <c r="Y157" i="35"/>
  <c r="Z157" i="35"/>
  <c r="Y158" i="35"/>
  <c r="Z158" i="35"/>
  <c r="Y159" i="35"/>
  <c r="Z159" i="35"/>
  <c r="AA159" i="35" s="1"/>
  <c r="Y160" i="35"/>
  <c r="Z160" i="35"/>
  <c r="AA160" i="35" s="1"/>
  <c r="Y161" i="35"/>
  <c r="Z161" i="35"/>
  <c r="Y162" i="35"/>
  <c r="Z162" i="35"/>
  <c r="Y163" i="35"/>
  <c r="Z163" i="35"/>
  <c r="AA163" i="35" s="1"/>
  <c r="Y164" i="35"/>
  <c r="Z164" i="35"/>
  <c r="AA164" i="35" s="1"/>
  <c r="Y165" i="35"/>
  <c r="Z165" i="35"/>
  <c r="Y166" i="35"/>
  <c r="Z166" i="35"/>
  <c r="Y167" i="35"/>
  <c r="Z167" i="35"/>
  <c r="AA167" i="35" s="1"/>
  <c r="Y168" i="35"/>
  <c r="Z168" i="35"/>
  <c r="AA168" i="35" s="1"/>
  <c r="Y169" i="35"/>
  <c r="Z169" i="35"/>
  <c r="Y170" i="35"/>
  <c r="Z170" i="35"/>
  <c r="Y171" i="35"/>
  <c r="Z171" i="35"/>
  <c r="AA171" i="35" s="1"/>
  <c r="Y172" i="35"/>
  <c r="Z172" i="35"/>
  <c r="AA172" i="35" s="1"/>
  <c r="Y173" i="35"/>
  <c r="Z173" i="35"/>
  <c r="Y174" i="35"/>
  <c r="Z174" i="35"/>
  <c r="Y175" i="35"/>
  <c r="Z175" i="35"/>
  <c r="AA175" i="35" s="1"/>
  <c r="Y176" i="35"/>
  <c r="Z176" i="35"/>
  <c r="AA176" i="35" s="1"/>
  <c r="Y177" i="35"/>
  <c r="Z177" i="35"/>
  <c r="Y178" i="35"/>
  <c r="Z178" i="35"/>
  <c r="Y179" i="35"/>
  <c r="Z179" i="35"/>
  <c r="AA179" i="35" s="1"/>
  <c r="Y180" i="35"/>
  <c r="Z180" i="35"/>
  <c r="AA180" i="35" s="1"/>
  <c r="Y181" i="35"/>
  <c r="Z181" i="35"/>
  <c r="Y182" i="35"/>
  <c r="Z182" i="35"/>
  <c r="Y183" i="35"/>
  <c r="Z183" i="35"/>
  <c r="AA183" i="35" s="1"/>
  <c r="Y184" i="35"/>
  <c r="Z184" i="35"/>
  <c r="AA184" i="35" s="1"/>
  <c r="Y185" i="35"/>
  <c r="Z185" i="35"/>
  <c r="Y186" i="35"/>
  <c r="Z186" i="35"/>
  <c r="Y187" i="35"/>
  <c r="Z187" i="35"/>
  <c r="AA187" i="35" s="1"/>
  <c r="Y188" i="35"/>
  <c r="Z188" i="35"/>
  <c r="AA188" i="35" s="1"/>
  <c r="Y189" i="35"/>
  <c r="Z189" i="35"/>
  <c r="Y190" i="35"/>
  <c r="Z190" i="35"/>
  <c r="Y191" i="35"/>
  <c r="Z191" i="35"/>
  <c r="AA191" i="35" s="1"/>
  <c r="Y192" i="35"/>
  <c r="Z192" i="35"/>
  <c r="AA192" i="35" s="1"/>
  <c r="Y193" i="35"/>
  <c r="Z193" i="35"/>
  <c r="Y194" i="35"/>
  <c r="Z194" i="35"/>
  <c r="Y195" i="35"/>
  <c r="Z195" i="35"/>
  <c r="AA195" i="35" s="1"/>
  <c r="Y196" i="35"/>
  <c r="Z196" i="35"/>
  <c r="AA196" i="35" s="1"/>
  <c r="Y197" i="35"/>
  <c r="Z197" i="35"/>
  <c r="Y198" i="35"/>
  <c r="Z198" i="35"/>
  <c r="Y199" i="35"/>
  <c r="Z199" i="35"/>
  <c r="AA199" i="35" s="1"/>
  <c r="Y200" i="35"/>
  <c r="Z200" i="35"/>
  <c r="AA200" i="35" s="1"/>
  <c r="Y201" i="35"/>
  <c r="Z201" i="35"/>
  <c r="Y202" i="35"/>
  <c r="Z202" i="35"/>
  <c r="Y203" i="35"/>
  <c r="Z203" i="35"/>
  <c r="AA203" i="35" s="1"/>
  <c r="Y204" i="35"/>
  <c r="Z204" i="35"/>
  <c r="AA204" i="35" s="1"/>
  <c r="Y205" i="35"/>
  <c r="Z205" i="35"/>
  <c r="Y206" i="35"/>
  <c r="Z206" i="35"/>
  <c r="Y207" i="35"/>
  <c r="Z207" i="35"/>
  <c r="AA207" i="35" s="1"/>
  <c r="Y208" i="35"/>
  <c r="Z208" i="35"/>
  <c r="AA208" i="35" s="1"/>
  <c r="Y209" i="35"/>
  <c r="Z209" i="35"/>
  <c r="Y210" i="35"/>
  <c r="Z210" i="35"/>
  <c r="Y211" i="35"/>
  <c r="Z211" i="35"/>
  <c r="AA211" i="35" s="1"/>
  <c r="Y212" i="35"/>
  <c r="Z212" i="35"/>
  <c r="AA212" i="35" s="1"/>
  <c r="Y213" i="35"/>
  <c r="Z213" i="35"/>
  <c r="Y214" i="35"/>
  <c r="Z214" i="35"/>
  <c r="Y215" i="35"/>
  <c r="Z215" i="35"/>
  <c r="AA215" i="35" s="1"/>
  <c r="Y216" i="35"/>
  <c r="Z216" i="35"/>
  <c r="AA216" i="35" s="1"/>
  <c r="Y217" i="35"/>
  <c r="Z217" i="35"/>
  <c r="Y218" i="35"/>
  <c r="Z218" i="35"/>
  <c r="Y219" i="35"/>
  <c r="Z219" i="35"/>
  <c r="AA219" i="35" s="1"/>
  <c r="Y220" i="35"/>
  <c r="Z220" i="35"/>
  <c r="AA220" i="35" s="1"/>
  <c r="Y221" i="35"/>
  <c r="Z221" i="35"/>
  <c r="Y222" i="35"/>
  <c r="Z222" i="35"/>
  <c r="Y223" i="35"/>
  <c r="Z223" i="35"/>
  <c r="AA223" i="35" s="1"/>
  <c r="Y224" i="35"/>
  <c r="Z224" i="35"/>
  <c r="AA224" i="35" s="1"/>
  <c r="Y225" i="35"/>
  <c r="Z225" i="35"/>
  <c r="Y226" i="35"/>
  <c r="Z226" i="35"/>
  <c r="Y227" i="35"/>
  <c r="Z227" i="35"/>
  <c r="AA227" i="35" s="1"/>
  <c r="Y228" i="35"/>
  <c r="Z228" i="35"/>
  <c r="AA228" i="35" s="1"/>
  <c r="Y229" i="35"/>
  <c r="Z229" i="35"/>
  <c r="Y230" i="35"/>
  <c r="Z230" i="35"/>
  <c r="Y231" i="35"/>
  <c r="Z231" i="35"/>
  <c r="AA231" i="35" s="1"/>
  <c r="Y232" i="35"/>
  <c r="Z232" i="35"/>
  <c r="AA232" i="35" s="1"/>
  <c r="Y233" i="35"/>
  <c r="Z233" i="35"/>
  <c r="Y234" i="35"/>
  <c r="Z234" i="35"/>
  <c r="Y235" i="35"/>
  <c r="Z235" i="35"/>
  <c r="AA235" i="35" s="1"/>
  <c r="Y236" i="35"/>
  <c r="Z236" i="35"/>
  <c r="AA236" i="35" s="1"/>
  <c r="Y237" i="35"/>
  <c r="Z237" i="35"/>
  <c r="Y238" i="35"/>
  <c r="Z238" i="35"/>
  <c r="Y239" i="35"/>
  <c r="Z239" i="35"/>
  <c r="AA239" i="35" s="1"/>
  <c r="Y240" i="35"/>
  <c r="Z240" i="35"/>
  <c r="AA240" i="35" s="1"/>
  <c r="Y241" i="35"/>
  <c r="Z241" i="35"/>
  <c r="Y242" i="35"/>
  <c r="Z242" i="35"/>
  <c r="Y243" i="35"/>
  <c r="Z243" i="35"/>
  <c r="AA243" i="35" s="1"/>
  <c r="Y244" i="35"/>
  <c r="Z244" i="35"/>
  <c r="AA244" i="35" s="1"/>
  <c r="Y245" i="35"/>
  <c r="Z245" i="35"/>
  <c r="Y246" i="35"/>
  <c r="Z246" i="35"/>
  <c r="Y247" i="35"/>
  <c r="Z247" i="35"/>
  <c r="AA247" i="35" s="1"/>
  <c r="Y248" i="35"/>
  <c r="Z248" i="35"/>
  <c r="AA248" i="35" s="1"/>
  <c r="Y249" i="35"/>
  <c r="Z249" i="35"/>
  <c r="Y250" i="35"/>
  <c r="Z250" i="35"/>
  <c r="Y251" i="35"/>
  <c r="Z251" i="35"/>
  <c r="AA251" i="35" s="1"/>
  <c r="Y252" i="35"/>
  <c r="Z252" i="35"/>
  <c r="AA252" i="35" s="1"/>
  <c r="Y253" i="35"/>
  <c r="Z253" i="35"/>
  <c r="Y254" i="35"/>
  <c r="Z254" i="35"/>
  <c r="Y255" i="35"/>
  <c r="Z255" i="35"/>
  <c r="AA255" i="35" s="1"/>
  <c r="Y256" i="35"/>
  <c r="Z256" i="35"/>
  <c r="AA256" i="35" s="1"/>
  <c r="Y257" i="35"/>
  <c r="Z257" i="35"/>
  <c r="Y258" i="35"/>
  <c r="Z258" i="35"/>
  <c r="Y259" i="35"/>
  <c r="Z259" i="35"/>
  <c r="AA259" i="35" s="1"/>
  <c r="Y260" i="35"/>
  <c r="Z260" i="35"/>
  <c r="AA260" i="35" s="1"/>
  <c r="Y261" i="35"/>
  <c r="Z261" i="35"/>
  <c r="Y262" i="35"/>
  <c r="Z262" i="35"/>
  <c r="Y263" i="35"/>
  <c r="Z263" i="35"/>
  <c r="AA263" i="35" s="1"/>
  <c r="Y264" i="35"/>
  <c r="Z264" i="35"/>
  <c r="AA264" i="35" s="1"/>
  <c r="Y265" i="35"/>
  <c r="Z265" i="35"/>
  <c r="Y266" i="35"/>
  <c r="Z266" i="35"/>
  <c r="Y267" i="35"/>
  <c r="Z267" i="35"/>
  <c r="AA267" i="35" s="1"/>
  <c r="Y268" i="35"/>
  <c r="Z268" i="35"/>
  <c r="AA268" i="35" s="1"/>
  <c r="Y269" i="35"/>
  <c r="Z269" i="35"/>
  <c r="Y270" i="35"/>
  <c r="Z270" i="35"/>
  <c r="Y271" i="35"/>
  <c r="Z271" i="35"/>
  <c r="AA271" i="35" s="1"/>
  <c r="Y272" i="35"/>
  <c r="Z272" i="35"/>
  <c r="AA272" i="35" s="1"/>
  <c r="Y273" i="35"/>
  <c r="Z273" i="35"/>
  <c r="Y274" i="35"/>
  <c r="Z274" i="35"/>
  <c r="Y275" i="35"/>
  <c r="Z275" i="35"/>
  <c r="AA275" i="35" s="1"/>
  <c r="Y276" i="35"/>
  <c r="Z276" i="35"/>
  <c r="AA276" i="35" s="1"/>
  <c r="Y277" i="35"/>
  <c r="Z277" i="35"/>
  <c r="Y278" i="35"/>
  <c r="Z278" i="35"/>
  <c r="Y279" i="35"/>
  <c r="Z279" i="35"/>
  <c r="AA279" i="35" s="1"/>
  <c r="Y280" i="35"/>
  <c r="Z280" i="35"/>
  <c r="AA280" i="35" s="1"/>
  <c r="Y281" i="35"/>
  <c r="Z281" i="35"/>
  <c r="Y282" i="35"/>
  <c r="Z282" i="35"/>
  <c r="Y283" i="35"/>
  <c r="Z283" i="35"/>
  <c r="AA283" i="35" s="1"/>
  <c r="Y284" i="35"/>
  <c r="Z284" i="35"/>
  <c r="AA284" i="35" s="1"/>
  <c r="Y285" i="35"/>
  <c r="Z285" i="35"/>
  <c r="Y286" i="35"/>
  <c r="Z286" i="35"/>
  <c r="Y287" i="35"/>
  <c r="Z287" i="35"/>
  <c r="AA287" i="35" s="1"/>
  <c r="Y288" i="35"/>
  <c r="Z288" i="35"/>
  <c r="AA288" i="35" s="1"/>
  <c r="Y289" i="35"/>
  <c r="Z289" i="35"/>
  <c r="Y290" i="35"/>
  <c r="Z290" i="35"/>
  <c r="Y291" i="35"/>
  <c r="Z291" i="35"/>
  <c r="AA291" i="35" s="1"/>
  <c r="Y292" i="35"/>
  <c r="Z292" i="35"/>
  <c r="AA292" i="35" s="1"/>
  <c r="Y293" i="35"/>
  <c r="Z293" i="35"/>
  <c r="Y294" i="35"/>
  <c r="Z294" i="35"/>
  <c r="Y295" i="35"/>
  <c r="Z295" i="35"/>
  <c r="AA295" i="35" s="1"/>
  <c r="Y296" i="35"/>
  <c r="Z296" i="35"/>
  <c r="AA296" i="35" s="1"/>
  <c r="Y297" i="35"/>
  <c r="Z297" i="35"/>
  <c r="Y298" i="35"/>
  <c r="Z298" i="35"/>
  <c r="Y299" i="35"/>
  <c r="Z299" i="35"/>
  <c r="AA299" i="35" s="1"/>
  <c r="Y300" i="35"/>
  <c r="Z300" i="35"/>
  <c r="AA300" i="35" s="1"/>
  <c r="Y301" i="35"/>
  <c r="Z301" i="35"/>
  <c r="Y302" i="35"/>
  <c r="Z302" i="35"/>
  <c r="Y303" i="35"/>
  <c r="Z303" i="35"/>
  <c r="AA303" i="35" s="1"/>
  <c r="Z10" i="35"/>
  <c r="AA10" i="35" s="1"/>
  <c r="Y10" i="35"/>
  <c r="AI72" i="35"/>
  <c r="AI110" i="35"/>
  <c r="AI158" i="35"/>
  <c r="AI193" i="35"/>
  <c r="AI237" i="35"/>
  <c r="AI167" i="35"/>
  <c r="AI36" i="35"/>
  <c r="AI272" i="35"/>
  <c r="AI284" i="35"/>
  <c r="AI109" i="35"/>
  <c r="AI69" i="35"/>
  <c r="AI191" i="35"/>
  <c r="AI33" i="35"/>
  <c r="AI76" i="35"/>
  <c r="AI286" i="35"/>
  <c r="AI121" i="35"/>
  <c r="AI209" i="35"/>
  <c r="AI199" i="35"/>
  <c r="AI39" i="35"/>
  <c r="AI67" i="35"/>
  <c r="AI73" i="35"/>
  <c r="AI120" i="35"/>
  <c r="AI230" i="35"/>
  <c r="AI64" i="35"/>
  <c r="AI37" i="35"/>
  <c r="AI62" i="35"/>
  <c r="AI226" i="35"/>
  <c r="AI221" i="35"/>
  <c r="AI168" i="35"/>
  <c r="AI139" i="35"/>
  <c r="AI70" i="35"/>
  <c r="AI149" i="35"/>
  <c r="AI160" i="35"/>
  <c r="AI184" i="35"/>
  <c r="AI24" i="35"/>
  <c r="AI227" i="35"/>
  <c r="AI93" i="35"/>
  <c r="AI170" i="35"/>
  <c r="AI219" i="35"/>
  <c r="AI268" i="35"/>
  <c r="AI298" i="35"/>
  <c r="AI224" i="35"/>
  <c r="AI239" i="35"/>
  <c r="AI278" i="35"/>
  <c r="AI205" i="35"/>
  <c r="AI228" i="35"/>
  <c r="AI252" i="35"/>
  <c r="AI58" i="35"/>
  <c r="AI235" i="35"/>
  <c r="AI262" i="35"/>
  <c r="AI225" i="35"/>
  <c r="AI265" i="35"/>
  <c r="AI96" i="35"/>
  <c r="AI115" i="35"/>
  <c r="AI60" i="35"/>
  <c r="AI146" i="35"/>
  <c r="AI285" i="35"/>
  <c r="AI271" i="35"/>
  <c r="AI186" i="35"/>
  <c r="AI241" i="35"/>
  <c r="AI38" i="35"/>
  <c r="AI260" i="35"/>
  <c r="AI63" i="35"/>
  <c r="AI91" i="35"/>
  <c r="AI53" i="35"/>
  <c r="AI78" i="35"/>
  <c r="AI124" i="35"/>
  <c r="AI222" i="35"/>
  <c r="AI232" i="35"/>
  <c r="AI51" i="35"/>
  <c r="AI161" i="35"/>
  <c r="AI129" i="35"/>
  <c r="AI102" i="35"/>
  <c r="AI182" i="35"/>
  <c r="AI273" i="35"/>
  <c r="AI238" i="35"/>
  <c r="AI211" i="35"/>
  <c r="AI30" i="35"/>
  <c r="AI44" i="35"/>
  <c r="AI103" i="35"/>
  <c r="AI131" i="35"/>
  <c r="AI257" i="35"/>
  <c r="AI181" i="35"/>
  <c r="AI165" i="35"/>
  <c r="AI81" i="35"/>
  <c r="AI198" i="35"/>
  <c r="AI94" i="35"/>
  <c r="AI277" i="35"/>
  <c r="AI83" i="35"/>
  <c r="AI234" i="35"/>
  <c r="AI43" i="35"/>
  <c r="AI201" i="35"/>
  <c r="AI117" i="35"/>
  <c r="AI190" i="35"/>
  <c r="AI250" i="35"/>
  <c r="AI236" i="35"/>
  <c r="AI288" i="35"/>
  <c r="AI114" i="35"/>
  <c r="AI287" i="35"/>
  <c r="AI80" i="35"/>
  <c r="AI251" i="35"/>
  <c r="AI77" i="35"/>
  <c r="AI302" i="35"/>
  <c r="AI155" i="35"/>
  <c r="AI197" i="35"/>
  <c r="AI105" i="35"/>
  <c r="AI85" i="35"/>
  <c r="AI217" i="35"/>
  <c r="AI253" i="35"/>
  <c r="AI98" i="35"/>
  <c r="AI82" i="35"/>
  <c r="AI256" i="35"/>
  <c r="AI143" i="35"/>
  <c r="AI290" i="35"/>
  <c r="AI134" i="35"/>
  <c r="AI169" i="35"/>
  <c r="AI255" i="35"/>
  <c r="AI164" i="35"/>
  <c r="AI303" i="35"/>
  <c r="AI244" i="35"/>
  <c r="AI17" i="35"/>
  <c r="AI13" i="35"/>
  <c r="AI126" i="35"/>
  <c r="AI279" i="35"/>
  <c r="AI220" i="35"/>
  <c r="AI249" i="35"/>
  <c r="AI137" i="35"/>
  <c r="AI66" i="35"/>
  <c r="AI233" i="35"/>
  <c r="AI142" i="35"/>
  <c r="AI172" i="35"/>
  <c r="AI46" i="35"/>
  <c r="AI294" i="35"/>
  <c r="AI291" i="35"/>
  <c r="AI79" i="35"/>
  <c r="AI281" i="35"/>
  <c r="AI18" i="35"/>
  <c r="AI47" i="35"/>
  <c r="AI99" i="35"/>
  <c r="AI20" i="35"/>
  <c r="AI296" i="35"/>
  <c r="AI259" i="35"/>
  <c r="AI14" i="35"/>
  <c r="AI41" i="35"/>
  <c r="AI261" i="35"/>
  <c r="AI212" i="35"/>
  <c r="AI135" i="35"/>
  <c r="AI50" i="35"/>
  <c r="AI270" i="35"/>
  <c r="AI128" i="35"/>
  <c r="AI61" i="35"/>
  <c r="AI56" i="35"/>
  <c r="AI178" i="35"/>
  <c r="AI127" i="35"/>
  <c r="AI218" i="35"/>
  <c r="AI301" i="35"/>
  <c r="AI177" i="35"/>
  <c r="AI202" i="35"/>
  <c r="AI68" i="35"/>
  <c r="AI147" i="35"/>
  <c r="AI195" i="35"/>
  <c r="AI48" i="35"/>
  <c r="AI111" i="35"/>
  <c r="AI54" i="35"/>
  <c r="AI100" i="35"/>
  <c r="AI140" i="35"/>
  <c r="AI45" i="35"/>
  <c r="AI210" i="35"/>
  <c r="AI49" i="35"/>
  <c r="AI240" i="35"/>
  <c r="AI204" i="35"/>
  <c r="AI151" i="35"/>
  <c r="AI293" i="35"/>
  <c r="AI35" i="35"/>
  <c r="AI40" i="35"/>
  <c r="AI27" i="35"/>
  <c r="AI86" i="35"/>
  <c r="AI92" i="35"/>
  <c r="AI214" i="35"/>
  <c r="AI183" i="35"/>
  <c r="AI242" i="35"/>
  <c r="AI113" i="35"/>
  <c r="AI297" i="35"/>
  <c r="AI28" i="35"/>
  <c r="AI71" i="35"/>
  <c r="AI179" i="35"/>
  <c r="AI130" i="35"/>
  <c r="AI101" i="35"/>
  <c r="AI123" i="35"/>
  <c r="AI19" i="35"/>
  <c r="AI12" i="35"/>
  <c r="AI95" i="35"/>
  <c r="AI57" i="35"/>
  <c r="AI52" i="35"/>
  <c r="AI11" i="35"/>
  <c r="AI133" i="35"/>
  <c r="AI289" i="35"/>
  <c r="AI216" i="35"/>
  <c r="AI192" i="35"/>
  <c r="AI206" i="35"/>
  <c r="AI275" i="35"/>
  <c r="AI282" i="35"/>
  <c r="AI148" i="35"/>
  <c r="AI266" i="35"/>
  <c r="AI174" i="35"/>
  <c r="AI207" i="35"/>
  <c r="AI138" i="35"/>
  <c r="AI171" i="35"/>
  <c r="AI153" i="35"/>
  <c r="AI112" i="35"/>
  <c r="AI97" i="35"/>
  <c r="AI176" i="35"/>
  <c r="AI263" i="35"/>
  <c r="AI26" i="35"/>
  <c r="AI15" i="35"/>
  <c r="AI119" i="35"/>
  <c r="AI157" i="35"/>
  <c r="AI269" i="35"/>
  <c r="AI107" i="35"/>
  <c r="AI21" i="35"/>
  <c r="AI292" i="35"/>
  <c r="AI42" i="35"/>
  <c r="AI258" i="35"/>
  <c r="AI141" i="35"/>
  <c r="AI276" i="35"/>
  <c r="AI300" i="35"/>
  <c r="AI267" i="35"/>
  <c r="AI152" i="35"/>
  <c r="AI231" i="35"/>
  <c r="AI175" i="35"/>
  <c r="AI173" i="35"/>
  <c r="AI223" i="35"/>
  <c r="AI208" i="35"/>
  <c r="AI125" i="35"/>
  <c r="AI196" i="35"/>
  <c r="AI88" i="35"/>
  <c r="AI106" i="35"/>
  <c r="AI185" i="35"/>
  <c r="AI162" i="35"/>
  <c r="AI163" i="35"/>
  <c r="AI150" i="35"/>
  <c r="AI188" i="35"/>
  <c r="AI87" i="35"/>
  <c r="AI55" i="35"/>
  <c r="AI194" i="35"/>
  <c r="AI299" i="35"/>
  <c r="AI283" i="35"/>
  <c r="AI166" i="35"/>
  <c r="AI245" i="35"/>
  <c r="AI156" i="35"/>
  <c r="AI65" i="35"/>
  <c r="AI22" i="35"/>
  <c r="AI246" i="35"/>
  <c r="AI280" i="35"/>
  <c r="AI23" i="35"/>
  <c r="AI16" i="35"/>
  <c r="AI295" i="35"/>
  <c r="AI84" i="35"/>
  <c r="AI203" i="35"/>
  <c r="AI104" i="35"/>
  <c r="AI136" i="35"/>
  <c r="AI159" i="35"/>
  <c r="AI213" i="35"/>
  <c r="AI229" i="35"/>
  <c r="AI132" i="35"/>
  <c r="AI180" i="35"/>
  <c r="AI116" i="35"/>
  <c r="AI144" i="35"/>
  <c r="AI154" i="35"/>
  <c r="AI74" i="35"/>
  <c r="AI145" i="35"/>
  <c r="AI59" i="35"/>
  <c r="AI75" i="35"/>
  <c r="AI200" i="35"/>
  <c r="AI248" i="35"/>
  <c r="AI247" i="35"/>
  <c r="AI187" i="35"/>
  <c r="AI254" i="35"/>
  <c r="AI25" i="35"/>
  <c r="AI243" i="35"/>
  <c r="AI31" i="35"/>
  <c r="AI122" i="35"/>
  <c r="AI108" i="35"/>
  <c r="AI89" i="35"/>
  <c r="AI215" i="35"/>
  <c r="AI34" i="35"/>
  <c r="AI32" i="35"/>
  <c r="AI189" i="35"/>
  <c r="AI90" i="35"/>
  <c r="AI274" i="35"/>
  <c r="AI29" i="35"/>
  <c r="AI118" i="35"/>
  <c r="AI264" i="35"/>
  <c r="AI10" i="35"/>
  <c r="V72" i="35"/>
  <c r="V110" i="35"/>
  <c r="V158" i="35"/>
  <c r="V193" i="35"/>
  <c r="V237" i="35"/>
  <c r="V167" i="35"/>
  <c r="V36" i="35"/>
  <c r="V272" i="35"/>
  <c r="V284" i="35"/>
  <c r="V109" i="35"/>
  <c r="V69" i="35"/>
  <c r="V191" i="35"/>
  <c r="V33" i="35"/>
  <c r="V76" i="35"/>
  <c r="V286" i="35"/>
  <c r="V121" i="35"/>
  <c r="V209" i="35"/>
  <c r="V199" i="35"/>
  <c r="V39" i="35"/>
  <c r="V67" i="35"/>
  <c r="V73" i="35"/>
  <c r="V120" i="35"/>
  <c r="V230" i="35"/>
  <c r="V64" i="35"/>
  <c r="V37" i="35"/>
  <c r="V62" i="35"/>
  <c r="V226" i="35"/>
  <c r="V221" i="35"/>
  <c r="V168" i="35"/>
  <c r="V139" i="35"/>
  <c r="V70" i="35"/>
  <c r="V149" i="35"/>
  <c r="V160" i="35"/>
  <c r="V184" i="35"/>
  <c r="V24" i="35"/>
  <c r="V227" i="35"/>
  <c r="V93" i="35"/>
  <c r="V170" i="35"/>
  <c r="V219" i="35"/>
  <c r="V268" i="35"/>
  <c r="V298" i="35"/>
  <c r="V224" i="35"/>
  <c r="V239" i="35"/>
  <c r="V278" i="35"/>
  <c r="V205" i="35"/>
  <c r="V228" i="35"/>
  <c r="V252" i="35"/>
  <c r="V58" i="35"/>
  <c r="V235" i="35"/>
  <c r="V262" i="35"/>
  <c r="V225" i="35"/>
  <c r="V265" i="35"/>
  <c r="V96" i="35"/>
  <c r="V115" i="35"/>
  <c r="V60" i="35"/>
  <c r="V146" i="35"/>
  <c r="V285" i="35"/>
  <c r="V271" i="35"/>
  <c r="V186" i="35"/>
  <c r="V241" i="35"/>
  <c r="V38" i="35"/>
  <c r="V260" i="35"/>
  <c r="V63" i="35"/>
  <c r="V91" i="35"/>
  <c r="V53" i="35"/>
  <c r="V78" i="35"/>
  <c r="V124" i="35"/>
  <c r="V222" i="35"/>
  <c r="V232" i="35"/>
  <c r="V51" i="35"/>
  <c r="V161" i="35"/>
  <c r="V129" i="35"/>
  <c r="V102" i="35"/>
  <c r="V182" i="35"/>
  <c r="V273" i="35"/>
  <c r="V238" i="35"/>
  <c r="V211" i="35"/>
  <c r="V30" i="35"/>
  <c r="V44" i="35"/>
  <c r="V103" i="35"/>
  <c r="V131" i="35"/>
  <c r="V257" i="35"/>
  <c r="V181" i="35"/>
  <c r="V165" i="35"/>
  <c r="V81" i="35"/>
  <c r="V198" i="35"/>
  <c r="V94" i="35"/>
  <c r="V277" i="35"/>
  <c r="V83" i="35"/>
  <c r="V234" i="35"/>
  <c r="V43" i="35"/>
  <c r="V201" i="35"/>
  <c r="V117" i="35"/>
  <c r="V190" i="35"/>
  <c r="V250" i="35"/>
  <c r="V236" i="35"/>
  <c r="V288" i="35"/>
  <c r="V114" i="35"/>
  <c r="V287" i="35"/>
  <c r="V80" i="35"/>
  <c r="V251" i="35"/>
  <c r="V77" i="35"/>
  <c r="V302" i="35"/>
  <c r="V155" i="35"/>
  <c r="V197" i="35"/>
  <c r="V105" i="35"/>
  <c r="V85" i="35"/>
  <c r="V217" i="35"/>
  <c r="V253" i="35"/>
  <c r="V98" i="35"/>
  <c r="V82" i="35"/>
  <c r="V256" i="35"/>
  <c r="V143" i="35"/>
  <c r="V290" i="35"/>
  <c r="V134" i="35"/>
  <c r="V169" i="35"/>
  <c r="V255" i="35"/>
  <c r="V164" i="35"/>
  <c r="V303" i="35"/>
  <c r="V244" i="35"/>
  <c r="V17" i="35"/>
  <c r="V13" i="35"/>
  <c r="V126" i="35"/>
  <c r="V279" i="35"/>
  <c r="V220" i="35"/>
  <c r="V249" i="35"/>
  <c r="V137" i="35"/>
  <c r="V66" i="35"/>
  <c r="V233" i="35"/>
  <c r="V142" i="35"/>
  <c r="V172" i="35"/>
  <c r="V46" i="35"/>
  <c r="V294" i="35"/>
  <c r="V291" i="35"/>
  <c r="V79" i="35"/>
  <c r="V281" i="35"/>
  <c r="V18" i="35"/>
  <c r="V47" i="35"/>
  <c r="V99" i="35"/>
  <c r="V20" i="35"/>
  <c r="V296" i="35"/>
  <c r="V259" i="35"/>
  <c r="V14" i="35"/>
  <c r="V41" i="35"/>
  <c r="V261" i="35"/>
  <c r="V212" i="35"/>
  <c r="V135" i="35"/>
  <c r="V50" i="35"/>
  <c r="V270" i="35"/>
  <c r="V128" i="35"/>
  <c r="V61" i="35"/>
  <c r="V56" i="35"/>
  <c r="V178" i="35"/>
  <c r="V127" i="35"/>
  <c r="V218" i="35"/>
  <c r="V301" i="35"/>
  <c r="V177" i="35"/>
  <c r="V202" i="35"/>
  <c r="V68" i="35"/>
  <c r="V147" i="35"/>
  <c r="V195" i="35"/>
  <c r="V48" i="35"/>
  <c r="V111" i="35"/>
  <c r="V54" i="35"/>
  <c r="V100" i="35"/>
  <c r="V140" i="35"/>
  <c r="V45" i="35"/>
  <c r="V210" i="35"/>
  <c r="V49" i="35"/>
  <c r="V240" i="35"/>
  <c r="V204" i="35"/>
  <c r="V151" i="35"/>
  <c r="V293" i="35"/>
  <c r="V35" i="35"/>
  <c r="V40" i="35"/>
  <c r="V27" i="35"/>
  <c r="V86" i="35"/>
  <c r="V92" i="35"/>
  <c r="V214" i="35"/>
  <c r="V183" i="35"/>
  <c r="V242" i="35"/>
  <c r="V113" i="35"/>
  <c r="V297" i="35"/>
  <c r="V28" i="35"/>
  <c r="V71" i="35"/>
  <c r="V179" i="35"/>
  <c r="V130" i="35"/>
  <c r="V101" i="35"/>
  <c r="V123" i="35"/>
  <c r="V19" i="35"/>
  <c r="V12" i="35"/>
  <c r="V95" i="35"/>
  <c r="V57" i="35"/>
  <c r="V52" i="35"/>
  <c r="V11" i="35"/>
  <c r="V133" i="35"/>
  <c r="V289" i="35"/>
  <c r="V216" i="35"/>
  <c r="V192" i="35"/>
  <c r="V206" i="35"/>
  <c r="V275" i="35"/>
  <c r="V282" i="35"/>
  <c r="V148" i="35"/>
  <c r="V266" i="35"/>
  <c r="V174" i="35"/>
  <c r="V207" i="35"/>
  <c r="V138" i="35"/>
  <c r="V171" i="35"/>
  <c r="V153" i="35"/>
  <c r="V112" i="35"/>
  <c r="V97" i="35"/>
  <c r="V176" i="35"/>
  <c r="V263" i="35"/>
  <c r="V26" i="35"/>
  <c r="V15" i="35"/>
  <c r="V119" i="35"/>
  <c r="V157" i="35"/>
  <c r="V269" i="35"/>
  <c r="V107" i="35"/>
  <c r="V21" i="35"/>
  <c r="V292" i="35"/>
  <c r="V42" i="35"/>
  <c r="V258" i="35"/>
  <c r="V141" i="35"/>
  <c r="V276" i="35"/>
  <c r="V300" i="35"/>
  <c r="V267" i="35"/>
  <c r="V152" i="35"/>
  <c r="V231" i="35"/>
  <c r="V175" i="35"/>
  <c r="V173" i="35"/>
  <c r="V223" i="35"/>
  <c r="V208" i="35"/>
  <c r="V125" i="35"/>
  <c r="V196" i="35"/>
  <c r="V88" i="35"/>
  <c r="V106" i="35"/>
  <c r="V185" i="35"/>
  <c r="V162" i="35"/>
  <c r="V163" i="35"/>
  <c r="V150" i="35"/>
  <c r="V188" i="35"/>
  <c r="V87" i="35"/>
  <c r="V55" i="35"/>
  <c r="V194" i="35"/>
  <c r="V299" i="35"/>
  <c r="V283" i="35"/>
  <c r="V166" i="35"/>
  <c r="V245" i="35"/>
  <c r="V156" i="35"/>
  <c r="V65" i="35"/>
  <c r="V22" i="35"/>
  <c r="V246" i="35"/>
  <c r="V280" i="35"/>
  <c r="V23" i="35"/>
  <c r="V16" i="35"/>
  <c r="V295" i="35"/>
  <c r="V84" i="35"/>
  <c r="V203" i="35"/>
  <c r="V104" i="35"/>
  <c r="V136" i="35"/>
  <c r="V159" i="35"/>
  <c r="V213" i="35"/>
  <c r="V229" i="35"/>
  <c r="V132" i="35"/>
  <c r="V180" i="35"/>
  <c r="V116" i="35"/>
  <c r="V144" i="35"/>
  <c r="V154" i="35"/>
  <c r="V74" i="35"/>
  <c r="V145" i="35"/>
  <c r="V59" i="35"/>
  <c r="V75" i="35"/>
  <c r="V200" i="35"/>
  <c r="V248" i="35"/>
  <c r="V247" i="35"/>
  <c r="V187" i="35"/>
  <c r="V254" i="35"/>
  <c r="V25" i="35"/>
  <c r="V243" i="35"/>
  <c r="V31" i="35"/>
  <c r="V122" i="35"/>
  <c r="V108" i="35"/>
  <c r="V89" i="35"/>
  <c r="V215" i="35"/>
  <c r="V34" i="35"/>
  <c r="V32" i="35"/>
  <c r="V189" i="35"/>
  <c r="V90" i="35"/>
  <c r="V274" i="35"/>
  <c r="V29" i="35"/>
  <c r="V118" i="35"/>
  <c r="V264" i="35"/>
  <c r="V10" i="35"/>
  <c r="Q72" i="35"/>
  <c r="R72" i="35" s="1"/>
  <c r="Q110" i="35"/>
  <c r="R110" i="35" s="1"/>
  <c r="Q158" i="35"/>
  <c r="R158" i="35" s="1"/>
  <c r="Q193" i="35"/>
  <c r="R193" i="35" s="1"/>
  <c r="Q237" i="35"/>
  <c r="R237" i="35" s="1"/>
  <c r="Q167" i="35"/>
  <c r="R167" i="35" s="1"/>
  <c r="Q36" i="35"/>
  <c r="R36" i="35" s="1"/>
  <c r="Q272" i="35"/>
  <c r="R272" i="35" s="1"/>
  <c r="Q284" i="35"/>
  <c r="R284" i="35" s="1"/>
  <c r="Q109" i="35"/>
  <c r="R109" i="35" s="1"/>
  <c r="Q69" i="35"/>
  <c r="R69" i="35" s="1"/>
  <c r="Q191" i="35"/>
  <c r="R191" i="35" s="1"/>
  <c r="Q33" i="35"/>
  <c r="R33" i="35" s="1"/>
  <c r="Q76" i="35"/>
  <c r="R76" i="35" s="1"/>
  <c r="Q286" i="35"/>
  <c r="R286" i="35" s="1"/>
  <c r="Q121" i="35"/>
  <c r="R121" i="35" s="1"/>
  <c r="Q209" i="35"/>
  <c r="R209" i="35" s="1"/>
  <c r="Q199" i="35"/>
  <c r="R199" i="35" s="1"/>
  <c r="Q39" i="35"/>
  <c r="R39" i="35" s="1"/>
  <c r="Q67" i="35"/>
  <c r="R67" i="35" s="1"/>
  <c r="Q73" i="35"/>
  <c r="R73" i="35" s="1"/>
  <c r="Q120" i="35"/>
  <c r="R120" i="35" s="1"/>
  <c r="Q230" i="35"/>
  <c r="R230" i="35" s="1"/>
  <c r="Q64" i="35"/>
  <c r="R64" i="35" s="1"/>
  <c r="Q37" i="35"/>
  <c r="R37" i="35" s="1"/>
  <c r="Q62" i="35"/>
  <c r="R62" i="35" s="1"/>
  <c r="Q226" i="35"/>
  <c r="R226" i="35" s="1"/>
  <c r="Q221" i="35"/>
  <c r="R221" i="35" s="1"/>
  <c r="Q168" i="35"/>
  <c r="R168" i="35" s="1"/>
  <c r="Q139" i="35"/>
  <c r="R139" i="35" s="1"/>
  <c r="Q70" i="35"/>
  <c r="R70" i="35" s="1"/>
  <c r="Q149" i="35"/>
  <c r="R149" i="35" s="1"/>
  <c r="Q160" i="35"/>
  <c r="R160" i="35" s="1"/>
  <c r="Q184" i="35"/>
  <c r="R184" i="35" s="1"/>
  <c r="Q24" i="35"/>
  <c r="R24" i="35" s="1"/>
  <c r="Q227" i="35"/>
  <c r="R227" i="35" s="1"/>
  <c r="Q93" i="35"/>
  <c r="R93" i="35" s="1"/>
  <c r="Q170" i="35"/>
  <c r="R170" i="35" s="1"/>
  <c r="Q219" i="35"/>
  <c r="R219" i="35" s="1"/>
  <c r="Q268" i="35"/>
  <c r="R268" i="35" s="1"/>
  <c r="Q298" i="35"/>
  <c r="R298" i="35" s="1"/>
  <c r="Q224" i="35"/>
  <c r="R224" i="35" s="1"/>
  <c r="Q239" i="35"/>
  <c r="R239" i="35" s="1"/>
  <c r="Q278" i="35"/>
  <c r="R278" i="35" s="1"/>
  <c r="Q205" i="35"/>
  <c r="R205" i="35" s="1"/>
  <c r="Q228" i="35"/>
  <c r="R228" i="35" s="1"/>
  <c r="Q252" i="35"/>
  <c r="R252" i="35" s="1"/>
  <c r="Q58" i="35"/>
  <c r="R58" i="35" s="1"/>
  <c r="Q235" i="35"/>
  <c r="R235" i="35" s="1"/>
  <c r="Q262" i="35"/>
  <c r="R262" i="35" s="1"/>
  <c r="Q225" i="35"/>
  <c r="R225" i="35" s="1"/>
  <c r="Q265" i="35"/>
  <c r="R265" i="35" s="1"/>
  <c r="Q96" i="35"/>
  <c r="R96" i="35" s="1"/>
  <c r="Q115" i="35"/>
  <c r="R115" i="35" s="1"/>
  <c r="Q60" i="35"/>
  <c r="R60" i="35" s="1"/>
  <c r="Q146" i="35"/>
  <c r="R146" i="35" s="1"/>
  <c r="Q285" i="35"/>
  <c r="R285" i="35" s="1"/>
  <c r="Q271" i="35"/>
  <c r="R271" i="35" s="1"/>
  <c r="Q186" i="35"/>
  <c r="R186" i="35" s="1"/>
  <c r="Q241" i="35"/>
  <c r="R241" i="35" s="1"/>
  <c r="Q38" i="35"/>
  <c r="R38" i="35" s="1"/>
  <c r="Q260" i="35"/>
  <c r="R260" i="35" s="1"/>
  <c r="Q63" i="35"/>
  <c r="R63" i="35" s="1"/>
  <c r="Q91" i="35"/>
  <c r="R91" i="35" s="1"/>
  <c r="Q53" i="35"/>
  <c r="R53" i="35" s="1"/>
  <c r="Q78" i="35"/>
  <c r="R78" i="35" s="1"/>
  <c r="Q124" i="35"/>
  <c r="R124" i="35" s="1"/>
  <c r="Q222" i="35"/>
  <c r="R222" i="35" s="1"/>
  <c r="Q232" i="35"/>
  <c r="R232" i="35" s="1"/>
  <c r="Q51" i="35"/>
  <c r="R51" i="35" s="1"/>
  <c r="Q161" i="35"/>
  <c r="R161" i="35" s="1"/>
  <c r="Q129" i="35"/>
  <c r="R129" i="35" s="1"/>
  <c r="Q102" i="35"/>
  <c r="R102" i="35" s="1"/>
  <c r="Q182" i="35"/>
  <c r="R182" i="35" s="1"/>
  <c r="Q273" i="35"/>
  <c r="R273" i="35" s="1"/>
  <c r="Q238" i="35"/>
  <c r="R238" i="35" s="1"/>
  <c r="Q211" i="35"/>
  <c r="R211" i="35" s="1"/>
  <c r="Q30" i="35"/>
  <c r="R30" i="35" s="1"/>
  <c r="Q44" i="35"/>
  <c r="R44" i="35" s="1"/>
  <c r="Q103" i="35"/>
  <c r="R103" i="35" s="1"/>
  <c r="Q131" i="35"/>
  <c r="R131" i="35" s="1"/>
  <c r="Q257" i="35"/>
  <c r="R257" i="35" s="1"/>
  <c r="Q181" i="35"/>
  <c r="R181" i="35" s="1"/>
  <c r="Q165" i="35"/>
  <c r="R165" i="35" s="1"/>
  <c r="Q81" i="35"/>
  <c r="R81" i="35" s="1"/>
  <c r="Q198" i="35"/>
  <c r="R198" i="35" s="1"/>
  <c r="Q94" i="35"/>
  <c r="R94" i="35" s="1"/>
  <c r="Q277" i="35"/>
  <c r="R277" i="35" s="1"/>
  <c r="Q83" i="35"/>
  <c r="R83" i="35" s="1"/>
  <c r="Q234" i="35"/>
  <c r="R234" i="35" s="1"/>
  <c r="Q43" i="35"/>
  <c r="R43" i="35" s="1"/>
  <c r="Q201" i="35"/>
  <c r="R201" i="35" s="1"/>
  <c r="Q117" i="35"/>
  <c r="R117" i="35" s="1"/>
  <c r="Q190" i="35"/>
  <c r="R190" i="35" s="1"/>
  <c r="Q250" i="35"/>
  <c r="R250" i="35" s="1"/>
  <c r="Q236" i="35"/>
  <c r="R236" i="35" s="1"/>
  <c r="Q288" i="35"/>
  <c r="R288" i="35" s="1"/>
  <c r="Q114" i="35"/>
  <c r="R114" i="35" s="1"/>
  <c r="Q287" i="35"/>
  <c r="R287" i="35" s="1"/>
  <c r="Q80" i="35"/>
  <c r="R80" i="35" s="1"/>
  <c r="Q251" i="35"/>
  <c r="R251" i="35" s="1"/>
  <c r="Q77" i="35"/>
  <c r="R77" i="35" s="1"/>
  <c r="Q302" i="35"/>
  <c r="R302" i="35" s="1"/>
  <c r="Q155" i="35"/>
  <c r="R155" i="35" s="1"/>
  <c r="Q197" i="35"/>
  <c r="R197" i="35" s="1"/>
  <c r="Q105" i="35"/>
  <c r="R105" i="35" s="1"/>
  <c r="Q85" i="35"/>
  <c r="R85" i="35" s="1"/>
  <c r="Q217" i="35"/>
  <c r="R217" i="35" s="1"/>
  <c r="Q253" i="35"/>
  <c r="R253" i="35" s="1"/>
  <c r="Q98" i="35"/>
  <c r="R98" i="35" s="1"/>
  <c r="Q82" i="35"/>
  <c r="R82" i="35" s="1"/>
  <c r="Q256" i="35"/>
  <c r="R256" i="35" s="1"/>
  <c r="Q143" i="35"/>
  <c r="R143" i="35" s="1"/>
  <c r="Q290" i="35"/>
  <c r="R290" i="35" s="1"/>
  <c r="Q134" i="35"/>
  <c r="R134" i="35" s="1"/>
  <c r="Q169" i="35"/>
  <c r="R169" i="35" s="1"/>
  <c r="Q255" i="35"/>
  <c r="R255" i="35" s="1"/>
  <c r="Q164" i="35"/>
  <c r="R164" i="35" s="1"/>
  <c r="Q303" i="35"/>
  <c r="R303" i="35" s="1"/>
  <c r="Q244" i="35"/>
  <c r="R244" i="35" s="1"/>
  <c r="Q17" i="35"/>
  <c r="R17" i="35" s="1"/>
  <c r="Q13" i="35"/>
  <c r="R13" i="35" s="1"/>
  <c r="Q126" i="35"/>
  <c r="R126" i="35" s="1"/>
  <c r="Q279" i="35"/>
  <c r="R279" i="35" s="1"/>
  <c r="Q220" i="35"/>
  <c r="R220" i="35" s="1"/>
  <c r="Q249" i="35"/>
  <c r="R249" i="35" s="1"/>
  <c r="Q137" i="35"/>
  <c r="R137" i="35" s="1"/>
  <c r="Q66" i="35"/>
  <c r="R66" i="35" s="1"/>
  <c r="Q233" i="35"/>
  <c r="R233" i="35" s="1"/>
  <c r="Q142" i="35"/>
  <c r="R142" i="35" s="1"/>
  <c r="Q172" i="35"/>
  <c r="R172" i="35" s="1"/>
  <c r="Q46" i="35"/>
  <c r="R46" i="35" s="1"/>
  <c r="Q294" i="35"/>
  <c r="R294" i="35" s="1"/>
  <c r="Q291" i="35"/>
  <c r="R291" i="35" s="1"/>
  <c r="Q79" i="35"/>
  <c r="R79" i="35" s="1"/>
  <c r="Q281" i="35"/>
  <c r="R281" i="35" s="1"/>
  <c r="Q18" i="35"/>
  <c r="R18" i="35" s="1"/>
  <c r="Q47" i="35"/>
  <c r="R47" i="35" s="1"/>
  <c r="Q99" i="35"/>
  <c r="R99" i="35" s="1"/>
  <c r="Q20" i="35"/>
  <c r="R20" i="35" s="1"/>
  <c r="Q296" i="35"/>
  <c r="R296" i="35" s="1"/>
  <c r="Q259" i="35"/>
  <c r="R259" i="35" s="1"/>
  <c r="Q14" i="35"/>
  <c r="R14" i="35" s="1"/>
  <c r="Q41" i="35"/>
  <c r="R41" i="35" s="1"/>
  <c r="Q261" i="35"/>
  <c r="R261" i="35" s="1"/>
  <c r="Q212" i="35"/>
  <c r="R212" i="35" s="1"/>
  <c r="Q135" i="35"/>
  <c r="R135" i="35" s="1"/>
  <c r="Q50" i="35"/>
  <c r="R50" i="35" s="1"/>
  <c r="Q270" i="35"/>
  <c r="R270" i="35" s="1"/>
  <c r="Q128" i="35"/>
  <c r="R128" i="35" s="1"/>
  <c r="Q61" i="35"/>
  <c r="R61" i="35" s="1"/>
  <c r="Q56" i="35"/>
  <c r="R56" i="35" s="1"/>
  <c r="Q178" i="35"/>
  <c r="R178" i="35" s="1"/>
  <c r="Q127" i="35"/>
  <c r="R127" i="35" s="1"/>
  <c r="Q218" i="35"/>
  <c r="R218" i="35" s="1"/>
  <c r="Q301" i="35"/>
  <c r="R301" i="35" s="1"/>
  <c r="Q177" i="35"/>
  <c r="R177" i="35" s="1"/>
  <c r="Q202" i="35"/>
  <c r="R202" i="35" s="1"/>
  <c r="Q68" i="35"/>
  <c r="R68" i="35" s="1"/>
  <c r="Q147" i="35"/>
  <c r="R147" i="35" s="1"/>
  <c r="Q195" i="35"/>
  <c r="R195" i="35" s="1"/>
  <c r="Q48" i="35"/>
  <c r="R48" i="35" s="1"/>
  <c r="Q111" i="35"/>
  <c r="R111" i="35" s="1"/>
  <c r="Q54" i="35"/>
  <c r="R54" i="35" s="1"/>
  <c r="Q100" i="35"/>
  <c r="R100" i="35" s="1"/>
  <c r="Q140" i="35"/>
  <c r="R140" i="35" s="1"/>
  <c r="Q45" i="35"/>
  <c r="R45" i="35" s="1"/>
  <c r="Q210" i="35"/>
  <c r="R210" i="35" s="1"/>
  <c r="Q49" i="35"/>
  <c r="R49" i="35" s="1"/>
  <c r="Q240" i="35"/>
  <c r="R240" i="35" s="1"/>
  <c r="Q204" i="35"/>
  <c r="R204" i="35" s="1"/>
  <c r="Q151" i="35"/>
  <c r="R151" i="35" s="1"/>
  <c r="Q293" i="35"/>
  <c r="R293" i="35" s="1"/>
  <c r="Q35" i="35"/>
  <c r="R35" i="35" s="1"/>
  <c r="Q40" i="35"/>
  <c r="R40" i="35" s="1"/>
  <c r="Q27" i="35"/>
  <c r="R27" i="35" s="1"/>
  <c r="Q86" i="35"/>
  <c r="R86" i="35" s="1"/>
  <c r="Q92" i="35"/>
  <c r="R92" i="35" s="1"/>
  <c r="Q214" i="35"/>
  <c r="R214" i="35" s="1"/>
  <c r="Q183" i="35"/>
  <c r="R183" i="35" s="1"/>
  <c r="Q242" i="35"/>
  <c r="R242" i="35" s="1"/>
  <c r="Q113" i="35"/>
  <c r="R113" i="35" s="1"/>
  <c r="Q297" i="35"/>
  <c r="R297" i="35" s="1"/>
  <c r="Q28" i="35"/>
  <c r="R28" i="35" s="1"/>
  <c r="Q71" i="35"/>
  <c r="R71" i="35" s="1"/>
  <c r="Q179" i="35"/>
  <c r="R179" i="35" s="1"/>
  <c r="Q130" i="35"/>
  <c r="R130" i="35" s="1"/>
  <c r="Q101" i="35"/>
  <c r="R101" i="35" s="1"/>
  <c r="Q123" i="35"/>
  <c r="R123" i="35" s="1"/>
  <c r="Q19" i="35"/>
  <c r="R19" i="35" s="1"/>
  <c r="Q12" i="35"/>
  <c r="R12" i="35" s="1"/>
  <c r="Q95" i="35"/>
  <c r="R95" i="35" s="1"/>
  <c r="Q57" i="35"/>
  <c r="R57" i="35" s="1"/>
  <c r="Q52" i="35"/>
  <c r="R52" i="35" s="1"/>
  <c r="Q11" i="35"/>
  <c r="R11" i="35" s="1"/>
  <c r="Q133" i="35"/>
  <c r="R133" i="35" s="1"/>
  <c r="Q289" i="35"/>
  <c r="R289" i="35" s="1"/>
  <c r="Q216" i="35"/>
  <c r="R216" i="35" s="1"/>
  <c r="Q192" i="35"/>
  <c r="R192" i="35" s="1"/>
  <c r="Q206" i="35"/>
  <c r="R206" i="35" s="1"/>
  <c r="Q275" i="35"/>
  <c r="R275" i="35" s="1"/>
  <c r="Q282" i="35"/>
  <c r="R282" i="35" s="1"/>
  <c r="Q148" i="35"/>
  <c r="R148" i="35" s="1"/>
  <c r="Q266" i="35"/>
  <c r="R266" i="35" s="1"/>
  <c r="Q174" i="35"/>
  <c r="R174" i="35" s="1"/>
  <c r="Q207" i="35"/>
  <c r="R207" i="35" s="1"/>
  <c r="Q138" i="35"/>
  <c r="R138" i="35" s="1"/>
  <c r="Q171" i="35"/>
  <c r="R171" i="35" s="1"/>
  <c r="Q153" i="35"/>
  <c r="R153" i="35" s="1"/>
  <c r="Q112" i="35"/>
  <c r="R112" i="35" s="1"/>
  <c r="Q97" i="35"/>
  <c r="R97" i="35" s="1"/>
  <c r="Q176" i="35"/>
  <c r="R176" i="35" s="1"/>
  <c r="Q263" i="35"/>
  <c r="R263" i="35" s="1"/>
  <c r="Q26" i="35"/>
  <c r="R26" i="35" s="1"/>
  <c r="Q15" i="35"/>
  <c r="R15" i="35" s="1"/>
  <c r="Q119" i="35"/>
  <c r="R119" i="35" s="1"/>
  <c r="Q157" i="35"/>
  <c r="R157" i="35" s="1"/>
  <c r="Q269" i="35"/>
  <c r="R269" i="35" s="1"/>
  <c r="Q107" i="35"/>
  <c r="R107" i="35" s="1"/>
  <c r="Q21" i="35"/>
  <c r="R21" i="35" s="1"/>
  <c r="Q292" i="35"/>
  <c r="R292" i="35" s="1"/>
  <c r="Q42" i="35"/>
  <c r="R42" i="35" s="1"/>
  <c r="Q258" i="35"/>
  <c r="R258" i="35" s="1"/>
  <c r="Q141" i="35"/>
  <c r="R141" i="35" s="1"/>
  <c r="Q276" i="35"/>
  <c r="R276" i="35" s="1"/>
  <c r="Q300" i="35"/>
  <c r="R300" i="35" s="1"/>
  <c r="Q267" i="35"/>
  <c r="R267" i="35" s="1"/>
  <c r="Q152" i="35"/>
  <c r="R152" i="35" s="1"/>
  <c r="Q231" i="35"/>
  <c r="R231" i="35" s="1"/>
  <c r="Q175" i="35"/>
  <c r="R175" i="35" s="1"/>
  <c r="Q173" i="35"/>
  <c r="R173" i="35" s="1"/>
  <c r="Q223" i="35"/>
  <c r="R223" i="35" s="1"/>
  <c r="Q208" i="35"/>
  <c r="R208" i="35" s="1"/>
  <c r="Q125" i="35"/>
  <c r="R125" i="35" s="1"/>
  <c r="Q196" i="35"/>
  <c r="R196" i="35" s="1"/>
  <c r="Q88" i="35"/>
  <c r="R88" i="35" s="1"/>
  <c r="Q106" i="35"/>
  <c r="R106" i="35" s="1"/>
  <c r="Q185" i="35"/>
  <c r="R185" i="35" s="1"/>
  <c r="Q162" i="35"/>
  <c r="R162" i="35" s="1"/>
  <c r="Q163" i="35"/>
  <c r="R163" i="35" s="1"/>
  <c r="Q150" i="35"/>
  <c r="R150" i="35" s="1"/>
  <c r="Q188" i="35"/>
  <c r="R188" i="35" s="1"/>
  <c r="Q87" i="35"/>
  <c r="R87" i="35" s="1"/>
  <c r="Q55" i="35"/>
  <c r="R55" i="35" s="1"/>
  <c r="Q194" i="35"/>
  <c r="R194" i="35" s="1"/>
  <c r="Q299" i="35"/>
  <c r="R299" i="35" s="1"/>
  <c r="Q283" i="35"/>
  <c r="R283" i="35" s="1"/>
  <c r="Q166" i="35"/>
  <c r="R166" i="35" s="1"/>
  <c r="Q245" i="35"/>
  <c r="R245" i="35" s="1"/>
  <c r="Q156" i="35"/>
  <c r="R156" i="35" s="1"/>
  <c r="Q65" i="35"/>
  <c r="R65" i="35" s="1"/>
  <c r="Q22" i="35"/>
  <c r="R22" i="35" s="1"/>
  <c r="Q246" i="35"/>
  <c r="R246" i="35" s="1"/>
  <c r="Q280" i="35"/>
  <c r="R280" i="35" s="1"/>
  <c r="Q23" i="35"/>
  <c r="R23" i="35" s="1"/>
  <c r="Q16" i="35"/>
  <c r="R16" i="35" s="1"/>
  <c r="Q295" i="35"/>
  <c r="R295" i="35" s="1"/>
  <c r="Q84" i="35"/>
  <c r="R84" i="35" s="1"/>
  <c r="Q203" i="35"/>
  <c r="R203" i="35" s="1"/>
  <c r="Q104" i="35"/>
  <c r="R104" i="35" s="1"/>
  <c r="Q136" i="35"/>
  <c r="R136" i="35" s="1"/>
  <c r="Q159" i="35"/>
  <c r="R159" i="35" s="1"/>
  <c r="Q213" i="35"/>
  <c r="R213" i="35" s="1"/>
  <c r="Q229" i="35"/>
  <c r="R229" i="35" s="1"/>
  <c r="Q132" i="35"/>
  <c r="R132" i="35" s="1"/>
  <c r="Q180" i="35"/>
  <c r="R180" i="35" s="1"/>
  <c r="Q116" i="35"/>
  <c r="R116" i="35" s="1"/>
  <c r="Q144" i="35"/>
  <c r="R144" i="35" s="1"/>
  <c r="Q154" i="35"/>
  <c r="R154" i="35" s="1"/>
  <c r="Q74" i="35"/>
  <c r="R74" i="35" s="1"/>
  <c r="Q145" i="35"/>
  <c r="R145" i="35" s="1"/>
  <c r="Q59" i="35"/>
  <c r="R59" i="35" s="1"/>
  <c r="Q75" i="35"/>
  <c r="R75" i="35" s="1"/>
  <c r="Q200" i="35"/>
  <c r="R200" i="35" s="1"/>
  <c r="Q248" i="35"/>
  <c r="R248" i="35" s="1"/>
  <c r="Q247" i="35"/>
  <c r="R247" i="35" s="1"/>
  <c r="Q187" i="35"/>
  <c r="R187" i="35" s="1"/>
  <c r="Q254" i="35"/>
  <c r="R254" i="35" s="1"/>
  <c r="Q25" i="35"/>
  <c r="R25" i="35" s="1"/>
  <c r="Q243" i="35"/>
  <c r="R243" i="35" s="1"/>
  <c r="Q31" i="35"/>
  <c r="R31" i="35" s="1"/>
  <c r="Q122" i="35"/>
  <c r="R122" i="35" s="1"/>
  <c r="Q108" i="35"/>
  <c r="R108" i="35" s="1"/>
  <c r="Q89" i="35"/>
  <c r="R89" i="35" s="1"/>
  <c r="Q215" i="35"/>
  <c r="R215" i="35" s="1"/>
  <c r="Q34" i="35"/>
  <c r="R34" i="35" s="1"/>
  <c r="Q32" i="35"/>
  <c r="R32" i="35" s="1"/>
  <c r="Q189" i="35"/>
  <c r="R189" i="35" s="1"/>
  <c r="Q90" i="35"/>
  <c r="R90" i="35" s="1"/>
  <c r="Q274" i="35"/>
  <c r="R274" i="35" s="1"/>
  <c r="Q29" i="35"/>
  <c r="R29" i="35" s="1"/>
  <c r="Q118" i="35"/>
  <c r="R118" i="35" s="1"/>
  <c r="Q264" i="35"/>
  <c r="R264" i="35" s="1"/>
  <c r="Q10" i="35"/>
  <c r="R10" i="35" s="1"/>
  <c r="L72" i="35"/>
  <c r="M72" i="35" s="1"/>
  <c r="L110" i="35"/>
  <c r="M110" i="35" s="1"/>
  <c r="L158" i="35"/>
  <c r="M158" i="35" s="1"/>
  <c r="L193" i="35"/>
  <c r="M193" i="35" s="1"/>
  <c r="L237" i="35"/>
  <c r="M237" i="35" s="1"/>
  <c r="L167" i="35"/>
  <c r="M167" i="35" s="1"/>
  <c r="L36" i="35"/>
  <c r="M36" i="35" s="1"/>
  <c r="L272" i="35"/>
  <c r="M272" i="35" s="1"/>
  <c r="L284" i="35"/>
  <c r="M284" i="35" s="1"/>
  <c r="L109" i="35"/>
  <c r="M109" i="35" s="1"/>
  <c r="L69" i="35"/>
  <c r="M69" i="35" s="1"/>
  <c r="L191" i="35"/>
  <c r="M191" i="35" s="1"/>
  <c r="L33" i="35"/>
  <c r="M33" i="35" s="1"/>
  <c r="L76" i="35"/>
  <c r="M76" i="35" s="1"/>
  <c r="L286" i="35"/>
  <c r="M286" i="35" s="1"/>
  <c r="L121" i="35"/>
  <c r="M121" i="35" s="1"/>
  <c r="L209" i="35"/>
  <c r="M209" i="35" s="1"/>
  <c r="L199" i="35"/>
  <c r="M199" i="35" s="1"/>
  <c r="L39" i="35"/>
  <c r="M39" i="35" s="1"/>
  <c r="L67" i="35"/>
  <c r="M67" i="35" s="1"/>
  <c r="L73" i="35"/>
  <c r="M73" i="35" s="1"/>
  <c r="L120" i="35"/>
  <c r="M120" i="35" s="1"/>
  <c r="L230" i="35"/>
  <c r="M230" i="35" s="1"/>
  <c r="L64" i="35"/>
  <c r="M64" i="35" s="1"/>
  <c r="L37" i="35"/>
  <c r="M37" i="35" s="1"/>
  <c r="L62" i="35"/>
  <c r="M62" i="35" s="1"/>
  <c r="L226" i="35"/>
  <c r="M226" i="35" s="1"/>
  <c r="L221" i="35"/>
  <c r="M221" i="35" s="1"/>
  <c r="L168" i="35"/>
  <c r="M168" i="35" s="1"/>
  <c r="L139" i="35"/>
  <c r="M139" i="35" s="1"/>
  <c r="L70" i="35"/>
  <c r="M70" i="35" s="1"/>
  <c r="L149" i="35"/>
  <c r="M149" i="35" s="1"/>
  <c r="L160" i="35"/>
  <c r="M160" i="35" s="1"/>
  <c r="L184" i="35"/>
  <c r="M184" i="35" s="1"/>
  <c r="L24" i="35"/>
  <c r="M24" i="35" s="1"/>
  <c r="L227" i="35"/>
  <c r="M227" i="35" s="1"/>
  <c r="L93" i="35"/>
  <c r="M93" i="35" s="1"/>
  <c r="L170" i="35"/>
  <c r="M170" i="35" s="1"/>
  <c r="L219" i="35"/>
  <c r="M219" i="35" s="1"/>
  <c r="L268" i="35"/>
  <c r="M268" i="35" s="1"/>
  <c r="L298" i="35"/>
  <c r="M298" i="35" s="1"/>
  <c r="L224" i="35"/>
  <c r="M224" i="35" s="1"/>
  <c r="L239" i="35"/>
  <c r="M239" i="35" s="1"/>
  <c r="L278" i="35"/>
  <c r="M278" i="35" s="1"/>
  <c r="L205" i="35"/>
  <c r="M205" i="35" s="1"/>
  <c r="L228" i="35"/>
  <c r="M228" i="35" s="1"/>
  <c r="L252" i="35"/>
  <c r="M252" i="35" s="1"/>
  <c r="L58" i="35"/>
  <c r="M58" i="35" s="1"/>
  <c r="L235" i="35"/>
  <c r="M235" i="35" s="1"/>
  <c r="L262" i="35"/>
  <c r="M262" i="35" s="1"/>
  <c r="L225" i="35"/>
  <c r="M225" i="35" s="1"/>
  <c r="L265" i="35"/>
  <c r="M265" i="35" s="1"/>
  <c r="L96" i="35"/>
  <c r="M96" i="35" s="1"/>
  <c r="L115" i="35"/>
  <c r="M115" i="35" s="1"/>
  <c r="L60" i="35"/>
  <c r="M60" i="35" s="1"/>
  <c r="L146" i="35"/>
  <c r="M146" i="35" s="1"/>
  <c r="L285" i="35"/>
  <c r="M285" i="35" s="1"/>
  <c r="L271" i="35"/>
  <c r="M271" i="35" s="1"/>
  <c r="L186" i="35"/>
  <c r="M186" i="35" s="1"/>
  <c r="L241" i="35"/>
  <c r="M241" i="35" s="1"/>
  <c r="L38" i="35"/>
  <c r="M38" i="35" s="1"/>
  <c r="L260" i="35"/>
  <c r="M260" i="35" s="1"/>
  <c r="L63" i="35"/>
  <c r="M63" i="35" s="1"/>
  <c r="L91" i="35"/>
  <c r="M91" i="35" s="1"/>
  <c r="L53" i="35"/>
  <c r="M53" i="35" s="1"/>
  <c r="L78" i="35"/>
  <c r="M78" i="35" s="1"/>
  <c r="L124" i="35"/>
  <c r="M124" i="35" s="1"/>
  <c r="L222" i="35"/>
  <c r="M222" i="35" s="1"/>
  <c r="L232" i="35"/>
  <c r="M232" i="35" s="1"/>
  <c r="L51" i="35"/>
  <c r="M51" i="35" s="1"/>
  <c r="L161" i="35"/>
  <c r="M161" i="35" s="1"/>
  <c r="L129" i="35"/>
  <c r="M129" i="35" s="1"/>
  <c r="L102" i="35"/>
  <c r="M102" i="35" s="1"/>
  <c r="L182" i="35"/>
  <c r="M182" i="35" s="1"/>
  <c r="L273" i="35"/>
  <c r="M273" i="35" s="1"/>
  <c r="L238" i="35"/>
  <c r="M238" i="35" s="1"/>
  <c r="L211" i="35"/>
  <c r="M211" i="35" s="1"/>
  <c r="L30" i="35"/>
  <c r="M30" i="35" s="1"/>
  <c r="L44" i="35"/>
  <c r="M44" i="35" s="1"/>
  <c r="L103" i="35"/>
  <c r="M103" i="35" s="1"/>
  <c r="L131" i="35"/>
  <c r="M131" i="35" s="1"/>
  <c r="L257" i="35"/>
  <c r="M257" i="35" s="1"/>
  <c r="L181" i="35"/>
  <c r="M181" i="35" s="1"/>
  <c r="L165" i="35"/>
  <c r="M165" i="35" s="1"/>
  <c r="L81" i="35"/>
  <c r="M81" i="35" s="1"/>
  <c r="L198" i="35"/>
  <c r="M198" i="35" s="1"/>
  <c r="L94" i="35"/>
  <c r="M94" i="35" s="1"/>
  <c r="L277" i="35"/>
  <c r="M277" i="35" s="1"/>
  <c r="L83" i="35"/>
  <c r="M83" i="35" s="1"/>
  <c r="L234" i="35"/>
  <c r="M234" i="35" s="1"/>
  <c r="L43" i="35"/>
  <c r="M43" i="35" s="1"/>
  <c r="L201" i="35"/>
  <c r="M201" i="35" s="1"/>
  <c r="L117" i="35"/>
  <c r="M117" i="35" s="1"/>
  <c r="L190" i="35"/>
  <c r="M190" i="35" s="1"/>
  <c r="L250" i="35"/>
  <c r="M250" i="35" s="1"/>
  <c r="L236" i="35"/>
  <c r="M236" i="35" s="1"/>
  <c r="L288" i="35"/>
  <c r="M288" i="35" s="1"/>
  <c r="L114" i="35"/>
  <c r="M114" i="35" s="1"/>
  <c r="L287" i="35"/>
  <c r="M287" i="35" s="1"/>
  <c r="L80" i="35"/>
  <c r="M80" i="35" s="1"/>
  <c r="L251" i="35"/>
  <c r="M251" i="35" s="1"/>
  <c r="L77" i="35"/>
  <c r="M77" i="35" s="1"/>
  <c r="L302" i="35"/>
  <c r="M302" i="35" s="1"/>
  <c r="L155" i="35"/>
  <c r="M155" i="35" s="1"/>
  <c r="L197" i="35"/>
  <c r="M197" i="35" s="1"/>
  <c r="L105" i="35"/>
  <c r="M105" i="35" s="1"/>
  <c r="L85" i="35"/>
  <c r="M85" i="35" s="1"/>
  <c r="L217" i="35"/>
  <c r="M217" i="35" s="1"/>
  <c r="L253" i="35"/>
  <c r="M253" i="35" s="1"/>
  <c r="L98" i="35"/>
  <c r="M98" i="35" s="1"/>
  <c r="L82" i="35"/>
  <c r="M82" i="35" s="1"/>
  <c r="L256" i="35"/>
  <c r="M256" i="35" s="1"/>
  <c r="L143" i="35"/>
  <c r="M143" i="35" s="1"/>
  <c r="L290" i="35"/>
  <c r="M290" i="35" s="1"/>
  <c r="L134" i="35"/>
  <c r="M134" i="35" s="1"/>
  <c r="L169" i="35"/>
  <c r="M169" i="35" s="1"/>
  <c r="L255" i="35"/>
  <c r="M255" i="35" s="1"/>
  <c r="L164" i="35"/>
  <c r="M164" i="35" s="1"/>
  <c r="L303" i="35"/>
  <c r="M303" i="35" s="1"/>
  <c r="L244" i="35"/>
  <c r="M244" i="35" s="1"/>
  <c r="L17" i="35"/>
  <c r="M17" i="35" s="1"/>
  <c r="L13" i="35"/>
  <c r="M13" i="35" s="1"/>
  <c r="L126" i="35"/>
  <c r="M126" i="35" s="1"/>
  <c r="L279" i="35"/>
  <c r="M279" i="35" s="1"/>
  <c r="L220" i="35"/>
  <c r="M220" i="35" s="1"/>
  <c r="L249" i="35"/>
  <c r="M249" i="35" s="1"/>
  <c r="L137" i="35"/>
  <c r="M137" i="35" s="1"/>
  <c r="L66" i="35"/>
  <c r="M66" i="35" s="1"/>
  <c r="L233" i="35"/>
  <c r="M233" i="35" s="1"/>
  <c r="L142" i="35"/>
  <c r="M142" i="35" s="1"/>
  <c r="L172" i="35"/>
  <c r="M172" i="35" s="1"/>
  <c r="L46" i="35"/>
  <c r="M46" i="35" s="1"/>
  <c r="L294" i="35"/>
  <c r="M294" i="35" s="1"/>
  <c r="L291" i="35"/>
  <c r="M291" i="35" s="1"/>
  <c r="L79" i="35"/>
  <c r="M79" i="35" s="1"/>
  <c r="L281" i="35"/>
  <c r="M281" i="35" s="1"/>
  <c r="L18" i="35"/>
  <c r="M18" i="35" s="1"/>
  <c r="L47" i="35"/>
  <c r="M47" i="35" s="1"/>
  <c r="L99" i="35"/>
  <c r="M99" i="35" s="1"/>
  <c r="L20" i="35"/>
  <c r="M20" i="35" s="1"/>
  <c r="L296" i="35"/>
  <c r="M296" i="35" s="1"/>
  <c r="L259" i="35"/>
  <c r="M259" i="35" s="1"/>
  <c r="L14" i="35"/>
  <c r="M14" i="35" s="1"/>
  <c r="L41" i="35"/>
  <c r="M41" i="35" s="1"/>
  <c r="L261" i="35"/>
  <c r="M261" i="35" s="1"/>
  <c r="L212" i="35"/>
  <c r="M212" i="35" s="1"/>
  <c r="L135" i="35"/>
  <c r="M135" i="35" s="1"/>
  <c r="L50" i="35"/>
  <c r="M50" i="35" s="1"/>
  <c r="L270" i="35"/>
  <c r="M270" i="35" s="1"/>
  <c r="L128" i="35"/>
  <c r="M128" i="35" s="1"/>
  <c r="L61" i="35"/>
  <c r="M61" i="35" s="1"/>
  <c r="L56" i="35"/>
  <c r="M56" i="35" s="1"/>
  <c r="L178" i="35"/>
  <c r="M178" i="35" s="1"/>
  <c r="L127" i="35"/>
  <c r="M127" i="35" s="1"/>
  <c r="L218" i="35"/>
  <c r="M218" i="35" s="1"/>
  <c r="L301" i="35"/>
  <c r="M301" i="35" s="1"/>
  <c r="L177" i="35"/>
  <c r="M177" i="35" s="1"/>
  <c r="L202" i="35"/>
  <c r="M202" i="35" s="1"/>
  <c r="L68" i="35"/>
  <c r="M68" i="35" s="1"/>
  <c r="L147" i="35"/>
  <c r="M147" i="35" s="1"/>
  <c r="L195" i="35"/>
  <c r="M195" i="35" s="1"/>
  <c r="L48" i="35"/>
  <c r="M48" i="35" s="1"/>
  <c r="L111" i="35"/>
  <c r="M111" i="35" s="1"/>
  <c r="L54" i="35"/>
  <c r="M54" i="35" s="1"/>
  <c r="L100" i="35"/>
  <c r="M100" i="35" s="1"/>
  <c r="L140" i="35"/>
  <c r="M140" i="35" s="1"/>
  <c r="L45" i="35"/>
  <c r="M45" i="35" s="1"/>
  <c r="L210" i="35"/>
  <c r="M210" i="35" s="1"/>
  <c r="L49" i="35"/>
  <c r="M49" i="35" s="1"/>
  <c r="L240" i="35"/>
  <c r="M240" i="35" s="1"/>
  <c r="L204" i="35"/>
  <c r="M204" i="35" s="1"/>
  <c r="L151" i="35"/>
  <c r="M151" i="35" s="1"/>
  <c r="L293" i="35"/>
  <c r="M293" i="35" s="1"/>
  <c r="L35" i="35"/>
  <c r="M35" i="35" s="1"/>
  <c r="L40" i="35"/>
  <c r="M40" i="35" s="1"/>
  <c r="L27" i="35"/>
  <c r="M27" i="35" s="1"/>
  <c r="L86" i="35"/>
  <c r="M86" i="35" s="1"/>
  <c r="L92" i="35"/>
  <c r="M92" i="35" s="1"/>
  <c r="L214" i="35"/>
  <c r="M214" i="35" s="1"/>
  <c r="L183" i="35"/>
  <c r="M183" i="35" s="1"/>
  <c r="L242" i="35"/>
  <c r="M242" i="35" s="1"/>
  <c r="L113" i="35"/>
  <c r="M113" i="35" s="1"/>
  <c r="L297" i="35"/>
  <c r="M297" i="35" s="1"/>
  <c r="L28" i="35"/>
  <c r="M28" i="35" s="1"/>
  <c r="L71" i="35"/>
  <c r="M71" i="35" s="1"/>
  <c r="L179" i="35"/>
  <c r="M179" i="35" s="1"/>
  <c r="L130" i="35"/>
  <c r="M130" i="35" s="1"/>
  <c r="L101" i="35"/>
  <c r="M101" i="35" s="1"/>
  <c r="L123" i="35"/>
  <c r="M123" i="35" s="1"/>
  <c r="L19" i="35"/>
  <c r="M19" i="35" s="1"/>
  <c r="L12" i="35"/>
  <c r="M12" i="35" s="1"/>
  <c r="L95" i="35"/>
  <c r="M95" i="35" s="1"/>
  <c r="L57" i="35"/>
  <c r="M57" i="35" s="1"/>
  <c r="L52" i="35"/>
  <c r="M52" i="35" s="1"/>
  <c r="L11" i="35"/>
  <c r="M11" i="35" s="1"/>
  <c r="L133" i="35"/>
  <c r="M133" i="35" s="1"/>
  <c r="L289" i="35"/>
  <c r="M289" i="35" s="1"/>
  <c r="L216" i="35"/>
  <c r="M216" i="35" s="1"/>
  <c r="L192" i="35"/>
  <c r="M192" i="35" s="1"/>
  <c r="L206" i="35"/>
  <c r="M206" i="35" s="1"/>
  <c r="L275" i="35"/>
  <c r="M275" i="35" s="1"/>
  <c r="L282" i="35"/>
  <c r="M282" i="35" s="1"/>
  <c r="L148" i="35"/>
  <c r="M148" i="35" s="1"/>
  <c r="L266" i="35"/>
  <c r="M266" i="35" s="1"/>
  <c r="L174" i="35"/>
  <c r="M174" i="35" s="1"/>
  <c r="L207" i="35"/>
  <c r="M207" i="35" s="1"/>
  <c r="L138" i="35"/>
  <c r="M138" i="35" s="1"/>
  <c r="L171" i="35"/>
  <c r="M171" i="35" s="1"/>
  <c r="L153" i="35"/>
  <c r="M153" i="35" s="1"/>
  <c r="L112" i="35"/>
  <c r="M112" i="35" s="1"/>
  <c r="L97" i="35"/>
  <c r="M97" i="35" s="1"/>
  <c r="L176" i="35"/>
  <c r="M176" i="35" s="1"/>
  <c r="L263" i="35"/>
  <c r="M263" i="35" s="1"/>
  <c r="L26" i="35"/>
  <c r="M26" i="35" s="1"/>
  <c r="L15" i="35"/>
  <c r="M15" i="35" s="1"/>
  <c r="L119" i="35"/>
  <c r="M119" i="35" s="1"/>
  <c r="L157" i="35"/>
  <c r="M157" i="35" s="1"/>
  <c r="L269" i="35"/>
  <c r="M269" i="35" s="1"/>
  <c r="L107" i="35"/>
  <c r="M107" i="35" s="1"/>
  <c r="L21" i="35"/>
  <c r="M21" i="35" s="1"/>
  <c r="L292" i="35"/>
  <c r="M292" i="35" s="1"/>
  <c r="L42" i="35"/>
  <c r="M42" i="35" s="1"/>
  <c r="L258" i="35"/>
  <c r="M258" i="35" s="1"/>
  <c r="L141" i="35"/>
  <c r="M141" i="35" s="1"/>
  <c r="L276" i="35"/>
  <c r="M276" i="35" s="1"/>
  <c r="L300" i="35"/>
  <c r="M300" i="35" s="1"/>
  <c r="L267" i="35"/>
  <c r="M267" i="35" s="1"/>
  <c r="L152" i="35"/>
  <c r="M152" i="35" s="1"/>
  <c r="L231" i="35"/>
  <c r="M231" i="35" s="1"/>
  <c r="L175" i="35"/>
  <c r="M175" i="35" s="1"/>
  <c r="L173" i="35"/>
  <c r="M173" i="35" s="1"/>
  <c r="L223" i="35"/>
  <c r="M223" i="35" s="1"/>
  <c r="L208" i="35"/>
  <c r="M208" i="35" s="1"/>
  <c r="L125" i="35"/>
  <c r="M125" i="35" s="1"/>
  <c r="L196" i="35"/>
  <c r="M196" i="35" s="1"/>
  <c r="L88" i="35"/>
  <c r="M88" i="35" s="1"/>
  <c r="L106" i="35"/>
  <c r="M106" i="35" s="1"/>
  <c r="L185" i="35"/>
  <c r="M185" i="35" s="1"/>
  <c r="L162" i="35"/>
  <c r="M162" i="35" s="1"/>
  <c r="L163" i="35"/>
  <c r="M163" i="35" s="1"/>
  <c r="L150" i="35"/>
  <c r="M150" i="35" s="1"/>
  <c r="L188" i="35"/>
  <c r="M188" i="35" s="1"/>
  <c r="L87" i="35"/>
  <c r="M87" i="35" s="1"/>
  <c r="L55" i="35"/>
  <c r="M55" i="35" s="1"/>
  <c r="L194" i="35"/>
  <c r="M194" i="35" s="1"/>
  <c r="L299" i="35"/>
  <c r="M299" i="35" s="1"/>
  <c r="L283" i="35"/>
  <c r="M283" i="35" s="1"/>
  <c r="L166" i="35"/>
  <c r="M166" i="35" s="1"/>
  <c r="L245" i="35"/>
  <c r="M245" i="35" s="1"/>
  <c r="L156" i="35"/>
  <c r="M156" i="35" s="1"/>
  <c r="L65" i="35"/>
  <c r="M65" i="35" s="1"/>
  <c r="L22" i="35"/>
  <c r="M22" i="35" s="1"/>
  <c r="L246" i="35"/>
  <c r="M246" i="35" s="1"/>
  <c r="L280" i="35"/>
  <c r="M280" i="35" s="1"/>
  <c r="L23" i="35"/>
  <c r="M23" i="35" s="1"/>
  <c r="L16" i="35"/>
  <c r="M16" i="35" s="1"/>
  <c r="L295" i="35"/>
  <c r="M295" i="35" s="1"/>
  <c r="L84" i="35"/>
  <c r="M84" i="35" s="1"/>
  <c r="L203" i="35"/>
  <c r="M203" i="35" s="1"/>
  <c r="L104" i="35"/>
  <c r="M104" i="35" s="1"/>
  <c r="L136" i="35"/>
  <c r="M136" i="35" s="1"/>
  <c r="L159" i="35"/>
  <c r="M159" i="35" s="1"/>
  <c r="L213" i="35"/>
  <c r="M213" i="35" s="1"/>
  <c r="L229" i="35"/>
  <c r="M229" i="35" s="1"/>
  <c r="L132" i="35"/>
  <c r="M132" i="35" s="1"/>
  <c r="L180" i="35"/>
  <c r="M180" i="35" s="1"/>
  <c r="L116" i="35"/>
  <c r="M116" i="35" s="1"/>
  <c r="L144" i="35"/>
  <c r="M144" i="35" s="1"/>
  <c r="L154" i="35"/>
  <c r="M154" i="35" s="1"/>
  <c r="L74" i="35"/>
  <c r="M74" i="35" s="1"/>
  <c r="L145" i="35"/>
  <c r="M145" i="35" s="1"/>
  <c r="L59" i="35"/>
  <c r="M59" i="35" s="1"/>
  <c r="L75" i="35"/>
  <c r="M75" i="35" s="1"/>
  <c r="L200" i="35"/>
  <c r="M200" i="35" s="1"/>
  <c r="L248" i="35"/>
  <c r="M248" i="35" s="1"/>
  <c r="L247" i="35"/>
  <c r="M247" i="35" s="1"/>
  <c r="L187" i="35"/>
  <c r="M187" i="35" s="1"/>
  <c r="L254" i="35"/>
  <c r="M254" i="35" s="1"/>
  <c r="L25" i="35"/>
  <c r="M25" i="35" s="1"/>
  <c r="L243" i="35"/>
  <c r="M243" i="35" s="1"/>
  <c r="L31" i="35"/>
  <c r="M31" i="35" s="1"/>
  <c r="L122" i="35"/>
  <c r="M122" i="35" s="1"/>
  <c r="L108" i="35"/>
  <c r="M108" i="35" s="1"/>
  <c r="L89" i="35"/>
  <c r="M89" i="35" s="1"/>
  <c r="L215" i="35"/>
  <c r="M215" i="35" s="1"/>
  <c r="L34" i="35"/>
  <c r="M34" i="35" s="1"/>
  <c r="L32" i="35"/>
  <c r="M32" i="35" s="1"/>
  <c r="L189" i="35"/>
  <c r="M189" i="35" s="1"/>
  <c r="L90" i="35"/>
  <c r="M90" i="35" s="1"/>
  <c r="L274" i="35"/>
  <c r="M274" i="35" s="1"/>
  <c r="L29" i="35"/>
  <c r="M29" i="35" s="1"/>
  <c r="L118" i="35"/>
  <c r="M118" i="35" s="1"/>
  <c r="L264" i="35"/>
  <c r="M264" i="35" s="1"/>
  <c r="L10" i="35"/>
  <c r="M10" i="35" s="1"/>
  <c r="G72" i="35"/>
  <c r="H72" i="35" s="1"/>
  <c r="G110" i="35"/>
  <c r="H110" i="35" s="1"/>
  <c r="G158" i="35"/>
  <c r="H158" i="35" s="1"/>
  <c r="G193" i="35"/>
  <c r="H193" i="35" s="1"/>
  <c r="G237" i="35"/>
  <c r="H237" i="35" s="1"/>
  <c r="G167" i="35"/>
  <c r="H167" i="35" s="1"/>
  <c r="G36" i="35"/>
  <c r="H36" i="35" s="1"/>
  <c r="G272" i="35"/>
  <c r="H272" i="35" s="1"/>
  <c r="G284" i="35"/>
  <c r="H284" i="35" s="1"/>
  <c r="G109" i="35"/>
  <c r="H109" i="35" s="1"/>
  <c r="G69" i="35"/>
  <c r="H69" i="35" s="1"/>
  <c r="G191" i="35"/>
  <c r="H191" i="35" s="1"/>
  <c r="G33" i="35"/>
  <c r="H33" i="35" s="1"/>
  <c r="G76" i="35"/>
  <c r="H76" i="35" s="1"/>
  <c r="G286" i="35"/>
  <c r="H286" i="35" s="1"/>
  <c r="G121" i="35"/>
  <c r="H121" i="35" s="1"/>
  <c r="G209" i="35"/>
  <c r="H209" i="35" s="1"/>
  <c r="G199" i="35"/>
  <c r="H199" i="35" s="1"/>
  <c r="G39" i="35"/>
  <c r="H39" i="35" s="1"/>
  <c r="G67" i="35"/>
  <c r="H67" i="35" s="1"/>
  <c r="G73" i="35"/>
  <c r="H73" i="35" s="1"/>
  <c r="G120" i="35"/>
  <c r="H120" i="35" s="1"/>
  <c r="G230" i="35"/>
  <c r="H230" i="35" s="1"/>
  <c r="G64" i="35"/>
  <c r="H64" i="35" s="1"/>
  <c r="G37" i="35"/>
  <c r="H37" i="35" s="1"/>
  <c r="G62" i="35"/>
  <c r="H62" i="35" s="1"/>
  <c r="G226" i="35"/>
  <c r="H226" i="35" s="1"/>
  <c r="G221" i="35"/>
  <c r="H221" i="35" s="1"/>
  <c r="G168" i="35"/>
  <c r="H168" i="35" s="1"/>
  <c r="G139" i="35"/>
  <c r="H139" i="35" s="1"/>
  <c r="G70" i="35"/>
  <c r="H70" i="35" s="1"/>
  <c r="G149" i="35"/>
  <c r="H149" i="35" s="1"/>
  <c r="G160" i="35"/>
  <c r="H160" i="35" s="1"/>
  <c r="G184" i="35"/>
  <c r="H184" i="35" s="1"/>
  <c r="G24" i="35"/>
  <c r="H24" i="35" s="1"/>
  <c r="G227" i="35"/>
  <c r="H227" i="35" s="1"/>
  <c r="G93" i="35"/>
  <c r="H93" i="35" s="1"/>
  <c r="G170" i="35"/>
  <c r="H170" i="35" s="1"/>
  <c r="G219" i="35"/>
  <c r="H219" i="35" s="1"/>
  <c r="G268" i="35"/>
  <c r="H268" i="35" s="1"/>
  <c r="G298" i="35"/>
  <c r="H298" i="35" s="1"/>
  <c r="G224" i="35"/>
  <c r="H224" i="35" s="1"/>
  <c r="G239" i="35"/>
  <c r="H239" i="35" s="1"/>
  <c r="G278" i="35"/>
  <c r="H278" i="35" s="1"/>
  <c r="G205" i="35"/>
  <c r="H205" i="35" s="1"/>
  <c r="G228" i="35"/>
  <c r="H228" i="35" s="1"/>
  <c r="G252" i="35"/>
  <c r="H252" i="35" s="1"/>
  <c r="G58" i="35"/>
  <c r="H58" i="35" s="1"/>
  <c r="G235" i="35"/>
  <c r="H235" i="35" s="1"/>
  <c r="G262" i="35"/>
  <c r="H262" i="35" s="1"/>
  <c r="G225" i="35"/>
  <c r="H225" i="35" s="1"/>
  <c r="G265" i="35"/>
  <c r="H265" i="35" s="1"/>
  <c r="G96" i="35"/>
  <c r="H96" i="35" s="1"/>
  <c r="G115" i="35"/>
  <c r="H115" i="35" s="1"/>
  <c r="G60" i="35"/>
  <c r="H60" i="35" s="1"/>
  <c r="G146" i="35"/>
  <c r="H146" i="35" s="1"/>
  <c r="G285" i="35"/>
  <c r="H285" i="35" s="1"/>
  <c r="G271" i="35"/>
  <c r="H271" i="35" s="1"/>
  <c r="G186" i="35"/>
  <c r="H186" i="35" s="1"/>
  <c r="G241" i="35"/>
  <c r="H241" i="35" s="1"/>
  <c r="G38" i="35"/>
  <c r="H38" i="35" s="1"/>
  <c r="G260" i="35"/>
  <c r="H260" i="35" s="1"/>
  <c r="G63" i="35"/>
  <c r="H63" i="35" s="1"/>
  <c r="G91" i="35"/>
  <c r="H91" i="35" s="1"/>
  <c r="G53" i="35"/>
  <c r="H53" i="35" s="1"/>
  <c r="G78" i="35"/>
  <c r="H78" i="35" s="1"/>
  <c r="G124" i="35"/>
  <c r="H124" i="35" s="1"/>
  <c r="G222" i="35"/>
  <c r="H222" i="35" s="1"/>
  <c r="G232" i="35"/>
  <c r="H232" i="35" s="1"/>
  <c r="G51" i="35"/>
  <c r="H51" i="35" s="1"/>
  <c r="G161" i="35"/>
  <c r="H161" i="35" s="1"/>
  <c r="G129" i="35"/>
  <c r="H129" i="35" s="1"/>
  <c r="G102" i="35"/>
  <c r="H102" i="35" s="1"/>
  <c r="G182" i="35"/>
  <c r="H182" i="35" s="1"/>
  <c r="G273" i="35"/>
  <c r="H273" i="35" s="1"/>
  <c r="G238" i="35"/>
  <c r="H238" i="35" s="1"/>
  <c r="G211" i="35"/>
  <c r="H211" i="35" s="1"/>
  <c r="G30" i="35"/>
  <c r="H30" i="35" s="1"/>
  <c r="G44" i="35"/>
  <c r="H44" i="35" s="1"/>
  <c r="G103" i="35"/>
  <c r="H103" i="35" s="1"/>
  <c r="G131" i="35"/>
  <c r="H131" i="35" s="1"/>
  <c r="G257" i="35"/>
  <c r="H257" i="35" s="1"/>
  <c r="G181" i="35"/>
  <c r="H181" i="35" s="1"/>
  <c r="G165" i="35"/>
  <c r="H165" i="35" s="1"/>
  <c r="G81" i="35"/>
  <c r="H81" i="35" s="1"/>
  <c r="G198" i="35"/>
  <c r="H198" i="35" s="1"/>
  <c r="G94" i="35"/>
  <c r="H94" i="35" s="1"/>
  <c r="G277" i="35"/>
  <c r="H277" i="35" s="1"/>
  <c r="G83" i="35"/>
  <c r="H83" i="35" s="1"/>
  <c r="G234" i="35"/>
  <c r="H234" i="35" s="1"/>
  <c r="G43" i="35"/>
  <c r="H43" i="35" s="1"/>
  <c r="G201" i="35"/>
  <c r="H201" i="35" s="1"/>
  <c r="G117" i="35"/>
  <c r="H117" i="35" s="1"/>
  <c r="G190" i="35"/>
  <c r="H190" i="35" s="1"/>
  <c r="G250" i="35"/>
  <c r="H250" i="35" s="1"/>
  <c r="G236" i="35"/>
  <c r="H236" i="35" s="1"/>
  <c r="G288" i="35"/>
  <c r="H288" i="35" s="1"/>
  <c r="G114" i="35"/>
  <c r="H114" i="35" s="1"/>
  <c r="G287" i="35"/>
  <c r="H287" i="35" s="1"/>
  <c r="G80" i="35"/>
  <c r="H80" i="35" s="1"/>
  <c r="G251" i="35"/>
  <c r="H251" i="35" s="1"/>
  <c r="G77" i="35"/>
  <c r="H77" i="35" s="1"/>
  <c r="G302" i="35"/>
  <c r="H302" i="35" s="1"/>
  <c r="G155" i="35"/>
  <c r="H155" i="35" s="1"/>
  <c r="G197" i="35"/>
  <c r="H197" i="35" s="1"/>
  <c r="G105" i="35"/>
  <c r="H105" i="35" s="1"/>
  <c r="G85" i="35"/>
  <c r="H85" i="35" s="1"/>
  <c r="G217" i="35"/>
  <c r="H217" i="35" s="1"/>
  <c r="G253" i="35"/>
  <c r="H253" i="35" s="1"/>
  <c r="G98" i="35"/>
  <c r="H98" i="35" s="1"/>
  <c r="G82" i="35"/>
  <c r="H82" i="35" s="1"/>
  <c r="G256" i="35"/>
  <c r="H256" i="35" s="1"/>
  <c r="G143" i="35"/>
  <c r="H143" i="35" s="1"/>
  <c r="G290" i="35"/>
  <c r="H290" i="35" s="1"/>
  <c r="G134" i="35"/>
  <c r="H134" i="35" s="1"/>
  <c r="G169" i="35"/>
  <c r="H169" i="35" s="1"/>
  <c r="G255" i="35"/>
  <c r="H255" i="35" s="1"/>
  <c r="G164" i="35"/>
  <c r="H164" i="35" s="1"/>
  <c r="G303" i="35"/>
  <c r="H303" i="35" s="1"/>
  <c r="G244" i="35"/>
  <c r="H244" i="35" s="1"/>
  <c r="G17" i="35"/>
  <c r="H17" i="35" s="1"/>
  <c r="G13" i="35"/>
  <c r="H13" i="35" s="1"/>
  <c r="G126" i="35"/>
  <c r="H126" i="35" s="1"/>
  <c r="G279" i="35"/>
  <c r="H279" i="35" s="1"/>
  <c r="G220" i="35"/>
  <c r="H220" i="35" s="1"/>
  <c r="G249" i="35"/>
  <c r="H249" i="35" s="1"/>
  <c r="G137" i="35"/>
  <c r="H137" i="35" s="1"/>
  <c r="G66" i="35"/>
  <c r="H66" i="35" s="1"/>
  <c r="G233" i="35"/>
  <c r="H233" i="35" s="1"/>
  <c r="G142" i="35"/>
  <c r="H142" i="35" s="1"/>
  <c r="G172" i="35"/>
  <c r="H172" i="35" s="1"/>
  <c r="G46" i="35"/>
  <c r="H46" i="35" s="1"/>
  <c r="G294" i="35"/>
  <c r="H294" i="35" s="1"/>
  <c r="G291" i="35"/>
  <c r="H291" i="35" s="1"/>
  <c r="G79" i="35"/>
  <c r="H79" i="35" s="1"/>
  <c r="G281" i="35"/>
  <c r="H281" i="35" s="1"/>
  <c r="G18" i="35"/>
  <c r="H18" i="35" s="1"/>
  <c r="G47" i="35"/>
  <c r="H47" i="35" s="1"/>
  <c r="G99" i="35"/>
  <c r="H99" i="35" s="1"/>
  <c r="G20" i="35"/>
  <c r="H20" i="35" s="1"/>
  <c r="G296" i="35"/>
  <c r="H296" i="35" s="1"/>
  <c r="G259" i="35"/>
  <c r="H259" i="35" s="1"/>
  <c r="G14" i="35"/>
  <c r="H14" i="35" s="1"/>
  <c r="G41" i="35"/>
  <c r="H41" i="35" s="1"/>
  <c r="G261" i="35"/>
  <c r="H261" i="35" s="1"/>
  <c r="G212" i="35"/>
  <c r="H212" i="35" s="1"/>
  <c r="G135" i="35"/>
  <c r="H135" i="35" s="1"/>
  <c r="G50" i="35"/>
  <c r="H50" i="35" s="1"/>
  <c r="G270" i="35"/>
  <c r="H270" i="35" s="1"/>
  <c r="G128" i="35"/>
  <c r="H128" i="35" s="1"/>
  <c r="G61" i="35"/>
  <c r="H61" i="35" s="1"/>
  <c r="G56" i="35"/>
  <c r="H56" i="35" s="1"/>
  <c r="G178" i="35"/>
  <c r="H178" i="35" s="1"/>
  <c r="G127" i="35"/>
  <c r="H127" i="35" s="1"/>
  <c r="G218" i="35"/>
  <c r="H218" i="35" s="1"/>
  <c r="G301" i="35"/>
  <c r="H301" i="35" s="1"/>
  <c r="G177" i="35"/>
  <c r="H177" i="35" s="1"/>
  <c r="G202" i="35"/>
  <c r="H202" i="35" s="1"/>
  <c r="G68" i="35"/>
  <c r="H68" i="35" s="1"/>
  <c r="G147" i="35"/>
  <c r="H147" i="35" s="1"/>
  <c r="G195" i="35"/>
  <c r="H195" i="35" s="1"/>
  <c r="G48" i="35"/>
  <c r="H48" i="35" s="1"/>
  <c r="G111" i="35"/>
  <c r="H111" i="35" s="1"/>
  <c r="G54" i="35"/>
  <c r="H54" i="35" s="1"/>
  <c r="G100" i="35"/>
  <c r="H100" i="35" s="1"/>
  <c r="G140" i="35"/>
  <c r="H140" i="35" s="1"/>
  <c r="G45" i="35"/>
  <c r="H45" i="35" s="1"/>
  <c r="G210" i="35"/>
  <c r="H210" i="35" s="1"/>
  <c r="G49" i="35"/>
  <c r="H49" i="35" s="1"/>
  <c r="G240" i="35"/>
  <c r="H240" i="35" s="1"/>
  <c r="G204" i="35"/>
  <c r="H204" i="35" s="1"/>
  <c r="G151" i="35"/>
  <c r="H151" i="35" s="1"/>
  <c r="G293" i="35"/>
  <c r="H293" i="35" s="1"/>
  <c r="G35" i="35"/>
  <c r="H35" i="35" s="1"/>
  <c r="G40" i="35"/>
  <c r="H40" i="35" s="1"/>
  <c r="G27" i="35"/>
  <c r="H27" i="35" s="1"/>
  <c r="G86" i="35"/>
  <c r="H86" i="35" s="1"/>
  <c r="G92" i="35"/>
  <c r="H92" i="35" s="1"/>
  <c r="G214" i="35"/>
  <c r="H214" i="35" s="1"/>
  <c r="G183" i="35"/>
  <c r="H183" i="35" s="1"/>
  <c r="G242" i="35"/>
  <c r="H242" i="35" s="1"/>
  <c r="G113" i="35"/>
  <c r="H113" i="35" s="1"/>
  <c r="G297" i="35"/>
  <c r="H297" i="35" s="1"/>
  <c r="G28" i="35"/>
  <c r="H28" i="35" s="1"/>
  <c r="G71" i="35"/>
  <c r="H71" i="35" s="1"/>
  <c r="G179" i="35"/>
  <c r="H179" i="35" s="1"/>
  <c r="G130" i="35"/>
  <c r="H130" i="35" s="1"/>
  <c r="G101" i="35"/>
  <c r="H101" i="35" s="1"/>
  <c r="G123" i="35"/>
  <c r="H123" i="35" s="1"/>
  <c r="G19" i="35"/>
  <c r="H19" i="35" s="1"/>
  <c r="G12" i="35"/>
  <c r="H12" i="35" s="1"/>
  <c r="G95" i="35"/>
  <c r="H95" i="35" s="1"/>
  <c r="G57" i="35"/>
  <c r="H57" i="35" s="1"/>
  <c r="G52" i="35"/>
  <c r="H52" i="35" s="1"/>
  <c r="G11" i="35"/>
  <c r="H11" i="35" s="1"/>
  <c r="G133" i="35"/>
  <c r="H133" i="35" s="1"/>
  <c r="G289" i="35"/>
  <c r="H289" i="35" s="1"/>
  <c r="G216" i="35"/>
  <c r="H216" i="35" s="1"/>
  <c r="G192" i="35"/>
  <c r="H192" i="35" s="1"/>
  <c r="G206" i="35"/>
  <c r="H206" i="35" s="1"/>
  <c r="G275" i="35"/>
  <c r="H275" i="35" s="1"/>
  <c r="G282" i="35"/>
  <c r="H282" i="35" s="1"/>
  <c r="G148" i="35"/>
  <c r="H148" i="35" s="1"/>
  <c r="G266" i="35"/>
  <c r="H266" i="35" s="1"/>
  <c r="G174" i="35"/>
  <c r="H174" i="35" s="1"/>
  <c r="G207" i="35"/>
  <c r="H207" i="35" s="1"/>
  <c r="G138" i="35"/>
  <c r="H138" i="35" s="1"/>
  <c r="G171" i="35"/>
  <c r="H171" i="35" s="1"/>
  <c r="G153" i="35"/>
  <c r="H153" i="35" s="1"/>
  <c r="G112" i="35"/>
  <c r="H112" i="35" s="1"/>
  <c r="G97" i="35"/>
  <c r="H97" i="35" s="1"/>
  <c r="G176" i="35"/>
  <c r="H176" i="35" s="1"/>
  <c r="G263" i="35"/>
  <c r="H263" i="35" s="1"/>
  <c r="G26" i="35"/>
  <c r="H26" i="35" s="1"/>
  <c r="G15" i="35"/>
  <c r="H15" i="35" s="1"/>
  <c r="G119" i="35"/>
  <c r="H119" i="35" s="1"/>
  <c r="G157" i="35"/>
  <c r="H157" i="35" s="1"/>
  <c r="G269" i="35"/>
  <c r="H269" i="35" s="1"/>
  <c r="G107" i="35"/>
  <c r="H107" i="35" s="1"/>
  <c r="G21" i="35"/>
  <c r="H21" i="35" s="1"/>
  <c r="G292" i="35"/>
  <c r="H292" i="35" s="1"/>
  <c r="G42" i="35"/>
  <c r="H42" i="35" s="1"/>
  <c r="G258" i="35"/>
  <c r="H258" i="35" s="1"/>
  <c r="G141" i="35"/>
  <c r="H141" i="35" s="1"/>
  <c r="G276" i="35"/>
  <c r="H276" i="35" s="1"/>
  <c r="G300" i="35"/>
  <c r="H300" i="35" s="1"/>
  <c r="G267" i="35"/>
  <c r="H267" i="35" s="1"/>
  <c r="G152" i="35"/>
  <c r="H152" i="35" s="1"/>
  <c r="G231" i="35"/>
  <c r="H231" i="35" s="1"/>
  <c r="G175" i="35"/>
  <c r="H175" i="35" s="1"/>
  <c r="G173" i="35"/>
  <c r="H173" i="35" s="1"/>
  <c r="G223" i="35"/>
  <c r="H223" i="35" s="1"/>
  <c r="G208" i="35"/>
  <c r="H208" i="35" s="1"/>
  <c r="G125" i="35"/>
  <c r="H125" i="35" s="1"/>
  <c r="G196" i="35"/>
  <c r="H196" i="35" s="1"/>
  <c r="G88" i="35"/>
  <c r="H88" i="35" s="1"/>
  <c r="G106" i="35"/>
  <c r="H106" i="35" s="1"/>
  <c r="G185" i="35"/>
  <c r="H185" i="35" s="1"/>
  <c r="G162" i="35"/>
  <c r="H162" i="35" s="1"/>
  <c r="G163" i="35"/>
  <c r="H163" i="35" s="1"/>
  <c r="G150" i="35"/>
  <c r="H150" i="35" s="1"/>
  <c r="G188" i="35"/>
  <c r="H188" i="35" s="1"/>
  <c r="G87" i="35"/>
  <c r="H87" i="35" s="1"/>
  <c r="G55" i="35"/>
  <c r="H55" i="35" s="1"/>
  <c r="G194" i="35"/>
  <c r="H194" i="35" s="1"/>
  <c r="G299" i="35"/>
  <c r="H299" i="35" s="1"/>
  <c r="G283" i="35"/>
  <c r="H283" i="35" s="1"/>
  <c r="G166" i="35"/>
  <c r="H166" i="35" s="1"/>
  <c r="G245" i="35"/>
  <c r="H245" i="35" s="1"/>
  <c r="G156" i="35"/>
  <c r="H156" i="35" s="1"/>
  <c r="G65" i="35"/>
  <c r="H65" i="35" s="1"/>
  <c r="G22" i="35"/>
  <c r="H22" i="35" s="1"/>
  <c r="G246" i="35"/>
  <c r="H246" i="35" s="1"/>
  <c r="G280" i="35"/>
  <c r="H280" i="35" s="1"/>
  <c r="G23" i="35"/>
  <c r="H23" i="35" s="1"/>
  <c r="G16" i="35"/>
  <c r="H16" i="35" s="1"/>
  <c r="G295" i="35"/>
  <c r="H295" i="35" s="1"/>
  <c r="G84" i="35"/>
  <c r="H84" i="35" s="1"/>
  <c r="G203" i="35"/>
  <c r="H203" i="35" s="1"/>
  <c r="G104" i="35"/>
  <c r="H104" i="35" s="1"/>
  <c r="G136" i="35"/>
  <c r="H136" i="35" s="1"/>
  <c r="G159" i="35"/>
  <c r="H159" i="35" s="1"/>
  <c r="G213" i="35"/>
  <c r="H213" i="35" s="1"/>
  <c r="G229" i="35"/>
  <c r="H229" i="35" s="1"/>
  <c r="G132" i="35"/>
  <c r="H132" i="35" s="1"/>
  <c r="G180" i="35"/>
  <c r="H180" i="35" s="1"/>
  <c r="G116" i="35"/>
  <c r="H116" i="35" s="1"/>
  <c r="G144" i="35"/>
  <c r="H144" i="35" s="1"/>
  <c r="G154" i="35"/>
  <c r="H154" i="35" s="1"/>
  <c r="G74" i="35"/>
  <c r="H74" i="35" s="1"/>
  <c r="G145" i="35"/>
  <c r="H145" i="35" s="1"/>
  <c r="G59" i="35"/>
  <c r="H59" i="35" s="1"/>
  <c r="G75" i="35"/>
  <c r="H75" i="35" s="1"/>
  <c r="G200" i="35"/>
  <c r="H200" i="35" s="1"/>
  <c r="G248" i="35"/>
  <c r="H248" i="35" s="1"/>
  <c r="G247" i="35"/>
  <c r="H247" i="35" s="1"/>
  <c r="G187" i="35"/>
  <c r="H187" i="35" s="1"/>
  <c r="G254" i="35"/>
  <c r="H254" i="35" s="1"/>
  <c r="G25" i="35"/>
  <c r="H25" i="35" s="1"/>
  <c r="G243" i="35"/>
  <c r="H243" i="35" s="1"/>
  <c r="G31" i="35"/>
  <c r="H31" i="35" s="1"/>
  <c r="G122" i="35"/>
  <c r="H122" i="35" s="1"/>
  <c r="G108" i="35"/>
  <c r="H108" i="35" s="1"/>
  <c r="G89" i="35"/>
  <c r="H89" i="35" s="1"/>
  <c r="G215" i="35"/>
  <c r="H215" i="35" s="1"/>
  <c r="G34" i="35"/>
  <c r="H34" i="35" s="1"/>
  <c r="G32" i="35"/>
  <c r="H32" i="35" s="1"/>
  <c r="G189" i="35"/>
  <c r="H189" i="35" s="1"/>
  <c r="G90" i="35"/>
  <c r="H90" i="35" s="1"/>
  <c r="G274" i="35"/>
  <c r="H274" i="35" s="1"/>
  <c r="G29" i="35"/>
  <c r="H29" i="35" s="1"/>
  <c r="G118" i="35"/>
  <c r="H118" i="35" s="1"/>
  <c r="G264" i="35"/>
  <c r="H264" i="35" s="1"/>
  <c r="G10" i="35"/>
  <c r="H10" i="35" s="1"/>
  <c r="BK185" i="35" l="1"/>
  <c r="BL185" i="35" s="1"/>
  <c r="AX166" i="35"/>
  <c r="AY166" i="35" s="1"/>
  <c r="AX159" i="35"/>
  <c r="AY159" i="35" s="1"/>
  <c r="AX156" i="35"/>
  <c r="AY156" i="35" s="1"/>
  <c r="AX124" i="35"/>
  <c r="AY124" i="35" s="1"/>
  <c r="AX178" i="35"/>
  <c r="AY178" i="35" s="1"/>
  <c r="AX120" i="35"/>
  <c r="AY120" i="35" s="1"/>
  <c r="AX177" i="35"/>
  <c r="AY177" i="35" s="1"/>
  <c r="AX174" i="35"/>
  <c r="AY174" i="35" s="1"/>
  <c r="AX161" i="35"/>
  <c r="AY161" i="35" s="1"/>
  <c r="AX158" i="35"/>
  <c r="AY158" i="35" s="1"/>
  <c r="AX145" i="35"/>
  <c r="AY145" i="35" s="1"/>
  <c r="AX142" i="35"/>
  <c r="AY142" i="35" s="1"/>
  <c r="AX129" i="35"/>
  <c r="AY129" i="35" s="1"/>
  <c r="AX126" i="35"/>
  <c r="AY126" i="35" s="1"/>
  <c r="AX113" i="35"/>
  <c r="AY113" i="35" s="1"/>
  <c r="AS154" i="35"/>
  <c r="AT154" i="35" s="1"/>
  <c r="AS169" i="35"/>
  <c r="AT169" i="35" s="1"/>
  <c r="AS166" i="35"/>
  <c r="AT166" i="35" s="1"/>
  <c r="AS153" i="35"/>
  <c r="AT153" i="35" s="1"/>
  <c r="AS150" i="35"/>
  <c r="AT150" i="35" s="1"/>
  <c r="AS137" i="35"/>
  <c r="AT137" i="35" s="1"/>
  <c r="AS121" i="35"/>
  <c r="AT121" i="35" s="1"/>
  <c r="AS146" i="35"/>
  <c r="AT146" i="35" s="1"/>
  <c r="AS178" i="35"/>
  <c r="AT178" i="35" s="1"/>
  <c r="AS161" i="35"/>
  <c r="AT161" i="35" s="1"/>
  <c r="AS158" i="35"/>
  <c r="AT158" i="35" s="1"/>
  <c r="AS145" i="35"/>
  <c r="AT145" i="35" s="1"/>
  <c r="AS142" i="35"/>
  <c r="AT142" i="35" s="1"/>
  <c r="AS129" i="35"/>
  <c r="AT129" i="35" s="1"/>
  <c r="AS113" i="35"/>
  <c r="AT113" i="35" s="1"/>
  <c r="AA301" i="35"/>
  <c r="AA297" i="35"/>
  <c r="AA293" i="35"/>
  <c r="AA289" i="35"/>
  <c r="AA285" i="35"/>
  <c r="AA281" i="35"/>
  <c r="AA277" i="35"/>
  <c r="AA273" i="35"/>
  <c r="AA269" i="35"/>
  <c r="AA265" i="35"/>
  <c r="AA261" i="35"/>
  <c r="AA257" i="35"/>
  <c r="AA253" i="35"/>
  <c r="AA249" i="35"/>
  <c r="AA245" i="35"/>
  <c r="AA241" i="35"/>
  <c r="AA237" i="35"/>
  <c r="AA233" i="35"/>
  <c r="AA229" i="35"/>
  <c r="AA225" i="35"/>
  <c r="AA221" i="35"/>
  <c r="AA217" i="35"/>
  <c r="AA213" i="35"/>
  <c r="AA209" i="35"/>
  <c r="AA205" i="35"/>
  <c r="AA201" i="35"/>
  <c r="AA197" i="35"/>
  <c r="AA193" i="35"/>
  <c r="AA189" i="35"/>
  <c r="AA185" i="35"/>
  <c r="AA181" i="35"/>
  <c r="AA177" i="35"/>
  <c r="AA173" i="35"/>
  <c r="AA169" i="35"/>
  <c r="AA165" i="35"/>
  <c r="AA161" i="35"/>
  <c r="AA157" i="35"/>
  <c r="AA153" i="35"/>
  <c r="AA149" i="35"/>
  <c r="AA145" i="35"/>
  <c r="AA141" i="35"/>
  <c r="AA137" i="35"/>
  <c r="AA133" i="35"/>
  <c r="AA129" i="35"/>
  <c r="AA125" i="35"/>
  <c r="AA121" i="35"/>
  <c r="AA117" i="35"/>
  <c r="AA113" i="35"/>
  <c r="AA109" i="35"/>
  <c r="AA105" i="35"/>
  <c r="AA101" i="35"/>
  <c r="AA97" i="35"/>
  <c r="AA93" i="35"/>
  <c r="AA89" i="35"/>
  <c r="AA85" i="35"/>
  <c r="AA81" i="35"/>
  <c r="AA77" i="35"/>
  <c r="AA73" i="35"/>
  <c r="AA69" i="35"/>
  <c r="AA65" i="35"/>
  <c r="AA61" i="35"/>
  <c r="AA57" i="35"/>
  <c r="AA53" i="35"/>
  <c r="AA49" i="35"/>
  <c r="AA45" i="35"/>
  <c r="AA41" i="35"/>
  <c r="AA37" i="35"/>
  <c r="AA33" i="35"/>
  <c r="AA29" i="35"/>
  <c r="AA25" i="35"/>
  <c r="AA21" i="35"/>
  <c r="AA17" i="35"/>
  <c r="AA13" i="35"/>
  <c r="AA302" i="35"/>
  <c r="AA298" i="35"/>
  <c r="AA294" i="35"/>
  <c r="AA290" i="35"/>
  <c r="AA286" i="35"/>
  <c r="AA282" i="35"/>
  <c r="AA278" i="35"/>
  <c r="AA274" i="35"/>
  <c r="AA270" i="35"/>
  <c r="AA266" i="35"/>
  <c r="AA262" i="35"/>
  <c r="AA258" i="35"/>
  <c r="AA254" i="35"/>
  <c r="AA250" i="35"/>
  <c r="AA246" i="35"/>
  <c r="AA242" i="35"/>
  <c r="AA238" i="35"/>
  <c r="AA234" i="35"/>
  <c r="AA230" i="35"/>
  <c r="AA226" i="35"/>
  <c r="AA222" i="35"/>
  <c r="AA218" i="35"/>
  <c r="AA214" i="35"/>
  <c r="AA210" i="35"/>
  <c r="AA206" i="35"/>
  <c r="AA202" i="35"/>
  <c r="AA198" i="35"/>
  <c r="AA194" i="35"/>
  <c r="AA190" i="35"/>
  <c r="AA186" i="35"/>
  <c r="AA182" i="35"/>
  <c r="AA178" i="35"/>
  <c r="AA174" i="35"/>
  <c r="AA170" i="35"/>
  <c r="AA166" i="35"/>
  <c r="AA162" i="35"/>
  <c r="AA158" i="35"/>
  <c r="AA154" i="35"/>
  <c r="AA150" i="35"/>
  <c r="AA146" i="35"/>
  <c r="AA142" i="35"/>
  <c r="AA138" i="35"/>
  <c r="AA134" i="35"/>
  <c r="AA130" i="35"/>
  <c r="AA126" i="35"/>
  <c r="AA122" i="35"/>
  <c r="AA118" i="35"/>
  <c r="AA114" i="35"/>
  <c r="AA110" i="35"/>
  <c r="AA106" i="35"/>
  <c r="AA102" i="35"/>
  <c r="AA98" i="35"/>
  <c r="AA94" i="35"/>
  <c r="AA90" i="35"/>
  <c r="AA86" i="35"/>
  <c r="AA82" i="35"/>
  <c r="AA78" i="35"/>
  <c r="AA74" i="35"/>
  <c r="AA70" i="35"/>
  <c r="AA66" i="35"/>
  <c r="AA62" i="35"/>
  <c r="AA58" i="35"/>
  <c r="AA54" i="35"/>
  <c r="AA50" i="35"/>
  <c r="AA46" i="35"/>
  <c r="AA42" i="35"/>
  <c r="AA38" i="35"/>
  <c r="AA34" i="35"/>
  <c r="AA30" i="35"/>
  <c r="AA26" i="35"/>
  <c r="AA22" i="35"/>
  <c r="AA18" i="35"/>
  <c r="AA14" i="35"/>
  <c r="AK11" i="32" l="1"/>
  <c r="AL11" i="32"/>
  <c r="AM11" i="32"/>
  <c r="AN11" i="32"/>
  <c r="AO11" i="32"/>
  <c r="AP11" i="32"/>
  <c r="AQ11" i="32"/>
  <c r="AK12" i="32"/>
  <c r="AL12" i="32"/>
  <c r="AM12" i="32"/>
  <c r="AN12" i="32"/>
  <c r="AO12" i="32"/>
  <c r="AP12" i="32"/>
  <c r="AQ12" i="32"/>
  <c r="AK13" i="32"/>
  <c r="AL13" i="32"/>
  <c r="AM13" i="32"/>
  <c r="AN13" i="32"/>
  <c r="AO13" i="32"/>
  <c r="AP13" i="32"/>
  <c r="AQ13" i="32"/>
  <c r="AK14" i="32"/>
  <c r="AL14" i="32"/>
  <c r="AM14" i="32"/>
  <c r="AN14" i="32"/>
  <c r="AO14" i="32"/>
  <c r="AP14" i="32"/>
  <c r="AQ14" i="32"/>
  <c r="AK15" i="32"/>
  <c r="AL15" i="32"/>
  <c r="AM15" i="32"/>
  <c r="AN15" i="32"/>
  <c r="AO15" i="32"/>
  <c r="AP15" i="32"/>
  <c r="AQ15" i="32"/>
  <c r="AK16" i="32"/>
  <c r="AL16" i="32"/>
  <c r="AM16" i="32"/>
  <c r="AN16" i="32"/>
  <c r="AO16" i="32"/>
  <c r="AP16" i="32"/>
  <c r="AQ16" i="32"/>
  <c r="AK17" i="32"/>
  <c r="AL17" i="32"/>
  <c r="AM17" i="32"/>
  <c r="AN17" i="32"/>
  <c r="AO17" i="32"/>
  <c r="AP17" i="32"/>
  <c r="AQ17" i="32"/>
  <c r="AK18" i="32"/>
  <c r="AL18" i="32"/>
  <c r="AM18" i="32"/>
  <c r="AN18" i="32"/>
  <c r="AO18" i="32"/>
  <c r="AP18" i="32"/>
  <c r="AQ18" i="32"/>
  <c r="AK19" i="32"/>
  <c r="AL19" i="32"/>
  <c r="AM19" i="32"/>
  <c r="AN19" i="32"/>
  <c r="AO19" i="32"/>
  <c r="AP19" i="32"/>
  <c r="AQ19" i="32"/>
  <c r="AK20" i="32"/>
  <c r="AL20" i="32"/>
  <c r="AM20" i="32"/>
  <c r="AN20" i="32"/>
  <c r="AO20" i="32"/>
  <c r="AP20" i="32"/>
  <c r="AQ20" i="32"/>
  <c r="AK21" i="32"/>
  <c r="AL21" i="32"/>
  <c r="AM21" i="32"/>
  <c r="AN21" i="32"/>
  <c r="AO21" i="32"/>
  <c r="AP21" i="32"/>
  <c r="AQ21" i="32"/>
  <c r="AK22" i="32"/>
  <c r="AL22" i="32"/>
  <c r="AM22" i="32"/>
  <c r="AN22" i="32"/>
  <c r="AO22" i="32"/>
  <c r="AP22" i="32"/>
  <c r="AQ22" i="32"/>
  <c r="AK23" i="32"/>
  <c r="AL23" i="32"/>
  <c r="AM23" i="32"/>
  <c r="AN23" i="32"/>
  <c r="AO23" i="32"/>
  <c r="AP23" i="32"/>
  <c r="AQ23" i="32"/>
  <c r="AK24" i="32"/>
  <c r="AL24" i="32"/>
  <c r="AM24" i="32"/>
  <c r="AN24" i="32"/>
  <c r="AO24" i="32"/>
  <c r="AP24" i="32"/>
  <c r="AQ24" i="32"/>
  <c r="AK25" i="32"/>
  <c r="AL25" i="32"/>
  <c r="AM25" i="32"/>
  <c r="AN25" i="32"/>
  <c r="AO25" i="32"/>
  <c r="AP25" i="32"/>
  <c r="AQ25" i="32"/>
  <c r="AK26" i="32"/>
  <c r="AL26" i="32"/>
  <c r="AM26" i="32"/>
  <c r="AN26" i="32"/>
  <c r="AO26" i="32"/>
  <c r="AP26" i="32"/>
  <c r="AQ26" i="32"/>
  <c r="AK27" i="32"/>
  <c r="AL27" i="32"/>
  <c r="AM27" i="32"/>
  <c r="AN27" i="32"/>
  <c r="AO27" i="32"/>
  <c r="AP27" i="32"/>
  <c r="AQ27" i="32"/>
  <c r="AK28" i="32"/>
  <c r="AL28" i="32"/>
  <c r="AM28" i="32"/>
  <c r="AN28" i="32"/>
  <c r="AO28" i="32"/>
  <c r="AP28" i="32"/>
  <c r="AQ28" i="32"/>
  <c r="AK29" i="32"/>
  <c r="AL29" i="32"/>
  <c r="AM29" i="32"/>
  <c r="AN29" i="32"/>
  <c r="AO29" i="32"/>
  <c r="AP29" i="32"/>
  <c r="AQ29" i="32"/>
  <c r="AK30" i="32"/>
  <c r="AL30" i="32"/>
  <c r="AM30" i="32"/>
  <c r="AN30" i="32"/>
  <c r="AO30" i="32"/>
  <c r="AP30" i="32"/>
  <c r="AQ30" i="32"/>
  <c r="AK31" i="32"/>
  <c r="AL31" i="32"/>
  <c r="AM31" i="32"/>
  <c r="AN31" i="32"/>
  <c r="AO31" i="32"/>
  <c r="AP31" i="32"/>
  <c r="AQ31" i="32"/>
  <c r="AK32" i="32"/>
  <c r="AL32" i="32"/>
  <c r="AM32" i="32"/>
  <c r="AN32" i="32"/>
  <c r="AO32" i="32"/>
  <c r="AP32" i="32"/>
  <c r="AQ32" i="32"/>
  <c r="AK33" i="32"/>
  <c r="AL33" i="32"/>
  <c r="AM33" i="32"/>
  <c r="AN33" i="32"/>
  <c r="AO33" i="32"/>
  <c r="AP33" i="32"/>
  <c r="AQ33" i="32"/>
  <c r="AK34" i="32"/>
  <c r="AL34" i="32"/>
  <c r="AM34" i="32"/>
  <c r="AN34" i="32"/>
  <c r="AO34" i="32"/>
  <c r="AP34" i="32"/>
  <c r="AQ34" i="32"/>
  <c r="AK35" i="32"/>
  <c r="AL35" i="32"/>
  <c r="AM35" i="32"/>
  <c r="AN35" i="32"/>
  <c r="AO35" i="32"/>
  <c r="AP35" i="32"/>
  <c r="AQ35" i="32"/>
  <c r="AK36" i="32"/>
  <c r="AL36" i="32"/>
  <c r="AM36" i="32"/>
  <c r="AN36" i="32"/>
  <c r="AO36" i="32"/>
  <c r="AP36" i="32"/>
  <c r="AQ36" i="32"/>
  <c r="AK37" i="32"/>
  <c r="AL37" i="32"/>
  <c r="AM37" i="32"/>
  <c r="AN37" i="32"/>
  <c r="AO37" i="32"/>
  <c r="AP37" i="32"/>
  <c r="AQ37" i="32"/>
  <c r="AK38" i="32"/>
  <c r="AL38" i="32"/>
  <c r="AM38" i="32"/>
  <c r="AN38" i="32"/>
  <c r="AO38" i="32"/>
  <c r="AP38" i="32"/>
  <c r="AQ38" i="32"/>
  <c r="AK39" i="32"/>
  <c r="AL39" i="32"/>
  <c r="AM39" i="32"/>
  <c r="AN39" i="32"/>
  <c r="AO39" i="32"/>
  <c r="AP39" i="32"/>
  <c r="AQ39" i="32"/>
  <c r="AK40" i="32"/>
  <c r="AL40" i="32"/>
  <c r="AM40" i="32"/>
  <c r="AN40" i="32"/>
  <c r="AO40" i="32"/>
  <c r="AP40" i="32"/>
  <c r="AQ40" i="32"/>
  <c r="AK41" i="32"/>
  <c r="AL41" i="32"/>
  <c r="AM41" i="32"/>
  <c r="AN41" i="32"/>
  <c r="AO41" i="32"/>
  <c r="AP41" i="32"/>
  <c r="AQ41" i="32"/>
  <c r="AK42" i="32"/>
  <c r="AL42" i="32"/>
  <c r="AM42" i="32"/>
  <c r="AN42" i="32"/>
  <c r="AO42" i="32"/>
  <c r="AP42" i="32"/>
  <c r="AQ42" i="32"/>
  <c r="AK43" i="32"/>
  <c r="AL43" i="32"/>
  <c r="AM43" i="32"/>
  <c r="AN43" i="32"/>
  <c r="AO43" i="32"/>
  <c r="AP43" i="32"/>
  <c r="AQ43" i="32"/>
  <c r="AK44" i="32"/>
  <c r="AL44" i="32"/>
  <c r="AM44" i="32"/>
  <c r="AN44" i="32"/>
  <c r="AO44" i="32"/>
  <c r="AP44" i="32"/>
  <c r="AQ44" i="32"/>
  <c r="AK45" i="32"/>
  <c r="AL45" i="32"/>
  <c r="AM45" i="32"/>
  <c r="AN45" i="32"/>
  <c r="AO45" i="32"/>
  <c r="AP45" i="32"/>
  <c r="AQ45" i="32"/>
  <c r="AK46" i="32"/>
  <c r="AL46" i="32"/>
  <c r="AM46" i="32"/>
  <c r="AN46" i="32"/>
  <c r="AO46" i="32"/>
  <c r="AP46" i="32"/>
  <c r="AQ46" i="32"/>
  <c r="AK47" i="32"/>
  <c r="AL47" i="32"/>
  <c r="AM47" i="32"/>
  <c r="AN47" i="32"/>
  <c r="AO47" i="32"/>
  <c r="AP47" i="32"/>
  <c r="AQ47" i="32"/>
  <c r="AK48" i="32"/>
  <c r="AL48" i="32"/>
  <c r="AM48" i="32"/>
  <c r="AN48" i="32"/>
  <c r="AO48" i="32"/>
  <c r="AP48" i="32"/>
  <c r="AQ48" i="32"/>
  <c r="AK49" i="32"/>
  <c r="AL49" i="32"/>
  <c r="AM49" i="32"/>
  <c r="AN49" i="32"/>
  <c r="AO49" i="32"/>
  <c r="AP49" i="32"/>
  <c r="AQ49" i="32"/>
  <c r="AK50" i="32"/>
  <c r="AL50" i="32"/>
  <c r="AM50" i="32"/>
  <c r="AN50" i="32"/>
  <c r="AO50" i="32"/>
  <c r="AP50" i="32"/>
  <c r="AQ50" i="32"/>
  <c r="AK51" i="32"/>
  <c r="AL51" i="32"/>
  <c r="AM51" i="32"/>
  <c r="AN51" i="32"/>
  <c r="AO51" i="32"/>
  <c r="AP51" i="32"/>
  <c r="AQ51" i="32"/>
  <c r="AK52" i="32"/>
  <c r="AL52" i="32"/>
  <c r="AM52" i="32"/>
  <c r="AN52" i="32"/>
  <c r="AO52" i="32"/>
  <c r="AP52" i="32"/>
  <c r="AQ52" i="32"/>
  <c r="AK53" i="32"/>
  <c r="AL53" i="32"/>
  <c r="AM53" i="32"/>
  <c r="AN53" i="32"/>
  <c r="AO53" i="32"/>
  <c r="AP53" i="32"/>
  <c r="AQ53" i="32"/>
  <c r="AK54" i="32"/>
  <c r="AL54" i="32"/>
  <c r="AM54" i="32"/>
  <c r="AN54" i="32"/>
  <c r="AO54" i="32"/>
  <c r="AP54" i="32"/>
  <c r="AQ54" i="32"/>
  <c r="AK55" i="32"/>
  <c r="AL55" i="32"/>
  <c r="AM55" i="32"/>
  <c r="AN55" i="32"/>
  <c r="AO55" i="32"/>
  <c r="AP55" i="32"/>
  <c r="AQ55" i="32"/>
  <c r="AK56" i="32"/>
  <c r="AL56" i="32"/>
  <c r="AM56" i="32"/>
  <c r="AN56" i="32"/>
  <c r="AO56" i="32"/>
  <c r="AP56" i="32"/>
  <c r="AQ56" i="32"/>
  <c r="AK57" i="32"/>
  <c r="AL57" i="32"/>
  <c r="AM57" i="32"/>
  <c r="AN57" i="32"/>
  <c r="AO57" i="32"/>
  <c r="AP57" i="32"/>
  <c r="AQ57" i="32"/>
  <c r="AK58" i="32"/>
  <c r="AL58" i="32"/>
  <c r="AM58" i="32"/>
  <c r="AN58" i="32"/>
  <c r="AO58" i="32"/>
  <c r="AP58" i="32"/>
  <c r="AQ58" i="32"/>
  <c r="AK59" i="32"/>
  <c r="AL59" i="32"/>
  <c r="AM59" i="32"/>
  <c r="AN59" i="32"/>
  <c r="AO59" i="32"/>
  <c r="AP59" i="32"/>
  <c r="AQ59" i="32"/>
  <c r="AK60" i="32"/>
  <c r="AL60" i="32"/>
  <c r="AM60" i="32"/>
  <c r="AN60" i="32"/>
  <c r="AO60" i="32"/>
  <c r="AP60" i="32"/>
  <c r="AQ60" i="32"/>
  <c r="AK61" i="32"/>
  <c r="AL61" i="32"/>
  <c r="AM61" i="32"/>
  <c r="AN61" i="32"/>
  <c r="AO61" i="32"/>
  <c r="AP61" i="32"/>
  <c r="AQ61" i="32"/>
  <c r="AK62" i="32"/>
  <c r="AL62" i="32"/>
  <c r="AM62" i="32"/>
  <c r="AN62" i="32"/>
  <c r="AO62" i="32"/>
  <c r="AP62" i="32"/>
  <c r="AQ62" i="32"/>
  <c r="AK63" i="32"/>
  <c r="AL63" i="32"/>
  <c r="AM63" i="32"/>
  <c r="AN63" i="32"/>
  <c r="AO63" i="32"/>
  <c r="AP63" i="32"/>
  <c r="AQ63" i="32"/>
  <c r="AK64" i="32"/>
  <c r="AL64" i="32"/>
  <c r="AM64" i="32"/>
  <c r="AN64" i="32"/>
  <c r="AO64" i="32"/>
  <c r="AP64" i="32"/>
  <c r="AQ64" i="32"/>
  <c r="AK65" i="32"/>
  <c r="AL65" i="32"/>
  <c r="AM65" i="32"/>
  <c r="AN65" i="32"/>
  <c r="AO65" i="32"/>
  <c r="AP65" i="32"/>
  <c r="AQ65" i="32"/>
  <c r="AK66" i="32"/>
  <c r="AL66" i="32"/>
  <c r="AM66" i="32"/>
  <c r="AN66" i="32"/>
  <c r="AO66" i="32"/>
  <c r="AP66" i="32"/>
  <c r="AQ66" i="32"/>
  <c r="AK67" i="32"/>
  <c r="AL67" i="32"/>
  <c r="AM67" i="32"/>
  <c r="AN67" i="32"/>
  <c r="AO67" i="32"/>
  <c r="AP67" i="32"/>
  <c r="AQ67" i="32"/>
  <c r="AK68" i="32"/>
  <c r="AL68" i="32"/>
  <c r="AM68" i="32"/>
  <c r="AN68" i="32"/>
  <c r="AO68" i="32"/>
  <c r="AP68" i="32"/>
  <c r="AQ68" i="32"/>
  <c r="AK69" i="32"/>
  <c r="AL69" i="32"/>
  <c r="AM69" i="32"/>
  <c r="AN69" i="32"/>
  <c r="AO69" i="32"/>
  <c r="AP69" i="32"/>
  <c r="AQ69" i="32"/>
  <c r="AK70" i="32"/>
  <c r="AL70" i="32"/>
  <c r="AM70" i="32"/>
  <c r="AN70" i="32"/>
  <c r="AO70" i="32"/>
  <c r="AP70" i="32"/>
  <c r="AQ70" i="32"/>
  <c r="AK71" i="32"/>
  <c r="AL71" i="32"/>
  <c r="AM71" i="32"/>
  <c r="AN71" i="32"/>
  <c r="AO71" i="32"/>
  <c r="AP71" i="32"/>
  <c r="AQ71" i="32"/>
  <c r="AK72" i="32"/>
  <c r="AL72" i="32"/>
  <c r="AM72" i="32"/>
  <c r="AN72" i="32"/>
  <c r="AO72" i="32"/>
  <c r="AP72" i="32"/>
  <c r="AQ72" i="32"/>
  <c r="AK73" i="32"/>
  <c r="AL73" i="32"/>
  <c r="AM73" i="32"/>
  <c r="AN73" i="32"/>
  <c r="AO73" i="32"/>
  <c r="AP73" i="32"/>
  <c r="AQ73" i="32"/>
  <c r="AK74" i="32"/>
  <c r="AL74" i="32"/>
  <c r="AM74" i="32"/>
  <c r="AN74" i="32"/>
  <c r="AO74" i="32"/>
  <c r="AP74" i="32"/>
  <c r="AQ74" i="32"/>
  <c r="AK75" i="32"/>
  <c r="AL75" i="32"/>
  <c r="AM75" i="32"/>
  <c r="AN75" i="32"/>
  <c r="AO75" i="32"/>
  <c r="AP75" i="32"/>
  <c r="AQ75" i="32"/>
  <c r="AK76" i="32"/>
  <c r="AL76" i="32"/>
  <c r="AM76" i="32"/>
  <c r="AN76" i="32"/>
  <c r="AO76" i="32"/>
  <c r="AP76" i="32"/>
  <c r="AQ76" i="32"/>
  <c r="AK77" i="32"/>
  <c r="AL77" i="32"/>
  <c r="AM77" i="32"/>
  <c r="AN77" i="32"/>
  <c r="AO77" i="32"/>
  <c r="AP77" i="32"/>
  <c r="AQ77" i="32"/>
  <c r="AK78" i="32"/>
  <c r="AL78" i="32"/>
  <c r="AM78" i="32"/>
  <c r="AN78" i="32"/>
  <c r="AO78" i="32"/>
  <c r="AP78" i="32"/>
  <c r="AQ78" i="32"/>
  <c r="AK79" i="32"/>
  <c r="AL79" i="32"/>
  <c r="AM79" i="32"/>
  <c r="AN79" i="32"/>
  <c r="AO79" i="32"/>
  <c r="AP79" i="32"/>
  <c r="AQ79" i="32"/>
  <c r="AK80" i="32"/>
  <c r="AL80" i="32"/>
  <c r="AM80" i="32"/>
  <c r="AN80" i="32"/>
  <c r="AO80" i="32"/>
  <c r="AP80" i="32"/>
  <c r="AQ80" i="32"/>
  <c r="AK81" i="32"/>
  <c r="AL81" i="32"/>
  <c r="AM81" i="32"/>
  <c r="AN81" i="32"/>
  <c r="AO81" i="32"/>
  <c r="AP81" i="32"/>
  <c r="AQ81" i="32"/>
  <c r="AK82" i="32"/>
  <c r="AL82" i="32"/>
  <c r="AM82" i="32"/>
  <c r="AN82" i="32"/>
  <c r="AO82" i="32"/>
  <c r="AP82" i="32"/>
  <c r="AQ82" i="32"/>
  <c r="AK83" i="32"/>
  <c r="AL83" i="32"/>
  <c r="AM83" i="32"/>
  <c r="AN83" i="32"/>
  <c r="AO83" i="32"/>
  <c r="AP83" i="32"/>
  <c r="AQ83" i="32"/>
  <c r="AK84" i="32"/>
  <c r="AL84" i="32"/>
  <c r="AM84" i="32"/>
  <c r="AN84" i="32"/>
  <c r="AO84" i="32"/>
  <c r="AP84" i="32"/>
  <c r="AQ84" i="32"/>
  <c r="AK85" i="32"/>
  <c r="AL85" i="32"/>
  <c r="AM85" i="32"/>
  <c r="AN85" i="32"/>
  <c r="AO85" i="32"/>
  <c r="AP85" i="32"/>
  <c r="AQ85" i="32"/>
  <c r="AK86" i="32"/>
  <c r="AL86" i="32"/>
  <c r="AM86" i="32"/>
  <c r="AN86" i="32"/>
  <c r="AO86" i="32"/>
  <c r="AP86" i="32"/>
  <c r="AQ86" i="32"/>
  <c r="AK87" i="32"/>
  <c r="AL87" i="32"/>
  <c r="AM87" i="32"/>
  <c r="AN87" i="32"/>
  <c r="AO87" i="32"/>
  <c r="AP87" i="32"/>
  <c r="AQ87" i="32"/>
  <c r="AK88" i="32"/>
  <c r="AL88" i="32"/>
  <c r="AM88" i="32"/>
  <c r="AN88" i="32"/>
  <c r="AO88" i="32"/>
  <c r="AP88" i="32"/>
  <c r="AQ88" i="32"/>
  <c r="AK89" i="32"/>
  <c r="AL89" i="32"/>
  <c r="AM89" i="32"/>
  <c r="AN89" i="32"/>
  <c r="AO89" i="32"/>
  <c r="AP89" i="32"/>
  <c r="AQ89" i="32"/>
  <c r="AK90" i="32"/>
  <c r="AL90" i="32"/>
  <c r="AM90" i="32"/>
  <c r="AN90" i="32"/>
  <c r="AO90" i="32"/>
  <c r="AP90" i="32"/>
  <c r="AQ90" i="32"/>
  <c r="AK91" i="32"/>
  <c r="AL91" i="32"/>
  <c r="AM91" i="32"/>
  <c r="AN91" i="32"/>
  <c r="AO91" i="32"/>
  <c r="AP91" i="32"/>
  <c r="AQ91" i="32"/>
  <c r="AK92" i="32"/>
  <c r="AL92" i="32"/>
  <c r="AM92" i="32"/>
  <c r="AN92" i="32"/>
  <c r="AO92" i="32"/>
  <c r="AP92" i="32"/>
  <c r="AQ92" i="32"/>
  <c r="AK93" i="32"/>
  <c r="AL93" i="32"/>
  <c r="AM93" i="32"/>
  <c r="AN93" i="32"/>
  <c r="AO93" i="32"/>
  <c r="AP93" i="32"/>
  <c r="AQ93" i="32"/>
  <c r="AK94" i="32"/>
  <c r="AL94" i="32"/>
  <c r="AM94" i="32"/>
  <c r="AN94" i="32"/>
  <c r="AO94" i="32"/>
  <c r="AP94" i="32"/>
  <c r="AQ94" i="32"/>
  <c r="AK95" i="32"/>
  <c r="AL95" i="32"/>
  <c r="AM95" i="32"/>
  <c r="AN95" i="32"/>
  <c r="AO95" i="32"/>
  <c r="AP95" i="32"/>
  <c r="AQ95" i="32"/>
  <c r="AK96" i="32"/>
  <c r="AL96" i="32"/>
  <c r="AM96" i="32"/>
  <c r="AN96" i="32"/>
  <c r="AO96" i="32"/>
  <c r="AP96" i="32"/>
  <c r="AQ96" i="32"/>
  <c r="AK97" i="32"/>
  <c r="AL97" i="32"/>
  <c r="AM97" i="32"/>
  <c r="AN97" i="32"/>
  <c r="AO97" i="32"/>
  <c r="AP97" i="32"/>
  <c r="AQ97" i="32"/>
  <c r="AK98" i="32"/>
  <c r="AL98" i="32"/>
  <c r="AM98" i="32"/>
  <c r="AN98" i="32"/>
  <c r="AO98" i="32"/>
  <c r="AP98" i="32"/>
  <c r="AQ98" i="32"/>
  <c r="AK99" i="32"/>
  <c r="AL99" i="32"/>
  <c r="AM99" i="32"/>
  <c r="AN99" i="32"/>
  <c r="AO99" i="32"/>
  <c r="AP99" i="32"/>
  <c r="AQ99" i="32"/>
  <c r="AK100" i="32"/>
  <c r="AL100" i="32"/>
  <c r="AM100" i="32"/>
  <c r="AN100" i="32"/>
  <c r="AO100" i="32"/>
  <c r="AP100" i="32"/>
  <c r="AQ100" i="32"/>
  <c r="AK101" i="32"/>
  <c r="AL101" i="32"/>
  <c r="AM101" i="32"/>
  <c r="AN101" i="32"/>
  <c r="AO101" i="32"/>
  <c r="AP101" i="32"/>
  <c r="AQ101" i="32"/>
  <c r="AK102" i="32"/>
  <c r="AL102" i="32"/>
  <c r="AM102" i="32"/>
  <c r="AN102" i="32"/>
  <c r="AO102" i="32"/>
  <c r="AP102" i="32"/>
  <c r="AQ102" i="32"/>
  <c r="AK103" i="32"/>
  <c r="AL103" i="32"/>
  <c r="AM103" i="32"/>
  <c r="AN103" i="32"/>
  <c r="AO103" i="32"/>
  <c r="AP103" i="32"/>
  <c r="AQ103" i="32"/>
  <c r="AK104" i="32"/>
  <c r="AL104" i="32"/>
  <c r="AM104" i="32"/>
  <c r="AN104" i="32"/>
  <c r="AO104" i="32"/>
  <c r="AP104" i="32"/>
  <c r="AQ104" i="32"/>
  <c r="AK105" i="32"/>
  <c r="AL105" i="32"/>
  <c r="AM105" i="32"/>
  <c r="AN105" i="32"/>
  <c r="AO105" i="32"/>
  <c r="AP105" i="32"/>
  <c r="AQ105" i="32"/>
  <c r="AK106" i="32"/>
  <c r="AL106" i="32"/>
  <c r="AM106" i="32"/>
  <c r="AN106" i="32"/>
  <c r="AO106" i="32"/>
  <c r="AP106" i="32"/>
  <c r="AQ106" i="32"/>
  <c r="AK107" i="32"/>
  <c r="AL107" i="32"/>
  <c r="AM107" i="32"/>
  <c r="AN107" i="32"/>
  <c r="AO107" i="32"/>
  <c r="AP107" i="32"/>
  <c r="AQ107" i="32"/>
  <c r="AK108" i="32"/>
  <c r="AL108" i="32"/>
  <c r="AM108" i="32"/>
  <c r="AN108" i="32"/>
  <c r="AO108" i="32"/>
  <c r="AP108" i="32"/>
  <c r="AQ108" i="32"/>
  <c r="AK109" i="32"/>
  <c r="AL109" i="32"/>
  <c r="AM109" i="32"/>
  <c r="AN109" i="32"/>
  <c r="AO109" i="32"/>
  <c r="AP109" i="32"/>
  <c r="AQ109" i="32"/>
  <c r="AK110" i="32"/>
  <c r="AL110" i="32"/>
  <c r="AM110" i="32"/>
  <c r="AN110" i="32"/>
  <c r="AO110" i="32"/>
  <c r="AP110" i="32"/>
  <c r="AQ110" i="32"/>
  <c r="AK111" i="32"/>
  <c r="AL111" i="32"/>
  <c r="AM111" i="32"/>
  <c r="AN111" i="32"/>
  <c r="AO111" i="32"/>
  <c r="AP111" i="32"/>
  <c r="AQ111" i="32"/>
  <c r="AK112" i="32"/>
  <c r="AL112" i="32"/>
  <c r="AM112" i="32"/>
  <c r="AN112" i="32"/>
  <c r="AO112" i="32"/>
  <c r="AP112" i="32"/>
  <c r="AQ112" i="32"/>
  <c r="AK113" i="32"/>
  <c r="AL113" i="32"/>
  <c r="AM113" i="32"/>
  <c r="AN113" i="32"/>
  <c r="AO113" i="32"/>
  <c r="AP113" i="32"/>
  <c r="AQ113" i="32"/>
  <c r="AK114" i="32"/>
  <c r="AL114" i="32"/>
  <c r="AM114" i="32"/>
  <c r="AN114" i="32"/>
  <c r="AO114" i="32"/>
  <c r="AP114" i="32"/>
  <c r="AQ114" i="32"/>
  <c r="AK115" i="32"/>
  <c r="AL115" i="32"/>
  <c r="AM115" i="32"/>
  <c r="AN115" i="32"/>
  <c r="AO115" i="32"/>
  <c r="AP115" i="32"/>
  <c r="AQ115" i="32"/>
  <c r="AK116" i="32"/>
  <c r="AL116" i="32"/>
  <c r="AM116" i="32"/>
  <c r="AN116" i="32"/>
  <c r="AO116" i="32"/>
  <c r="AP116" i="32"/>
  <c r="AQ116" i="32"/>
  <c r="AK117" i="32"/>
  <c r="AL117" i="32"/>
  <c r="AM117" i="32"/>
  <c r="AN117" i="32"/>
  <c r="AO117" i="32"/>
  <c r="AP117" i="32"/>
  <c r="AQ117" i="32"/>
  <c r="AK118" i="32"/>
  <c r="AL118" i="32"/>
  <c r="AM118" i="32"/>
  <c r="AN118" i="32"/>
  <c r="AO118" i="32"/>
  <c r="AP118" i="32"/>
  <c r="AQ118" i="32"/>
  <c r="AK119" i="32"/>
  <c r="AL119" i="32"/>
  <c r="AM119" i="32"/>
  <c r="AN119" i="32"/>
  <c r="AO119" i="32"/>
  <c r="AP119" i="32"/>
  <c r="AQ119" i="32"/>
  <c r="AK120" i="32"/>
  <c r="AL120" i="32"/>
  <c r="AM120" i="32"/>
  <c r="AN120" i="32"/>
  <c r="AO120" i="32"/>
  <c r="AP120" i="32"/>
  <c r="AQ120" i="32"/>
  <c r="AK121" i="32"/>
  <c r="AL121" i="32"/>
  <c r="AM121" i="32"/>
  <c r="AN121" i="32"/>
  <c r="AO121" i="32"/>
  <c r="AP121" i="32"/>
  <c r="AQ121" i="32"/>
  <c r="AK122" i="32"/>
  <c r="AL122" i="32"/>
  <c r="AM122" i="32"/>
  <c r="AN122" i="32"/>
  <c r="AO122" i="32"/>
  <c r="AP122" i="32"/>
  <c r="AQ122" i="32"/>
  <c r="AK123" i="32"/>
  <c r="AL123" i="32"/>
  <c r="AM123" i="32"/>
  <c r="AN123" i="32"/>
  <c r="AO123" i="32"/>
  <c r="AP123" i="32"/>
  <c r="AQ123" i="32"/>
  <c r="AK124" i="32"/>
  <c r="AL124" i="32"/>
  <c r="AM124" i="32"/>
  <c r="AN124" i="32"/>
  <c r="AO124" i="32"/>
  <c r="AP124" i="32"/>
  <c r="AQ124" i="32"/>
  <c r="AK125" i="32"/>
  <c r="AL125" i="32"/>
  <c r="AM125" i="32"/>
  <c r="AN125" i="32"/>
  <c r="AO125" i="32"/>
  <c r="AP125" i="32"/>
  <c r="AQ125" i="32"/>
  <c r="AK126" i="32"/>
  <c r="AL126" i="32"/>
  <c r="AM126" i="32"/>
  <c r="AN126" i="32"/>
  <c r="AO126" i="32"/>
  <c r="AP126" i="32"/>
  <c r="AQ126" i="32"/>
  <c r="AK127" i="32"/>
  <c r="AL127" i="32"/>
  <c r="AM127" i="32"/>
  <c r="AN127" i="32"/>
  <c r="AO127" i="32"/>
  <c r="AP127" i="32"/>
  <c r="AQ127" i="32"/>
  <c r="AK128" i="32"/>
  <c r="AL128" i="32"/>
  <c r="AM128" i="32"/>
  <c r="AN128" i="32"/>
  <c r="AO128" i="32"/>
  <c r="AP128" i="32"/>
  <c r="AQ128" i="32"/>
  <c r="AK129" i="32"/>
  <c r="AL129" i="32"/>
  <c r="AM129" i="32"/>
  <c r="AN129" i="32"/>
  <c r="AO129" i="32"/>
  <c r="AP129" i="32"/>
  <c r="AQ129" i="32"/>
  <c r="AK130" i="32"/>
  <c r="AL130" i="32"/>
  <c r="AM130" i="32"/>
  <c r="AN130" i="32"/>
  <c r="AO130" i="32"/>
  <c r="AP130" i="32"/>
  <c r="AQ130" i="32"/>
  <c r="AK131" i="32"/>
  <c r="AL131" i="32"/>
  <c r="AM131" i="32"/>
  <c r="AN131" i="32"/>
  <c r="AO131" i="32"/>
  <c r="AP131" i="32"/>
  <c r="AQ131" i="32"/>
  <c r="AK132" i="32"/>
  <c r="AL132" i="32"/>
  <c r="AM132" i="32"/>
  <c r="AN132" i="32"/>
  <c r="AO132" i="32"/>
  <c r="AP132" i="32"/>
  <c r="AQ132" i="32"/>
  <c r="AK133" i="32"/>
  <c r="AL133" i="32"/>
  <c r="AM133" i="32"/>
  <c r="AN133" i="32"/>
  <c r="AO133" i="32"/>
  <c r="AP133" i="32"/>
  <c r="AQ133" i="32"/>
  <c r="AK134" i="32"/>
  <c r="AL134" i="32"/>
  <c r="AM134" i="32"/>
  <c r="AN134" i="32"/>
  <c r="AO134" i="32"/>
  <c r="AP134" i="32"/>
  <c r="AQ134" i="32"/>
  <c r="AK135" i="32"/>
  <c r="AL135" i="32"/>
  <c r="AM135" i="32"/>
  <c r="AN135" i="32"/>
  <c r="AO135" i="32"/>
  <c r="AP135" i="32"/>
  <c r="AQ135" i="32"/>
  <c r="AK136" i="32"/>
  <c r="AL136" i="32"/>
  <c r="AM136" i="32"/>
  <c r="AN136" i="32"/>
  <c r="AO136" i="32"/>
  <c r="AP136" i="32"/>
  <c r="AQ136" i="32"/>
  <c r="AK137" i="32"/>
  <c r="AL137" i="32"/>
  <c r="AM137" i="32"/>
  <c r="AN137" i="32"/>
  <c r="AO137" i="32"/>
  <c r="AP137" i="32"/>
  <c r="AQ137" i="32"/>
  <c r="AK138" i="32"/>
  <c r="AL138" i="32"/>
  <c r="AM138" i="32"/>
  <c r="AN138" i="32"/>
  <c r="AO138" i="32"/>
  <c r="AP138" i="32"/>
  <c r="AQ138" i="32"/>
  <c r="AK139" i="32"/>
  <c r="AL139" i="32"/>
  <c r="AM139" i="32"/>
  <c r="AN139" i="32"/>
  <c r="AO139" i="32"/>
  <c r="AP139" i="32"/>
  <c r="AQ139" i="32"/>
  <c r="AK140" i="32"/>
  <c r="AL140" i="32"/>
  <c r="AM140" i="32"/>
  <c r="AN140" i="32"/>
  <c r="AO140" i="32"/>
  <c r="AP140" i="32"/>
  <c r="AQ140" i="32"/>
  <c r="AK141" i="32"/>
  <c r="AL141" i="32"/>
  <c r="AM141" i="32"/>
  <c r="AN141" i="32"/>
  <c r="AO141" i="32"/>
  <c r="AP141" i="32"/>
  <c r="AQ141" i="32"/>
  <c r="AK142" i="32"/>
  <c r="AL142" i="32"/>
  <c r="AM142" i="32"/>
  <c r="AN142" i="32"/>
  <c r="AO142" i="32"/>
  <c r="AP142" i="32"/>
  <c r="AQ142" i="32"/>
  <c r="AK143" i="32"/>
  <c r="AL143" i="32"/>
  <c r="AM143" i="32"/>
  <c r="AN143" i="32"/>
  <c r="AO143" i="32"/>
  <c r="AP143" i="32"/>
  <c r="AQ143" i="32"/>
  <c r="AK144" i="32"/>
  <c r="AL144" i="32"/>
  <c r="AM144" i="32"/>
  <c r="AN144" i="32"/>
  <c r="AO144" i="32"/>
  <c r="AP144" i="32"/>
  <c r="AQ144" i="32"/>
  <c r="AK145" i="32"/>
  <c r="AL145" i="32"/>
  <c r="AM145" i="32"/>
  <c r="AN145" i="32"/>
  <c r="AO145" i="32"/>
  <c r="AP145" i="32"/>
  <c r="AQ145" i="32"/>
  <c r="AK146" i="32"/>
  <c r="AL146" i="32"/>
  <c r="AM146" i="32"/>
  <c r="AN146" i="32"/>
  <c r="AO146" i="32"/>
  <c r="AP146" i="32"/>
  <c r="AQ146" i="32"/>
  <c r="AK147" i="32"/>
  <c r="AL147" i="32"/>
  <c r="AM147" i="32"/>
  <c r="AN147" i="32"/>
  <c r="AO147" i="32"/>
  <c r="AP147" i="32"/>
  <c r="AQ147" i="32"/>
  <c r="AK148" i="32"/>
  <c r="AL148" i="32"/>
  <c r="AM148" i="32"/>
  <c r="AN148" i="32"/>
  <c r="AO148" i="32"/>
  <c r="AP148" i="32"/>
  <c r="AQ148" i="32"/>
  <c r="AK149" i="32"/>
  <c r="AL149" i="32"/>
  <c r="AM149" i="32"/>
  <c r="AN149" i="32"/>
  <c r="AO149" i="32"/>
  <c r="AP149" i="32"/>
  <c r="AQ149" i="32"/>
  <c r="AK150" i="32"/>
  <c r="AL150" i="32"/>
  <c r="AM150" i="32"/>
  <c r="AN150" i="32"/>
  <c r="AO150" i="32"/>
  <c r="AP150" i="32"/>
  <c r="AQ150" i="32"/>
  <c r="AK151" i="32"/>
  <c r="AL151" i="32"/>
  <c r="AM151" i="32"/>
  <c r="AN151" i="32"/>
  <c r="AO151" i="32"/>
  <c r="AP151" i="32"/>
  <c r="AQ151" i="32"/>
  <c r="AK152" i="32"/>
  <c r="AL152" i="32"/>
  <c r="AM152" i="32"/>
  <c r="AN152" i="32"/>
  <c r="AO152" i="32"/>
  <c r="AP152" i="32"/>
  <c r="AQ152" i="32"/>
  <c r="AK153" i="32"/>
  <c r="AL153" i="32"/>
  <c r="AM153" i="32"/>
  <c r="AN153" i="32"/>
  <c r="AO153" i="32"/>
  <c r="AP153" i="32"/>
  <c r="AQ153" i="32"/>
  <c r="AK154" i="32"/>
  <c r="AL154" i="32"/>
  <c r="AM154" i="32"/>
  <c r="AN154" i="32"/>
  <c r="AO154" i="32"/>
  <c r="AP154" i="32"/>
  <c r="AQ154" i="32"/>
  <c r="AK155" i="32"/>
  <c r="AL155" i="32"/>
  <c r="AM155" i="32"/>
  <c r="AN155" i="32"/>
  <c r="AO155" i="32"/>
  <c r="AP155" i="32"/>
  <c r="AQ155" i="32"/>
  <c r="AK156" i="32"/>
  <c r="AL156" i="32"/>
  <c r="AM156" i="32"/>
  <c r="AN156" i="32"/>
  <c r="AO156" i="32"/>
  <c r="AP156" i="32"/>
  <c r="AQ156" i="32"/>
  <c r="AK157" i="32"/>
  <c r="AL157" i="32"/>
  <c r="AM157" i="32"/>
  <c r="AN157" i="32"/>
  <c r="AO157" i="32"/>
  <c r="AP157" i="32"/>
  <c r="AQ157" i="32"/>
  <c r="AK158" i="32"/>
  <c r="AL158" i="32"/>
  <c r="AM158" i="32"/>
  <c r="AN158" i="32"/>
  <c r="AO158" i="32"/>
  <c r="AP158" i="32"/>
  <c r="AQ158" i="32"/>
  <c r="AK159" i="32"/>
  <c r="AL159" i="32"/>
  <c r="AM159" i="32"/>
  <c r="AN159" i="32"/>
  <c r="AO159" i="32"/>
  <c r="AP159" i="32"/>
  <c r="AQ159" i="32"/>
  <c r="AK160" i="32"/>
  <c r="AL160" i="32"/>
  <c r="AM160" i="32"/>
  <c r="AN160" i="32"/>
  <c r="AO160" i="32"/>
  <c r="AP160" i="32"/>
  <c r="AQ160" i="32"/>
  <c r="AK161" i="32"/>
  <c r="AL161" i="32"/>
  <c r="AM161" i="32"/>
  <c r="AN161" i="32"/>
  <c r="AO161" i="32"/>
  <c r="AP161" i="32"/>
  <c r="AQ161" i="32"/>
  <c r="AK162" i="32"/>
  <c r="AL162" i="32"/>
  <c r="AM162" i="32"/>
  <c r="AN162" i="32"/>
  <c r="AO162" i="32"/>
  <c r="AP162" i="32"/>
  <c r="AQ162" i="32"/>
  <c r="AK163" i="32"/>
  <c r="AL163" i="32"/>
  <c r="AM163" i="32"/>
  <c r="AN163" i="32"/>
  <c r="AO163" i="32"/>
  <c r="AP163" i="32"/>
  <c r="AQ163" i="32"/>
  <c r="AK164" i="32"/>
  <c r="AL164" i="32"/>
  <c r="AM164" i="32"/>
  <c r="AN164" i="32"/>
  <c r="AO164" i="32"/>
  <c r="AP164" i="32"/>
  <c r="AQ164" i="32"/>
  <c r="AK165" i="32"/>
  <c r="AL165" i="32"/>
  <c r="AM165" i="32"/>
  <c r="AN165" i="32"/>
  <c r="AO165" i="32"/>
  <c r="AP165" i="32"/>
  <c r="AQ165" i="32"/>
  <c r="AK166" i="32"/>
  <c r="AL166" i="32"/>
  <c r="AM166" i="32"/>
  <c r="AN166" i="32"/>
  <c r="AO166" i="32"/>
  <c r="AP166" i="32"/>
  <c r="AQ166" i="32"/>
  <c r="AK167" i="32"/>
  <c r="AL167" i="32"/>
  <c r="AM167" i="32"/>
  <c r="AN167" i="32"/>
  <c r="AO167" i="32"/>
  <c r="AP167" i="32"/>
  <c r="AQ167" i="32"/>
  <c r="AK168" i="32"/>
  <c r="AL168" i="32"/>
  <c r="AM168" i="32"/>
  <c r="AN168" i="32"/>
  <c r="AO168" i="32"/>
  <c r="AP168" i="32"/>
  <c r="AQ168" i="32"/>
  <c r="AK169" i="32"/>
  <c r="AL169" i="32"/>
  <c r="AM169" i="32"/>
  <c r="AN169" i="32"/>
  <c r="AO169" i="32"/>
  <c r="AP169" i="32"/>
  <c r="AQ169" i="32"/>
  <c r="AK170" i="32"/>
  <c r="AL170" i="32"/>
  <c r="AM170" i="32"/>
  <c r="AN170" i="32"/>
  <c r="AO170" i="32"/>
  <c r="AP170" i="32"/>
  <c r="AQ170" i="32"/>
  <c r="AK171" i="32"/>
  <c r="AL171" i="32"/>
  <c r="AM171" i="32"/>
  <c r="AN171" i="32"/>
  <c r="AO171" i="32"/>
  <c r="AP171" i="32"/>
  <c r="AQ171" i="32"/>
  <c r="AK172" i="32"/>
  <c r="AL172" i="32"/>
  <c r="AM172" i="32"/>
  <c r="AN172" i="32"/>
  <c r="AO172" i="32"/>
  <c r="AP172" i="32"/>
  <c r="AQ172" i="32"/>
  <c r="AK173" i="32"/>
  <c r="AL173" i="32"/>
  <c r="AM173" i="32"/>
  <c r="AN173" i="32"/>
  <c r="AO173" i="32"/>
  <c r="AP173" i="32"/>
  <c r="AQ173" i="32"/>
  <c r="AK174" i="32"/>
  <c r="AL174" i="32"/>
  <c r="AM174" i="32"/>
  <c r="AN174" i="32"/>
  <c r="AO174" i="32"/>
  <c r="AP174" i="32"/>
  <c r="AQ174" i="32"/>
  <c r="AK175" i="32"/>
  <c r="AL175" i="32"/>
  <c r="AM175" i="32"/>
  <c r="AN175" i="32"/>
  <c r="AO175" i="32"/>
  <c r="AP175" i="32"/>
  <c r="AQ175" i="32"/>
  <c r="AK176" i="32"/>
  <c r="AL176" i="32"/>
  <c r="AM176" i="32"/>
  <c r="AN176" i="32"/>
  <c r="AO176" i="32"/>
  <c r="AP176" i="32"/>
  <c r="AQ176" i="32"/>
  <c r="AK177" i="32"/>
  <c r="AL177" i="32"/>
  <c r="AM177" i="32"/>
  <c r="AN177" i="32"/>
  <c r="AO177" i="32"/>
  <c r="AP177" i="32"/>
  <c r="AQ177" i="32"/>
  <c r="AK178" i="32"/>
  <c r="AL178" i="32"/>
  <c r="AM178" i="32"/>
  <c r="AN178" i="32"/>
  <c r="AO178" i="32"/>
  <c r="AP178" i="32"/>
  <c r="AQ178" i="32"/>
  <c r="AK179" i="32"/>
  <c r="AL179" i="32"/>
  <c r="AM179" i="32"/>
  <c r="AN179" i="32"/>
  <c r="AO179" i="32"/>
  <c r="AP179" i="32"/>
  <c r="AQ179" i="32"/>
  <c r="AK180" i="32"/>
  <c r="AL180" i="32"/>
  <c r="AM180" i="32"/>
  <c r="AN180" i="32"/>
  <c r="AO180" i="32"/>
  <c r="AP180" i="32"/>
  <c r="AQ180" i="32"/>
  <c r="AK181" i="32"/>
  <c r="AL181" i="32"/>
  <c r="AM181" i="32"/>
  <c r="AN181" i="32"/>
  <c r="AO181" i="32"/>
  <c r="AP181" i="32"/>
  <c r="AQ181" i="32"/>
  <c r="AK182" i="32"/>
  <c r="AL182" i="32"/>
  <c r="AM182" i="32"/>
  <c r="AN182" i="32"/>
  <c r="AO182" i="32"/>
  <c r="AP182" i="32"/>
  <c r="AQ182" i="32"/>
  <c r="AK183" i="32"/>
  <c r="AL183" i="32"/>
  <c r="AM183" i="32"/>
  <c r="AN183" i="32"/>
  <c r="AO183" i="32"/>
  <c r="AP183" i="32"/>
  <c r="AQ183" i="32"/>
  <c r="AK184" i="32"/>
  <c r="AL184" i="32"/>
  <c r="AM184" i="32"/>
  <c r="AN184" i="32"/>
  <c r="AO184" i="32"/>
  <c r="AP184" i="32"/>
  <c r="AQ184" i="32"/>
  <c r="AK185" i="32"/>
  <c r="AL185" i="32"/>
  <c r="AM185" i="32"/>
  <c r="AN185" i="32"/>
  <c r="AO185" i="32"/>
  <c r="AP185" i="32"/>
  <c r="AQ185" i="32"/>
  <c r="AK186" i="32"/>
  <c r="AL186" i="32"/>
  <c r="AM186" i="32"/>
  <c r="AN186" i="32"/>
  <c r="AO186" i="32"/>
  <c r="AP186" i="32"/>
  <c r="AQ186" i="32"/>
  <c r="AK187" i="32"/>
  <c r="AL187" i="32"/>
  <c r="AM187" i="32"/>
  <c r="AN187" i="32"/>
  <c r="AO187" i="32"/>
  <c r="AP187" i="32"/>
  <c r="AQ187" i="32"/>
  <c r="AK188" i="32"/>
  <c r="AL188" i="32"/>
  <c r="AM188" i="32"/>
  <c r="AN188" i="32"/>
  <c r="AO188" i="32"/>
  <c r="AP188" i="32"/>
  <c r="AQ188" i="32"/>
  <c r="AK189" i="32"/>
  <c r="AL189" i="32"/>
  <c r="AM189" i="32"/>
  <c r="AN189" i="32"/>
  <c r="AO189" i="32"/>
  <c r="AP189" i="32"/>
  <c r="AQ189" i="32"/>
  <c r="AK190" i="32"/>
  <c r="AL190" i="32"/>
  <c r="AM190" i="32"/>
  <c r="AN190" i="32"/>
  <c r="AO190" i="32"/>
  <c r="AP190" i="32"/>
  <c r="AQ190" i="32"/>
  <c r="AK191" i="32"/>
  <c r="AL191" i="32"/>
  <c r="AM191" i="32"/>
  <c r="AN191" i="32"/>
  <c r="AO191" i="32"/>
  <c r="AP191" i="32"/>
  <c r="AQ191" i="32"/>
  <c r="AK192" i="32"/>
  <c r="AL192" i="32"/>
  <c r="AM192" i="32"/>
  <c r="AN192" i="32"/>
  <c r="AO192" i="32"/>
  <c r="AP192" i="32"/>
  <c r="AQ192" i="32"/>
  <c r="AK193" i="32"/>
  <c r="AL193" i="32"/>
  <c r="AM193" i="32"/>
  <c r="AN193" i="32"/>
  <c r="AO193" i="32"/>
  <c r="AP193" i="32"/>
  <c r="AQ193" i="32"/>
  <c r="AK194" i="32"/>
  <c r="AL194" i="32"/>
  <c r="AM194" i="32"/>
  <c r="AN194" i="32"/>
  <c r="AO194" i="32"/>
  <c r="AP194" i="32"/>
  <c r="AQ194" i="32"/>
  <c r="AK195" i="32"/>
  <c r="AL195" i="32"/>
  <c r="AM195" i="32"/>
  <c r="AN195" i="32"/>
  <c r="AO195" i="32"/>
  <c r="AP195" i="32"/>
  <c r="AQ195" i="32"/>
  <c r="AK196" i="32"/>
  <c r="AL196" i="32"/>
  <c r="AM196" i="32"/>
  <c r="AN196" i="32"/>
  <c r="AO196" i="32"/>
  <c r="AP196" i="32"/>
  <c r="AQ196" i="32"/>
  <c r="AK197" i="32"/>
  <c r="AL197" i="32"/>
  <c r="AM197" i="32"/>
  <c r="AN197" i="32"/>
  <c r="AO197" i="32"/>
  <c r="AP197" i="32"/>
  <c r="AQ197" i="32"/>
  <c r="AK198" i="32"/>
  <c r="AL198" i="32"/>
  <c r="AM198" i="32"/>
  <c r="AN198" i="32"/>
  <c r="AO198" i="32"/>
  <c r="AP198" i="32"/>
  <c r="AQ198" i="32"/>
  <c r="AK199" i="32"/>
  <c r="AL199" i="32"/>
  <c r="AM199" i="32"/>
  <c r="AN199" i="32"/>
  <c r="AO199" i="32"/>
  <c r="AP199" i="32"/>
  <c r="AQ199" i="32"/>
  <c r="AK200" i="32"/>
  <c r="AL200" i="32"/>
  <c r="AM200" i="32"/>
  <c r="AN200" i="32"/>
  <c r="AO200" i="32"/>
  <c r="AP200" i="32"/>
  <c r="AQ200" i="32"/>
  <c r="AK201" i="32"/>
  <c r="AL201" i="32"/>
  <c r="AM201" i="32"/>
  <c r="AN201" i="32"/>
  <c r="AO201" i="32"/>
  <c r="AP201" i="32"/>
  <c r="AQ201" i="32"/>
  <c r="AK202" i="32"/>
  <c r="AL202" i="32"/>
  <c r="AM202" i="32"/>
  <c r="AN202" i="32"/>
  <c r="AO202" i="32"/>
  <c r="AP202" i="32"/>
  <c r="AQ202" i="32"/>
  <c r="AK203" i="32"/>
  <c r="AL203" i="32"/>
  <c r="AM203" i="32"/>
  <c r="AN203" i="32"/>
  <c r="AO203" i="32"/>
  <c r="AP203" i="32"/>
  <c r="AQ203" i="32"/>
  <c r="AK204" i="32"/>
  <c r="AL204" i="32"/>
  <c r="AM204" i="32"/>
  <c r="AN204" i="32"/>
  <c r="AO204" i="32"/>
  <c r="AP204" i="32"/>
  <c r="AQ204" i="32"/>
  <c r="AK205" i="32"/>
  <c r="AL205" i="32"/>
  <c r="AM205" i="32"/>
  <c r="AN205" i="32"/>
  <c r="AO205" i="32"/>
  <c r="AP205" i="32"/>
  <c r="AQ205" i="32"/>
  <c r="AK206" i="32"/>
  <c r="AL206" i="32"/>
  <c r="AM206" i="32"/>
  <c r="AN206" i="32"/>
  <c r="AO206" i="32"/>
  <c r="AP206" i="32"/>
  <c r="AQ206" i="32"/>
  <c r="AK207" i="32"/>
  <c r="AL207" i="32"/>
  <c r="AM207" i="32"/>
  <c r="AN207" i="32"/>
  <c r="AO207" i="32"/>
  <c r="AP207" i="32"/>
  <c r="AQ207" i="32"/>
  <c r="AK208" i="32"/>
  <c r="AL208" i="32"/>
  <c r="AM208" i="32"/>
  <c r="AN208" i="32"/>
  <c r="AO208" i="32"/>
  <c r="AP208" i="32"/>
  <c r="AQ208" i="32"/>
  <c r="AK209" i="32"/>
  <c r="AL209" i="32"/>
  <c r="AM209" i="32"/>
  <c r="AN209" i="32"/>
  <c r="AO209" i="32"/>
  <c r="AP209" i="32"/>
  <c r="AQ209" i="32"/>
  <c r="AK210" i="32"/>
  <c r="AL210" i="32"/>
  <c r="AM210" i="32"/>
  <c r="AN210" i="32"/>
  <c r="AO210" i="32"/>
  <c r="AP210" i="32"/>
  <c r="AQ210" i="32"/>
  <c r="AK211" i="32"/>
  <c r="AL211" i="32"/>
  <c r="AM211" i="32"/>
  <c r="AN211" i="32"/>
  <c r="AO211" i="32"/>
  <c r="AP211" i="32"/>
  <c r="AQ211" i="32"/>
  <c r="AK212" i="32"/>
  <c r="AL212" i="32"/>
  <c r="AM212" i="32"/>
  <c r="AN212" i="32"/>
  <c r="AO212" i="32"/>
  <c r="AP212" i="32"/>
  <c r="AQ212" i="32"/>
  <c r="AK213" i="32"/>
  <c r="AL213" i="32"/>
  <c r="AM213" i="32"/>
  <c r="AN213" i="32"/>
  <c r="AO213" i="32"/>
  <c r="AP213" i="32"/>
  <c r="AQ213" i="32"/>
  <c r="AK214" i="32"/>
  <c r="AL214" i="32"/>
  <c r="AM214" i="32"/>
  <c r="AN214" i="32"/>
  <c r="AO214" i="32"/>
  <c r="AP214" i="32"/>
  <c r="AQ214" i="32"/>
  <c r="AK215" i="32"/>
  <c r="AL215" i="32"/>
  <c r="AM215" i="32"/>
  <c r="AN215" i="32"/>
  <c r="AO215" i="32"/>
  <c r="AP215" i="32"/>
  <c r="AQ215" i="32"/>
  <c r="AK216" i="32"/>
  <c r="AL216" i="32"/>
  <c r="AM216" i="32"/>
  <c r="AN216" i="32"/>
  <c r="AO216" i="32"/>
  <c r="AP216" i="32"/>
  <c r="AQ216" i="32"/>
  <c r="AK217" i="32"/>
  <c r="AL217" i="32"/>
  <c r="AM217" i="32"/>
  <c r="AN217" i="32"/>
  <c r="AO217" i="32"/>
  <c r="AP217" i="32"/>
  <c r="AQ217" i="32"/>
  <c r="AK218" i="32"/>
  <c r="AL218" i="32"/>
  <c r="AM218" i="32"/>
  <c r="AN218" i="32"/>
  <c r="AO218" i="32"/>
  <c r="AP218" i="32"/>
  <c r="AQ218" i="32"/>
  <c r="AK219" i="32"/>
  <c r="AL219" i="32"/>
  <c r="AM219" i="32"/>
  <c r="AN219" i="32"/>
  <c r="AO219" i="32"/>
  <c r="AP219" i="32"/>
  <c r="AQ219" i="32"/>
  <c r="AK220" i="32"/>
  <c r="AL220" i="32"/>
  <c r="AM220" i="32"/>
  <c r="AN220" i="32"/>
  <c r="AO220" i="32"/>
  <c r="AP220" i="32"/>
  <c r="AQ220" i="32"/>
  <c r="AK221" i="32"/>
  <c r="AL221" i="32"/>
  <c r="AM221" i="32"/>
  <c r="AN221" i="32"/>
  <c r="AO221" i="32"/>
  <c r="AP221" i="32"/>
  <c r="AQ221" i="32"/>
  <c r="AK222" i="32"/>
  <c r="AL222" i="32"/>
  <c r="AM222" i="32"/>
  <c r="AN222" i="32"/>
  <c r="AO222" i="32"/>
  <c r="AP222" i="32"/>
  <c r="AQ222" i="32"/>
  <c r="AK223" i="32"/>
  <c r="AL223" i="32"/>
  <c r="AM223" i="32"/>
  <c r="AN223" i="32"/>
  <c r="AO223" i="32"/>
  <c r="AP223" i="32"/>
  <c r="AQ223" i="32"/>
  <c r="AK224" i="32"/>
  <c r="AL224" i="32"/>
  <c r="AM224" i="32"/>
  <c r="AN224" i="32"/>
  <c r="AO224" i="32"/>
  <c r="AP224" i="32"/>
  <c r="AQ224" i="32"/>
  <c r="AK225" i="32"/>
  <c r="AL225" i="32"/>
  <c r="AM225" i="32"/>
  <c r="AN225" i="32"/>
  <c r="AO225" i="32"/>
  <c r="AP225" i="32"/>
  <c r="AQ225" i="32"/>
  <c r="AK226" i="32"/>
  <c r="AL226" i="32"/>
  <c r="AM226" i="32"/>
  <c r="AN226" i="32"/>
  <c r="AO226" i="32"/>
  <c r="AP226" i="32"/>
  <c r="AQ226" i="32"/>
  <c r="AK227" i="32"/>
  <c r="AL227" i="32"/>
  <c r="AM227" i="32"/>
  <c r="AN227" i="32"/>
  <c r="AO227" i="32"/>
  <c r="AP227" i="32"/>
  <c r="AQ227" i="32"/>
  <c r="AK228" i="32"/>
  <c r="AL228" i="32"/>
  <c r="AM228" i="32"/>
  <c r="AN228" i="32"/>
  <c r="AO228" i="32"/>
  <c r="AP228" i="32"/>
  <c r="AQ228" i="32"/>
  <c r="AK229" i="32"/>
  <c r="AL229" i="32"/>
  <c r="AM229" i="32"/>
  <c r="AN229" i="32"/>
  <c r="AO229" i="32"/>
  <c r="AP229" i="32"/>
  <c r="AQ229" i="32"/>
  <c r="AK230" i="32"/>
  <c r="AL230" i="32"/>
  <c r="AM230" i="32"/>
  <c r="AN230" i="32"/>
  <c r="AO230" i="32"/>
  <c r="AP230" i="32"/>
  <c r="AQ230" i="32"/>
  <c r="AK231" i="32"/>
  <c r="AL231" i="32"/>
  <c r="AM231" i="32"/>
  <c r="AN231" i="32"/>
  <c r="AO231" i="32"/>
  <c r="AP231" i="32"/>
  <c r="AQ231" i="32"/>
  <c r="AK232" i="32"/>
  <c r="AL232" i="32"/>
  <c r="AM232" i="32"/>
  <c r="AN232" i="32"/>
  <c r="AO232" i="32"/>
  <c r="AP232" i="32"/>
  <c r="AQ232" i="32"/>
  <c r="AK233" i="32"/>
  <c r="AL233" i="32"/>
  <c r="AM233" i="32"/>
  <c r="AN233" i="32"/>
  <c r="AO233" i="32"/>
  <c r="AP233" i="32"/>
  <c r="AQ233" i="32"/>
  <c r="AK234" i="32"/>
  <c r="AL234" i="32"/>
  <c r="AM234" i="32"/>
  <c r="AN234" i="32"/>
  <c r="AO234" i="32"/>
  <c r="AP234" i="32"/>
  <c r="AQ234" i="32"/>
  <c r="AK235" i="32"/>
  <c r="AL235" i="32"/>
  <c r="AM235" i="32"/>
  <c r="AN235" i="32"/>
  <c r="AO235" i="32"/>
  <c r="AP235" i="32"/>
  <c r="AQ235" i="32"/>
  <c r="AK236" i="32"/>
  <c r="AL236" i="32"/>
  <c r="AM236" i="32"/>
  <c r="AN236" i="32"/>
  <c r="AO236" i="32"/>
  <c r="AP236" i="32"/>
  <c r="AQ236" i="32"/>
  <c r="AK237" i="32"/>
  <c r="AL237" i="32"/>
  <c r="AM237" i="32"/>
  <c r="AN237" i="32"/>
  <c r="AO237" i="32"/>
  <c r="AP237" i="32"/>
  <c r="AQ237" i="32"/>
  <c r="AK238" i="32"/>
  <c r="AL238" i="32"/>
  <c r="AM238" i="32"/>
  <c r="AN238" i="32"/>
  <c r="AO238" i="32"/>
  <c r="AP238" i="32"/>
  <c r="AQ238" i="32"/>
  <c r="AK239" i="32"/>
  <c r="AL239" i="32"/>
  <c r="AM239" i="32"/>
  <c r="AN239" i="32"/>
  <c r="AO239" i="32"/>
  <c r="AP239" i="32"/>
  <c r="AQ239" i="32"/>
  <c r="AK240" i="32"/>
  <c r="AL240" i="32"/>
  <c r="AM240" i="32"/>
  <c r="AN240" i="32"/>
  <c r="AO240" i="32"/>
  <c r="AP240" i="32"/>
  <c r="AQ240" i="32"/>
  <c r="AK241" i="32"/>
  <c r="AL241" i="32"/>
  <c r="AM241" i="32"/>
  <c r="AN241" i="32"/>
  <c r="AO241" i="32"/>
  <c r="AP241" i="32"/>
  <c r="AQ241" i="32"/>
  <c r="AK242" i="32"/>
  <c r="AL242" i="32"/>
  <c r="AM242" i="32"/>
  <c r="AN242" i="32"/>
  <c r="AO242" i="32"/>
  <c r="AP242" i="32"/>
  <c r="AQ242" i="32"/>
  <c r="AK243" i="32"/>
  <c r="AL243" i="32"/>
  <c r="AM243" i="32"/>
  <c r="AN243" i="32"/>
  <c r="AO243" i="32"/>
  <c r="AP243" i="32"/>
  <c r="AQ243" i="32"/>
  <c r="AK244" i="32"/>
  <c r="AL244" i="32"/>
  <c r="AM244" i="32"/>
  <c r="AN244" i="32"/>
  <c r="AO244" i="32"/>
  <c r="AP244" i="32"/>
  <c r="AQ244" i="32"/>
  <c r="AK245" i="32"/>
  <c r="AL245" i="32"/>
  <c r="AM245" i="32"/>
  <c r="AN245" i="32"/>
  <c r="AO245" i="32"/>
  <c r="AP245" i="32"/>
  <c r="AQ245" i="32"/>
  <c r="AK246" i="32"/>
  <c r="AL246" i="32"/>
  <c r="AM246" i="32"/>
  <c r="AN246" i="32"/>
  <c r="AO246" i="32"/>
  <c r="AP246" i="32"/>
  <c r="AQ246" i="32"/>
  <c r="AK247" i="32"/>
  <c r="AL247" i="32"/>
  <c r="AM247" i="32"/>
  <c r="AN247" i="32"/>
  <c r="AO247" i="32"/>
  <c r="AP247" i="32"/>
  <c r="AQ247" i="32"/>
  <c r="AK248" i="32"/>
  <c r="AL248" i="32"/>
  <c r="AM248" i="32"/>
  <c r="AN248" i="32"/>
  <c r="AO248" i="32"/>
  <c r="AP248" i="32"/>
  <c r="AQ248" i="32"/>
  <c r="AK249" i="32"/>
  <c r="AL249" i="32"/>
  <c r="AM249" i="32"/>
  <c r="AN249" i="32"/>
  <c r="AO249" i="32"/>
  <c r="AP249" i="32"/>
  <c r="AQ249" i="32"/>
  <c r="AK250" i="32"/>
  <c r="AL250" i="32"/>
  <c r="AM250" i="32"/>
  <c r="AN250" i="32"/>
  <c r="AO250" i="32"/>
  <c r="AP250" i="32"/>
  <c r="AQ250" i="32"/>
  <c r="AK251" i="32"/>
  <c r="AL251" i="32"/>
  <c r="AM251" i="32"/>
  <c r="AN251" i="32"/>
  <c r="AO251" i="32"/>
  <c r="AP251" i="32"/>
  <c r="AQ251" i="32"/>
  <c r="AK252" i="32"/>
  <c r="AL252" i="32"/>
  <c r="AM252" i="32"/>
  <c r="AN252" i="32"/>
  <c r="AO252" i="32"/>
  <c r="AP252" i="32"/>
  <c r="AQ252" i="32"/>
  <c r="AK253" i="32"/>
  <c r="AL253" i="32"/>
  <c r="AM253" i="32"/>
  <c r="AN253" i="32"/>
  <c r="AO253" i="32"/>
  <c r="AP253" i="32"/>
  <c r="AQ253" i="32"/>
  <c r="AK254" i="32"/>
  <c r="AL254" i="32"/>
  <c r="AM254" i="32"/>
  <c r="AN254" i="32"/>
  <c r="AO254" i="32"/>
  <c r="AP254" i="32"/>
  <c r="AQ254" i="32"/>
  <c r="AK255" i="32"/>
  <c r="AL255" i="32"/>
  <c r="AM255" i="32"/>
  <c r="AN255" i="32"/>
  <c r="AO255" i="32"/>
  <c r="AP255" i="32"/>
  <c r="AQ255" i="32"/>
  <c r="AK256" i="32"/>
  <c r="AL256" i="32"/>
  <c r="AM256" i="32"/>
  <c r="AN256" i="32"/>
  <c r="AO256" i="32"/>
  <c r="AP256" i="32"/>
  <c r="AQ256" i="32"/>
  <c r="AK257" i="32"/>
  <c r="AL257" i="32"/>
  <c r="AM257" i="32"/>
  <c r="AN257" i="32"/>
  <c r="AO257" i="32"/>
  <c r="AP257" i="32"/>
  <c r="AQ257" i="32"/>
  <c r="AK258" i="32"/>
  <c r="AL258" i="32"/>
  <c r="AM258" i="32"/>
  <c r="AN258" i="32"/>
  <c r="AO258" i="32"/>
  <c r="AP258" i="32"/>
  <c r="AQ258" i="32"/>
  <c r="AK259" i="32"/>
  <c r="AL259" i="32"/>
  <c r="AM259" i="32"/>
  <c r="AN259" i="32"/>
  <c r="AO259" i="32"/>
  <c r="AP259" i="32"/>
  <c r="AQ259" i="32"/>
  <c r="AK260" i="32"/>
  <c r="AL260" i="32"/>
  <c r="AM260" i="32"/>
  <c r="AN260" i="32"/>
  <c r="AO260" i="32"/>
  <c r="AP260" i="32"/>
  <c r="AQ260" i="32"/>
  <c r="AK261" i="32"/>
  <c r="AL261" i="32"/>
  <c r="AM261" i="32"/>
  <c r="AN261" i="32"/>
  <c r="AO261" i="32"/>
  <c r="AP261" i="32"/>
  <c r="AQ261" i="32"/>
  <c r="AK262" i="32"/>
  <c r="AL262" i="32"/>
  <c r="AM262" i="32"/>
  <c r="AN262" i="32"/>
  <c r="AO262" i="32"/>
  <c r="AP262" i="32"/>
  <c r="AQ262" i="32"/>
  <c r="AK263" i="32"/>
  <c r="AL263" i="32"/>
  <c r="AM263" i="32"/>
  <c r="AN263" i="32"/>
  <c r="AO263" i="32"/>
  <c r="AP263" i="32"/>
  <c r="AQ263" i="32"/>
  <c r="AK264" i="32"/>
  <c r="AL264" i="32"/>
  <c r="AM264" i="32"/>
  <c r="AN264" i="32"/>
  <c r="AO264" i="32"/>
  <c r="AP264" i="32"/>
  <c r="AQ264" i="32"/>
  <c r="AK265" i="32"/>
  <c r="AL265" i="32"/>
  <c r="AM265" i="32"/>
  <c r="AN265" i="32"/>
  <c r="AO265" i="32"/>
  <c r="AP265" i="32"/>
  <c r="AQ265" i="32"/>
  <c r="AK266" i="32"/>
  <c r="AL266" i="32"/>
  <c r="AM266" i="32"/>
  <c r="AN266" i="32"/>
  <c r="AO266" i="32"/>
  <c r="AP266" i="32"/>
  <c r="AQ266" i="32"/>
  <c r="AK267" i="32"/>
  <c r="AL267" i="32"/>
  <c r="AM267" i="32"/>
  <c r="AN267" i="32"/>
  <c r="AO267" i="32"/>
  <c r="AP267" i="32"/>
  <c r="AQ267" i="32"/>
  <c r="AK268" i="32"/>
  <c r="AL268" i="32"/>
  <c r="AM268" i="32"/>
  <c r="AN268" i="32"/>
  <c r="AO268" i="32"/>
  <c r="AP268" i="32"/>
  <c r="AQ268" i="32"/>
  <c r="AK269" i="32"/>
  <c r="AL269" i="32"/>
  <c r="AM269" i="32"/>
  <c r="AN269" i="32"/>
  <c r="AO269" i="32"/>
  <c r="AP269" i="32"/>
  <c r="AQ269" i="32"/>
  <c r="AK270" i="32"/>
  <c r="AL270" i="32"/>
  <c r="AM270" i="32"/>
  <c r="AN270" i="32"/>
  <c r="AO270" i="32"/>
  <c r="AP270" i="32"/>
  <c r="AQ270" i="32"/>
  <c r="AK271" i="32"/>
  <c r="AL271" i="32"/>
  <c r="AM271" i="32"/>
  <c r="AN271" i="32"/>
  <c r="AO271" i="32"/>
  <c r="AP271" i="32"/>
  <c r="AQ271" i="32"/>
  <c r="AK272" i="32"/>
  <c r="AL272" i="32"/>
  <c r="AM272" i="32"/>
  <c r="AN272" i="32"/>
  <c r="AO272" i="32"/>
  <c r="AP272" i="32"/>
  <c r="AQ272" i="32"/>
  <c r="AK273" i="32"/>
  <c r="AL273" i="32"/>
  <c r="AM273" i="32"/>
  <c r="AN273" i="32"/>
  <c r="AO273" i="32"/>
  <c r="AP273" i="32"/>
  <c r="AQ273" i="32"/>
  <c r="AK274" i="32"/>
  <c r="AL274" i="32"/>
  <c r="AM274" i="32"/>
  <c r="AN274" i="32"/>
  <c r="AO274" i="32"/>
  <c r="AP274" i="32"/>
  <c r="AQ274" i="32"/>
  <c r="AK275" i="32"/>
  <c r="AL275" i="32"/>
  <c r="AM275" i="32"/>
  <c r="AN275" i="32"/>
  <c r="AO275" i="32"/>
  <c r="AP275" i="32"/>
  <c r="AQ275" i="32"/>
  <c r="AK276" i="32"/>
  <c r="AL276" i="32"/>
  <c r="AM276" i="32"/>
  <c r="AN276" i="32"/>
  <c r="AO276" i="32"/>
  <c r="AP276" i="32"/>
  <c r="AQ276" i="32"/>
  <c r="AK277" i="32"/>
  <c r="AL277" i="32"/>
  <c r="AM277" i="32"/>
  <c r="AN277" i="32"/>
  <c r="AO277" i="32"/>
  <c r="AP277" i="32"/>
  <c r="AQ277" i="32"/>
  <c r="AK278" i="32"/>
  <c r="AL278" i="32"/>
  <c r="AM278" i="32"/>
  <c r="AN278" i="32"/>
  <c r="AO278" i="32"/>
  <c r="AP278" i="32"/>
  <c r="AQ278" i="32"/>
  <c r="AK279" i="32"/>
  <c r="AL279" i="32"/>
  <c r="AM279" i="32"/>
  <c r="AN279" i="32"/>
  <c r="AO279" i="32"/>
  <c r="AP279" i="32"/>
  <c r="AQ279" i="32"/>
  <c r="AK280" i="32"/>
  <c r="AL280" i="32"/>
  <c r="AM280" i="32"/>
  <c r="AN280" i="32"/>
  <c r="AO280" i="32"/>
  <c r="AP280" i="32"/>
  <c r="AQ280" i="32"/>
  <c r="AK281" i="32"/>
  <c r="AL281" i="32"/>
  <c r="AM281" i="32"/>
  <c r="AN281" i="32"/>
  <c r="AO281" i="32"/>
  <c r="AP281" i="32"/>
  <c r="AQ281" i="32"/>
  <c r="AK282" i="32"/>
  <c r="AL282" i="32"/>
  <c r="AM282" i="32"/>
  <c r="AN282" i="32"/>
  <c r="AO282" i="32"/>
  <c r="AP282" i="32"/>
  <c r="AQ282" i="32"/>
  <c r="AK283" i="32"/>
  <c r="AL283" i="32"/>
  <c r="AM283" i="32"/>
  <c r="AN283" i="32"/>
  <c r="AO283" i="32"/>
  <c r="AP283" i="32"/>
  <c r="AQ283" i="32"/>
  <c r="AK284" i="32"/>
  <c r="AL284" i="32"/>
  <c r="AM284" i="32"/>
  <c r="AN284" i="32"/>
  <c r="AO284" i="32"/>
  <c r="AP284" i="32"/>
  <c r="AQ284" i="32"/>
  <c r="AK285" i="32"/>
  <c r="AL285" i="32"/>
  <c r="AM285" i="32"/>
  <c r="AN285" i="32"/>
  <c r="AO285" i="32"/>
  <c r="AP285" i="32"/>
  <c r="AQ285" i="32"/>
  <c r="AK286" i="32"/>
  <c r="AL286" i="32"/>
  <c r="AM286" i="32"/>
  <c r="AN286" i="32"/>
  <c r="AO286" i="32"/>
  <c r="AP286" i="32"/>
  <c r="AQ286" i="32"/>
  <c r="AK287" i="32"/>
  <c r="AL287" i="32"/>
  <c r="AM287" i="32"/>
  <c r="AN287" i="32"/>
  <c r="AO287" i="32"/>
  <c r="AP287" i="32"/>
  <c r="AQ287" i="32"/>
  <c r="AK288" i="32"/>
  <c r="AL288" i="32"/>
  <c r="AM288" i="32"/>
  <c r="AN288" i="32"/>
  <c r="AO288" i="32"/>
  <c r="AP288" i="32"/>
  <c r="AQ288" i="32"/>
  <c r="AK289" i="32"/>
  <c r="AL289" i="32"/>
  <c r="AM289" i="32"/>
  <c r="AN289" i="32"/>
  <c r="AO289" i="32"/>
  <c r="AP289" i="32"/>
  <c r="AQ289" i="32"/>
  <c r="AK290" i="32"/>
  <c r="AL290" i="32"/>
  <c r="AM290" i="32"/>
  <c r="AN290" i="32"/>
  <c r="AO290" i="32"/>
  <c r="AP290" i="32"/>
  <c r="AQ290" i="32"/>
  <c r="AK291" i="32"/>
  <c r="AL291" i="32"/>
  <c r="AM291" i="32"/>
  <c r="AN291" i="32"/>
  <c r="AO291" i="32"/>
  <c r="AP291" i="32"/>
  <c r="AQ291" i="32"/>
  <c r="AK292" i="32"/>
  <c r="AL292" i="32"/>
  <c r="AM292" i="32"/>
  <c r="AN292" i="32"/>
  <c r="AO292" i="32"/>
  <c r="AP292" i="32"/>
  <c r="AQ292" i="32"/>
  <c r="AK293" i="32"/>
  <c r="AL293" i="32"/>
  <c r="AM293" i="32"/>
  <c r="AN293" i="32"/>
  <c r="AO293" i="32"/>
  <c r="AP293" i="32"/>
  <c r="AQ293" i="32"/>
  <c r="AK294" i="32"/>
  <c r="AL294" i="32"/>
  <c r="AM294" i="32"/>
  <c r="AN294" i="32"/>
  <c r="AO294" i="32"/>
  <c r="AP294" i="32"/>
  <c r="AQ294" i="32"/>
  <c r="AK295" i="32"/>
  <c r="AL295" i="32"/>
  <c r="AM295" i="32"/>
  <c r="AN295" i="32"/>
  <c r="AO295" i="32"/>
  <c r="AP295" i="32"/>
  <c r="AQ295" i="32"/>
  <c r="AK296" i="32"/>
  <c r="AL296" i="32"/>
  <c r="AM296" i="32"/>
  <c r="AN296" i="32"/>
  <c r="AO296" i="32"/>
  <c r="AP296" i="32"/>
  <c r="AQ296" i="32"/>
  <c r="AK297" i="32"/>
  <c r="AL297" i="32"/>
  <c r="AM297" i="32"/>
  <c r="AN297" i="32"/>
  <c r="AO297" i="32"/>
  <c r="AP297" i="32"/>
  <c r="AQ297" i="32"/>
  <c r="AK298" i="32"/>
  <c r="AL298" i="32"/>
  <c r="AM298" i="32"/>
  <c r="AN298" i="32"/>
  <c r="AO298" i="32"/>
  <c r="AP298" i="32"/>
  <c r="AQ298" i="32"/>
  <c r="AK299" i="32"/>
  <c r="AL299" i="32"/>
  <c r="AM299" i="32"/>
  <c r="AN299" i="32"/>
  <c r="AO299" i="32"/>
  <c r="AP299" i="32"/>
  <c r="AQ299" i="32"/>
  <c r="AK300" i="32"/>
  <c r="AL300" i="32"/>
  <c r="AM300" i="32"/>
  <c r="AN300" i="32"/>
  <c r="AO300" i="32"/>
  <c r="AP300" i="32"/>
  <c r="AQ300" i="32"/>
  <c r="AK301" i="32"/>
  <c r="AL301" i="32"/>
  <c r="AM301" i="32"/>
  <c r="AN301" i="32"/>
  <c r="AO301" i="32"/>
  <c r="AP301" i="32"/>
  <c r="AQ301" i="32"/>
  <c r="AK302" i="32"/>
  <c r="AL302" i="32"/>
  <c r="AM302" i="32"/>
  <c r="AN302" i="32"/>
  <c r="AO302" i="32"/>
  <c r="AP302" i="32"/>
  <c r="AQ302" i="32"/>
  <c r="AK303" i="32"/>
  <c r="AL303" i="32"/>
  <c r="AM303" i="32"/>
  <c r="AN303" i="32"/>
  <c r="AO303" i="32"/>
  <c r="AP303" i="32"/>
  <c r="AQ303" i="32"/>
  <c r="AK10" i="32"/>
  <c r="AL10" i="32"/>
  <c r="AM10" i="32"/>
  <c r="AN10" i="32"/>
  <c r="AO10" i="32"/>
  <c r="AP10" i="32"/>
  <c r="AQ10" i="32"/>
  <c r="AE11" i="32"/>
  <c r="AF11" i="32"/>
  <c r="AG11" i="32"/>
  <c r="AH11" i="32"/>
  <c r="AI11" i="32"/>
  <c r="AE12" i="32"/>
  <c r="AF12" i="32"/>
  <c r="AG12" i="32"/>
  <c r="AH12" i="32"/>
  <c r="AI12" i="32"/>
  <c r="AE13" i="32"/>
  <c r="AF13" i="32"/>
  <c r="AG13" i="32"/>
  <c r="AH13" i="32"/>
  <c r="AI13" i="32"/>
  <c r="AE14" i="32"/>
  <c r="AF14" i="32"/>
  <c r="AG14" i="32"/>
  <c r="AH14" i="32"/>
  <c r="AI14" i="32"/>
  <c r="AE15" i="32"/>
  <c r="AF15" i="32"/>
  <c r="AG15" i="32"/>
  <c r="AH15" i="32"/>
  <c r="AI15" i="32"/>
  <c r="AE16" i="32"/>
  <c r="AF16" i="32"/>
  <c r="AG16" i="32"/>
  <c r="AH16" i="32"/>
  <c r="AI16" i="32"/>
  <c r="AE17" i="32"/>
  <c r="AF17" i="32"/>
  <c r="AG17" i="32"/>
  <c r="AH17" i="32"/>
  <c r="AI17" i="32"/>
  <c r="AE18" i="32"/>
  <c r="AF18" i="32"/>
  <c r="AG18" i="32"/>
  <c r="AH18" i="32"/>
  <c r="AI18" i="32"/>
  <c r="AE19" i="32"/>
  <c r="AF19" i="32"/>
  <c r="AG19" i="32"/>
  <c r="AH19" i="32"/>
  <c r="AI19" i="32"/>
  <c r="AE20" i="32"/>
  <c r="AF20" i="32"/>
  <c r="AG20" i="32"/>
  <c r="AH20" i="32"/>
  <c r="AI20" i="32"/>
  <c r="AE21" i="32"/>
  <c r="AF21" i="32"/>
  <c r="AG21" i="32"/>
  <c r="AH21" i="32"/>
  <c r="AI21" i="32"/>
  <c r="AE22" i="32"/>
  <c r="AF22" i="32"/>
  <c r="AG22" i="32"/>
  <c r="AH22" i="32"/>
  <c r="AI22" i="32"/>
  <c r="AE23" i="32"/>
  <c r="AF23" i="32"/>
  <c r="AG23" i="32"/>
  <c r="AH23" i="32"/>
  <c r="AI23" i="32"/>
  <c r="AE24" i="32"/>
  <c r="AF24" i="32"/>
  <c r="AG24" i="32"/>
  <c r="AH24" i="32"/>
  <c r="AI24" i="32"/>
  <c r="AE25" i="32"/>
  <c r="AF25" i="32"/>
  <c r="AG25" i="32"/>
  <c r="AH25" i="32"/>
  <c r="AI25" i="32"/>
  <c r="AE26" i="32"/>
  <c r="AF26" i="32"/>
  <c r="AG26" i="32"/>
  <c r="AH26" i="32"/>
  <c r="AI26" i="32"/>
  <c r="AE27" i="32"/>
  <c r="AF27" i="32"/>
  <c r="AG27" i="32"/>
  <c r="AH27" i="32"/>
  <c r="AI27" i="32"/>
  <c r="AE28" i="32"/>
  <c r="AF28" i="32"/>
  <c r="AG28" i="32"/>
  <c r="AH28" i="32"/>
  <c r="AI28" i="32"/>
  <c r="AE29" i="32"/>
  <c r="AF29" i="32"/>
  <c r="AG29" i="32"/>
  <c r="AH29" i="32"/>
  <c r="AI29" i="32"/>
  <c r="AE30" i="32"/>
  <c r="AF30" i="32"/>
  <c r="AG30" i="32"/>
  <c r="AH30" i="32"/>
  <c r="AI30" i="32"/>
  <c r="AE31" i="32"/>
  <c r="AF31" i="32"/>
  <c r="AG31" i="32"/>
  <c r="AH31" i="32"/>
  <c r="AI31" i="32"/>
  <c r="AE32" i="32"/>
  <c r="AF32" i="32"/>
  <c r="AG32" i="32"/>
  <c r="AH32" i="32"/>
  <c r="AI32" i="32"/>
  <c r="AE33" i="32"/>
  <c r="AF33" i="32"/>
  <c r="AG33" i="32"/>
  <c r="AH33" i="32"/>
  <c r="AI33" i="32"/>
  <c r="AE34" i="32"/>
  <c r="AF34" i="32"/>
  <c r="AG34" i="32"/>
  <c r="AH34" i="32"/>
  <c r="AI34" i="32"/>
  <c r="AE35" i="32"/>
  <c r="AF35" i="32"/>
  <c r="AG35" i="32"/>
  <c r="AH35" i="32"/>
  <c r="AI35" i="32"/>
  <c r="AE36" i="32"/>
  <c r="AF36" i="32"/>
  <c r="AG36" i="32"/>
  <c r="AH36" i="32"/>
  <c r="AI36" i="32"/>
  <c r="AE37" i="32"/>
  <c r="AF37" i="32"/>
  <c r="AG37" i="32"/>
  <c r="AH37" i="32"/>
  <c r="AI37" i="32"/>
  <c r="AE38" i="32"/>
  <c r="AF38" i="32"/>
  <c r="AG38" i="32"/>
  <c r="AH38" i="32"/>
  <c r="AI38" i="32"/>
  <c r="AE39" i="32"/>
  <c r="AF39" i="32"/>
  <c r="AG39" i="32"/>
  <c r="AH39" i="32"/>
  <c r="AI39" i="32"/>
  <c r="AE40" i="32"/>
  <c r="AF40" i="32"/>
  <c r="AG40" i="32"/>
  <c r="AH40" i="32"/>
  <c r="AI40" i="32"/>
  <c r="AE41" i="32"/>
  <c r="AF41" i="32"/>
  <c r="AG41" i="32"/>
  <c r="AH41" i="32"/>
  <c r="AI41" i="32"/>
  <c r="AE42" i="32"/>
  <c r="AF42" i="32"/>
  <c r="AG42" i="32"/>
  <c r="AH42" i="32"/>
  <c r="AI42" i="32"/>
  <c r="AE43" i="32"/>
  <c r="AF43" i="32"/>
  <c r="AG43" i="32"/>
  <c r="AH43" i="32"/>
  <c r="AI43" i="32"/>
  <c r="AE44" i="32"/>
  <c r="AF44" i="32"/>
  <c r="AG44" i="32"/>
  <c r="AH44" i="32"/>
  <c r="AI44" i="32"/>
  <c r="AE45" i="32"/>
  <c r="AF45" i="32"/>
  <c r="AG45" i="32"/>
  <c r="AH45" i="32"/>
  <c r="AI45" i="32"/>
  <c r="AE46" i="32"/>
  <c r="AF46" i="32"/>
  <c r="AG46" i="32"/>
  <c r="AH46" i="32"/>
  <c r="AI46" i="32"/>
  <c r="AE47" i="32"/>
  <c r="AF47" i="32"/>
  <c r="AG47" i="32"/>
  <c r="AH47" i="32"/>
  <c r="AI47" i="32"/>
  <c r="AE48" i="32"/>
  <c r="AF48" i="32"/>
  <c r="AG48" i="32"/>
  <c r="AH48" i="32"/>
  <c r="AI48" i="32"/>
  <c r="AE49" i="32"/>
  <c r="AF49" i="32"/>
  <c r="AG49" i="32"/>
  <c r="AH49" i="32"/>
  <c r="AI49" i="32"/>
  <c r="AE50" i="32"/>
  <c r="AF50" i="32"/>
  <c r="AG50" i="32"/>
  <c r="AH50" i="32"/>
  <c r="AI50" i="32"/>
  <c r="AE51" i="32"/>
  <c r="AF51" i="32"/>
  <c r="AG51" i="32"/>
  <c r="AH51" i="32"/>
  <c r="AI51" i="32"/>
  <c r="AE52" i="32"/>
  <c r="AF52" i="32"/>
  <c r="AG52" i="32"/>
  <c r="AH52" i="32"/>
  <c r="AI52" i="32"/>
  <c r="AE53" i="32"/>
  <c r="AF53" i="32"/>
  <c r="AG53" i="32"/>
  <c r="AH53" i="32"/>
  <c r="AI53" i="32"/>
  <c r="AE54" i="32"/>
  <c r="AF54" i="32"/>
  <c r="AG54" i="32"/>
  <c r="AH54" i="32"/>
  <c r="AI54" i="32"/>
  <c r="AE55" i="32"/>
  <c r="AF55" i="32"/>
  <c r="AG55" i="32"/>
  <c r="AH55" i="32"/>
  <c r="AI55" i="32"/>
  <c r="AE56" i="32"/>
  <c r="AF56" i="32"/>
  <c r="AG56" i="32"/>
  <c r="AH56" i="32"/>
  <c r="AI56" i="32"/>
  <c r="AE57" i="32"/>
  <c r="AF57" i="32"/>
  <c r="AG57" i="32"/>
  <c r="AH57" i="32"/>
  <c r="AI57" i="32"/>
  <c r="AE58" i="32"/>
  <c r="AF58" i="32"/>
  <c r="AG58" i="32"/>
  <c r="AH58" i="32"/>
  <c r="AI58" i="32"/>
  <c r="AE59" i="32"/>
  <c r="AF59" i="32"/>
  <c r="AG59" i="32"/>
  <c r="AH59" i="32"/>
  <c r="AI59" i="32"/>
  <c r="AE60" i="32"/>
  <c r="AF60" i="32"/>
  <c r="AG60" i="32"/>
  <c r="AH60" i="32"/>
  <c r="AI60" i="32"/>
  <c r="AE61" i="32"/>
  <c r="AF61" i="32"/>
  <c r="AG61" i="32"/>
  <c r="AH61" i="32"/>
  <c r="AI61" i="32"/>
  <c r="AE62" i="32"/>
  <c r="AF62" i="32"/>
  <c r="AG62" i="32"/>
  <c r="AH62" i="32"/>
  <c r="AI62" i="32"/>
  <c r="AE63" i="32"/>
  <c r="AF63" i="32"/>
  <c r="AG63" i="32"/>
  <c r="AH63" i="32"/>
  <c r="AI63" i="32"/>
  <c r="AE64" i="32"/>
  <c r="AF64" i="32"/>
  <c r="AG64" i="32"/>
  <c r="AH64" i="32"/>
  <c r="AI64" i="32"/>
  <c r="AE65" i="32"/>
  <c r="AF65" i="32"/>
  <c r="AG65" i="32"/>
  <c r="AH65" i="32"/>
  <c r="AI65" i="32"/>
  <c r="AE66" i="32"/>
  <c r="AF66" i="32"/>
  <c r="AG66" i="32"/>
  <c r="AH66" i="32"/>
  <c r="AI66" i="32"/>
  <c r="AE67" i="32"/>
  <c r="AF67" i="32"/>
  <c r="AG67" i="32"/>
  <c r="AH67" i="32"/>
  <c r="AI67" i="32"/>
  <c r="AE68" i="32"/>
  <c r="AF68" i="32"/>
  <c r="AG68" i="32"/>
  <c r="AH68" i="32"/>
  <c r="AI68" i="32"/>
  <c r="AE69" i="32"/>
  <c r="AF69" i="32"/>
  <c r="AG69" i="32"/>
  <c r="AH69" i="32"/>
  <c r="AI69" i="32"/>
  <c r="AE70" i="32"/>
  <c r="AF70" i="32"/>
  <c r="AG70" i="32"/>
  <c r="AH70" i="32"/>
  <c r="AI70" i="32"/>
  <c r="AE71" i="32"/>
  <c r="AF71" i="32"/>
  <c r="AG71" i="32"/>
  <c r="AH71" i="32"/>
  <c r="AI71" i="32"/>
  <c r="AE72" i="32"/>
  <c r="AF72" i="32"/>
  <c r="AG72" i="32"/>
  <c r="AH72" i="32"/>
  <c r="AI72" i="32"/>
  <c r="AE73" i="32"/>
  <c r="AF73" i="32"/>
  <c r="AG73" i="32"/>
  <c r="AH73" i="32"/>
  <c r="AI73" i="32"/>
  <c r="AE74" i="32"/>
  <c r="AF74" i="32"/>
  <c r="AG74" i="32"/>
  <c r="AH74" i="32"/>
  <c r="AI74" i="32"/>
  <c r="AE75" i="32"/>
  <c r="AF75" i="32"/>
  <c r="AG75" i="32"/>
  <c r="AH75" i="32"/>
  <c r="AI75" i="32"/>
  <c r="AE76" i="32"/>
  <c r="AF76" i="32"/>
  <c r="AG76" i="32"/>
  <c r="AH76" i="32"/>
  <c r="AI76" i="32"/>
  <c r="AE77" i="32"/>
  <c r="AF77" i="32"/>
  <c r="AG77" i="32"/>
  <c r="AH77" i="32"/>
  <c r="AI77" i="32"/>
  <c r="AE78" i="32"/>
  <c r="AF78" i="32"/>
  <c r="AG78" i="32"/>
  <c r="AH78" i="32"/>
  <c r="AI78" i="32"/>
  <c r="AE79" i="32"/>
  <c r="AF79" i="32"/>
  <c r="AG79" i="32"/>
  <c r="AH79" i="32"/>
  <c r="AI79" i="32"/>
  <c r="AE80" i="32"/>
  <c r="AF80" i="32"/>
  <c r="AG80" i="32"/>
  <c r="AH80" i="32"/>
  <c r="AI80" i="32"/>
  <c r="AE81" i="32"/>
  <c r="AF81" i="32"/>
  <c r="AG81" i="32"/>
  <c r="AH81" i="32"/>
  <c r="AI81" i="32"/>
  <c r="AE82" i="32"/>
  <c r="AF82" i="32"/>
  <c r="AG82" i="32"/>
  <c r="AH82" i="32"/>
  <c r="AI82" i="32"/>
  <c r="AE83" i="32"/>
  <c r="AF83" i="32"/>
  <c r="AG83" i="32"/>
  <c r="AH83" i="32"/>
  <c r="AI83" i="32"/>
  <c r="AE84" i="32"/>
  <c r="AF84" i="32"/>
  <c r="AG84" i="32"/>
  <c r="AH84" i="32"/>
  <c r="AI84" i="32"/>
  <c r="AE85" i="32"/>
  <c r="AF85" i="32"/>
  <c r="AG85" i="32"/>
  <c r="AH85" i="32"/>
  <c r="AI85" i="32"/>
  <c r="AE86" i="32"/>
  <c r="AF86" i="32"/>
  <c r="AG86" i="32"/>
  <c r="AH86" i="32"/>
  <c r="AI86" i="32"/>
  <c r="AE87" i="32"/>
  <c r="AF87" i="32"/>
  <c r="AG87" i="32"/>
  <c r="AH87" i="32"/>
  <c r="AI87" i="32"/>
  <c r="AE88" i="32"/>
  <c r="AF88" i="32"/>
  <c r="AG88" i="32"/>
  <c r="AH88" i="32"/>
  <c r="AI88" i="32"/>
  <c r="AE89" i="32"/>
  <c r="AF89" i="32"/>
  <c r="AG89" i="32"/>
  <c r="AH89" i="32"/>
  <c r="AI89" i="32"/>
  <c r="AE90" i="32"/>
  <c r="AF90" i="32"/>
  <c r="AG90" i="32"/>
  <c r="AH90" i="32"/>
  <c r="AI90" i="32"/>
  <c r="AE91" i="32"/>
  <c r="AF91" i="32"/>
  <c r="AG91" i="32"/>
  <c r="AH91" i="32"/>
  <c r="AI91" i="32"/>
  <c r="AE92" i="32"/>
  <c r="AF92" i="32"/>
  <c r="AG92" i="32"/>
  <c r="AH92" i="32"/>
  <c r="AI92" i="32"/>
  <c r="AE93" i="32"/>
  <c r="AF93" i="32"/>
  <c r="AG93" i="32"/>
  <c r="AH93" i="32"/>
  <c r="AI93" i="32"/>
  <c r="AE94" i="32"/>
  <c r="AF94" i="32"/>
  <c r="AG94" i="32"/>
  <c r="AH94" i="32"/>
  <c r="AI94" i="32"/>
  <c r="AE95" i="32"/>
  <c r="AF95" i="32"/>
  <c r="AG95" i="32"/>
  <c r="AH95" i="32"/>
  <c r="AI95" i="32"/>
  <c r="AE96" i="32"/>
  <c r="AF96" i="32"/>
  <c r="AG96" i="32"/>
  <c r="AH96" i="32"/>
  <c r="AI96" i="32"/>
  <c r="AE97" i="32"/>
  <c r="AF97" i="32"/>
  <c r="AG97" i="32"/>
  <c r="AH97" i="32"/>
  <c r="AI97" i="32"/>
  <c r="AE98" i="32"/>
  <c r="AF98" i="32"/>
  <c r="AG98" i="32"/>
  <c r="AH98" i="32"/>
  <c r="AI98" i="32"/>
  <c r="AE99" i="32"/>
  <c r="AF99" i="32"/>
  <c r="AG99" i="32"/>
  <c r="AH99" i="32"/>
  <c r="AI99" i="32"/>
  <c r="AE100" i="32"/>
  <c r="AF100" i="32"/>
  <c r="AG100" i="32"/>
  <c r="AH100" i="32"/>
  <c r="AI100" i="32"/>
  <c r="AE101" i="32"/>
  <c r="AF101" i="32"/>
  <c r="AG101" i="32"/>
  <c r="AH101" i="32"/>
  <c r="AI101" i="32"/>
  <c r="AE102" i="32"/>
  <c r="AF102" i="32"/>
  <c r="AG102" i="32"/>
  <c r="AH102" i="32"/>
  <c r="AI102" i="32"/>
  <c r="AE103" i="32"/>
  <c r="AF103" i="32"/>
  <c r="AG103" i="32"/>
  <c r="AH103" i="32"/>
  <c r="AI103" i="32"/>
  <c r="AE104" i="32"/>
  <c r="AF104" i="32"/>
  <c r="AG104" i="32"/>
  <c r="AH104" i="32"/>
  <c r="AI104" i="32"/>
  <c r="AE105" i="32"/>
  <c r="AF105" i="32"/>
  <c r="AG105" i="32"/>
  <c r="AH105" i="32"/>
  <c r="AI105" i="32"/>
  <c r="AE106" i="32"/>
  <c r="AF106" i="32"/>
  <c r="AG106" i="32"/>
  <c r="AH106" i="32"/>
  <c r="AI106" i="32"/>
  <c r="AE107" i="32"/>
  <c r="AF107" i="32"/>
  <c r="AG107" i="32"/>
  <c r="AH107" i="32"/>
  <c r="AI107" i="32"/>
  <c r="AE108" i="32"/>
  <c r="AF108" i="32"/>
  <c r="AG108" i="32"/>
  <c r="AH108" i="32"/>
  <c r="AI108" i="32"/>
  <c r="AE109" i="32"/>
  <c r="AF109" i="32"/>
  <c r="AG109" i="32"/>
  <c r="AH109" i="32"/>
  <c r="AI109" i="32"/>
  <c r="AE110" i="32"/>
  <c r="AF110" i="32"/>
  <c r="AG110" i="32"/>
  <c r="AH110" i="32"/>
  <c r="AI110" i="32"/>
  <c r="AE111" i="32"/>
  <c r="AF111" i="32"/>
  <c r="AG111" i="32"/>
  <c r="AH111" i="32"/>
  <c r="AI111" i="32"/>
  <c r="AE112" i="32"/>
  <c r="AF112" i="32"/>
  <c r="AG112" i="32"/>
  <c r="AH112" i="32"/>
  <c r="AI112" i="32"/>
  <c r="AE113" i="32"/>
  <c r="AF113" i="32"/>
  <c r="AG113" i="32"/>
  <c r="AH113" i="32"/>
  <c r="AI113" i="32"/>
  <c r="AE114" i="32"/>
  <c r="AF114" i="32"/>
  <c r="AG114" i="32"/>
  <c r="AH114" i="32"/>
  <c r="AI114" i="32"/>
  <c r="AE115" i="32"/>
  <c r="AF115" i="32"/>
  <c r="AG115" i="32"/>
  <c r="AH115" i="32"/>
  <c r="AI115" i="32"/>
  <c r="AE116" i="32"/>
  <c r="AF116" i="32"/>
  <c r="AG116" i="32"/>
  <c r="AH116" i="32"/>
  <c r="AI116" i="32"/>
  <c r="AE117" i="32"/>
  <c r="AF117" i="32"/>
  <c r="AG117" i="32"/>
  <c r="AH117" i="32"/>
  <c r="AI117" i="32"/>
  <c r="AE118" i="32"/>
  <c r="AF118" i="32"/>
  <c r="AG118" i="32"/>
  <c r="AH118" i="32"/>
  <c r="AI118" i="32"/>
  <c r="AE119" i="32"/>
  <c r="AF119" i="32"/>
  <c r="AG119" i="32"/>
  <c r="AH119" i="32"/>
  <c r="AI119" i="32"/>
  <c r="AE120" i="32"/>
  <c r="AF120" i="32"/>
  <c r="AG120" i="32"/>
  <c r="AH120" i="32"/>
  <c r="AI120" i="32"/>
  <c r="AE121" i="32"/>
  <c r="AF121" i="32"/>
  <c r="AG121" i="32"/>
  <c r="AH121" i="32"/>
  <c r="AI121" i="32"/>
  <c r="AE122" i="32"/>
  <c r="AF122" i="32"/>
  <c r="AG122" i="32"/>
  <c r="AH122" i="32"/>
  <c r="AI122" i="32"/>
  <c r="AE123" i="32"/>
  <c r="AF123" i="32"/>
  <c r="AG123" i="32"/>
  <c r="AH123" i="32"/>
  <c r="AI123" i="32"/>
  <c r="AE124" i="32"/>
  <c r="AF124" i="32"/>
  <c r="AG124" i="32"/>
  <c r="AH124" i="32"/>
  <c r="AI124" i="32"/>
  <c r="AE125" i="32"/>
  <c r="AF125" i="32"/>
  <c r="AG125" i="32"/>
  <c r="AH125" i="32"/>
  <c r="AI125" i="32"/>
  <c r="AE126" i="32"/>
  <c r="AF126" i="32"/>
  <c r="AG126" i="32"/>
  <c r="AH126" i="32"/>
  <c r="AI126" i="32"/>
  <c r="AE127" i="32"/>
  <c r="AF127" i="32"/>
  <c r="AG127" i="32"/>
  <c r="AH127" i="32"/>
  <c r="AI127" i="32"/>
  <c r="AE128" i="32"/>
  <c r="AF128" i="32"/>
  <c r="AG128" i="32"/>
  <c r="AH128" i="32"/>
  <c r="AI128" i="32"/>
  <c r="AE129" i="32"/>
  <c r="AF129" i="32"/>
  <c r="AG129" i="32"/>
  <c r="AH129" i="32"/>
  <c r="AI129" i="32"/>
  <c r="AE130" i="32"/>
  <c r="AF130" i="32"/>
  <c r="AG130" i="32"/>
  <c r="AH130" i="32"/>
  <c r="AI130" i="32"/>
  <c r="AE131" i="32"/>
  <c r="AF131" i="32"/>
  <c r="AG131" i="32"/>
  <c r="AH131" i="32"/>
  <c r="AI131" i="32"/>
  <c r="AE132" i="32"/>
  <c r="AF132" i="32"/>
  <c r="AG132" i="32"/>
  <c r="AH132" i="32"/>
  <c r="AI132" i="32"/>
  <c r="AE133" i="32"/>
  <c r="AF133" i="32"/>
  <c r="AG133" i="32"/>
  <c r="AH133" i="32"/>
  <c r="AI133" i="32"/>
  <c r="AE134" i="32"/>
  <c r="AF134" i="32"/>
  <c r="AG134" i="32"/>
  <c r="AH134" i="32"/>
  <c r="AI134" i="32"/>
  <c r="AE135" i="32"/>
  <c r="AF135" i="32"/>
  <c r="AG135" i="32"/>
  <c r="AH135" i="32"/>
  <c r="AI135" i="32"/>
  <c r="AE136" i="32"/>
  <c r="AF136" i="32"/>
  <c r="AG136" i="32"/>
  <c r="AH136" i="32"/>
  <c r="AI136" i="32"/>
  <c r="AE137" i="32"/>
  <c r="AF137" i="32"/>
  <c r="AG137" i="32"/>
  <c r="AH137" i="32"/>
  <c r="AI137" i="32"/>
  <c r="AE138" i="32"/>
  <c r="AF138" i="32"/>
  <c r="AG138" i="32"/>
  <c r="AH138" i="32"/>
  <c r="AI138" i="32"/>
  <c r="AE139" i="32"/>
  <c r="AF139" i="32"/>
  <c r="AG139" i="32"/>
  <c r="AH139" i="32"/>
  <c r="AI139" i="32"/>
  <c r="AE140" i="32"/>
  <c r="AF140" i="32"/>
  <c r="AG140" i="32"/>
  <c r="AH140" i="32"/>
  <c r="AI140" i="32"/>
  <c r="AE141" i="32"/>
  <c r="AF141" i="32"/>
  <c r="AG141" i="32"/>
  <c r="AH141" i="32"/>
  <c r="AI141" i="32"/>
  <c r="AE142" i="32"/>
  <c r="AF142" i="32"/>
  <c r="AG142" i="32"/>
  <c r="AH142" i="32"/>
  <c r="AI142" i="32"/>
  <c r="AE143" i="32"/>
  <c r="AF143" i="32"/>
  <c r="AG143" i="32"/>
  <c r="AH143" i="32"/>
  <c r="AI143" i="32"/>
  <c r="AE144" i="32"/>
  <c r="AF144" i="32"/>
  <c r="AG144" i="32"/>
  <c r="AH144" i="32"/>
  <c r="AI144" i="32"/>
  <c r="AE145" i="32"/>
  <c r="AF145" i="32"/>
  <c r="AG145" i="32"/>
  <c r="AH145" i="32"/>
  <c r="AI145" i="32"/>
  <c r="AE146" i="32"/>
  <c r="AF146" i="32"/>
  <c r="AG146" i="32"/>
  <c r="AH146" i="32"/>
  <c r="AI146" i="32"/>
  <c r="AE147" i="32"/>
  <c r="AF147" i="32"/>
  <c r="AG147" i="32"/>
  <c r="AH147" i="32"/>
  <c r="AI147" i="32"/>
  <c r="AE148" i="32"/>
  <c r="AF148" i="32"/>
  <c r="AG148" i="32"/>
  <c r="AH148" i="32"/>
  <c r="AI148" i="32"/>
  <c r="AE149" i="32"/>
  <c r="AF149" i="32"/>
  <c r="AG149" i="32"/>
  <c r="AH149" i="32"/>
  <c r="AI149" i="32"/>
  <c r="AE150" i="32"/>
  <c r="AF150" i="32"/>
  <c r="AG150" i="32"/>
  <c r="AH150" i="32"/>
  <c r="AI150" i="32"/>
  <c r="AE151" i="32"/>
  <c r="AF151" i="32"/>
  <c r="AG151" i="32"/>
  <c r="AH151" i="32"/>
  <c r="AI151" i="32"/>
  <c r="AE152" i="32"/>
  <c r="AF152" i="32"/>
  <c r="AG152" i="32"/>
  <c r="AH152" i="32"/>
  <c r="AI152" i="32"/>
  <c r="AE153" i="32"/>
  <c r="AF153" i="32"/>
  <c r="AG153" i="32"/>
  <c r="AH153" i="32"/>
  <c r="AI153" i="32"/>
  <c r="AE154" i="32"/>
  <c r="AF154" i="32"/>
  <c r="AG154" i="32"/>
  <c r="AH154" i="32"/>
  <c r="AI154" i="32"/>
  <c r="AE155" i="32"/>
  <c r="AF155" i="32"/>
  <c r="AG155" i="32"/>
  <c r="AH155" i="32"/>
  <c r="AI155" i="32"/>
  <c r="AE156" i="32"/>
  <c r="AF156" i="32"/>
  <c r="AG156" i="32"/>
  <c r="AH156" i="32"/>
  <c r="AI156" i="32"/>
  <c r="AE157" i="32"/>
  <c r="AF157" i="32"/>
  <c r="AG157" i="32"/>
  <c r="AH157" i="32"/>
  <c r="AI157" i="32"/>
  <c r="AE158" i="32"/>
  <c r="AF158" i="32"/>
  <c r="AG158" i="32"/>
  <c r="AH158" i="32"/>
  <c r="AI158" i="32"/>
  <c r="AE159" i="32"/>
  <c r="AF159" i="32"/>
  <c r="AG159" i="32"/>
  <c r="AH159" i="32"/>
  <c r="AI159" i="32"/>
  <c r="AE160" i="32"/>
  <c r="AF160" i="32"/>
  <c r="AG160" i="32"/>
  <c r="AH160" i="32"/>
  <c r="AI160" i="32"/>
  <c r="AE161" i="32"/>
  <c r="AF161" i="32"/>
  <c r="AG161" i="32"/>
  <c r="AH161" i="32"/>
  <c r="AI161" i="32"/>
  <c r="AE162" i="32"/>
  <c r="AF162" i="32"/>
  <c r="AG162" i="32"/>
  <c r="AH162" i="32"/>
  <c r="AI162" i="32"/>
  <c r="AE163" i="32"/>
  <c r="AF163" i="32"/>
  <c r="AG163" i="32"/>
  <c r="AH163" i="32"/>
  <c r="AI163" i="32"/>
  <c r="AE164" i="32"/>
  <c r="AF164" i="32"/>
  <c r="AG164" i="32"/>
  <c r="AH164" i="32"/>
  <c r="AI164" i="32"/>
  <c r="AE165" i="32"/>
  <c r="AF165" i="32"/>
  <c r="AG165" i="32"/>
  <c r="AH165" i="32"/>
  <c r="AI165" i="32"/>
  <c r="AE166" i="32"/>
  <c r="AF166" i="32"/>
  <c r="AG166" i="32"/>
  <c r="AH166" i="32"/>
  <c r="AI166" i="32"/>
  <c r="AE167" i="32"/>
  <c r="AF167" i="32"/>
  <c r="AG167" i="32"/>
  <c r="AH167" i="32"/>
  <c r="AI167" i="32"/>
  <c r="AE168" i="32"/>
  <c r="AF168" i="32"/>
  <c r="AG168" i="32"/>
  <c r="AH168" i="32"/>
  <c r="AI168" i="32"/>
  <c r="AE169" i="32"/>
  <c r="AF169" i="32"/>
  <c r="AG169" i="32"/>
  <c r="AH169" i="32"/>
  <c r="AI169" i="32"/>
  <c r="AE170" i="32"/>
  <c r="AF170" i="32"/>
  <c r="AG170" i="32"/>
  <c r="AH170" i="32"/>
  <c r="AI170" i="32"/>
  <c r="AE171" i="32"/>
  <c r="AF171" i="32"/>
  <c r="AG171" i="32"/>
  <c r="AH171" i="32"/>
  <c r="AI171" i="32"/>
  <c r="AE172" i="32"/>
  <c r="AF172" i="32"/>
  <c r="AG172" i="32"/>
  <c r="AH172" i="32"/>
  <c r="AI172" i="32"/>
  <c r="AE173" i="32"/>
  <c r="AF173" i="32"/>
  <c r="AG173" i="32"/>
  <c r="AH173" i="32"/>
  <c r="AI173" i="32"/>
  <c r="AE174" i="32"/>
  <c r="AF174" i="32"/>
  <c r="AG174" i="32"/>
  <c r="AH174" i="32"/>
  <c r="AI174" i="32"/>
  <c r="AE175" i="32"/>
  <c r="AF175" i="32"/>
  <c r="AG175" i="32"/>
  <c r="AH175" i="32"/>
  <c r="AI175" i="32"/>
  <c r="AE176" i="32"/>
  <c r="AF176" i="32"/>
  <c r="AG176" i="32"/>
  <c r="AH176" i="32"/>
  <c r="AI176" i="32"/>
  <c r="AE177" i="32"/>
  <c r="AF177" i="32"/>
  <c r="AG177" i="32"/>
  <c r="AH177" i="32"/>
  <c r="AI177" i="32"/>
  <c r="AE178" i="32"/>
  <c r="AF178" i="32"/>
  <c r="AG178" i="32"/>
  <c r="AH178" i="32"/>
  <c r="AI178" i="32"/>
  <c r="AE179" i="32"/>
  <c r="AF179" i="32"/>
  <c r="AG179" i="32"/>
  <c r="AH179" i="32"/>
  <c r="AI179" i="32"/>
  <c r="AE180" i="32"/>
  <c r="AF180" i="32"/>
  <c r="AG180" i="32"/>
  <c r="AH180" i="32"/>
  <c r="AI180" i="32"/>
  <c r="AE181" i="32"/>
  <c r="AF181" i="32"/>
  <c r="AG181" i="32"/>
  <c r="AH181" i="32"/>
  <c r="AI181" i="32"/>
  <c r="AE182" i="32"/>
  <c r="AF182" i="32"/>
  <c r="AG182" i="32"/>
  <c r="AH182" i="32"/>
  <c r="AI182" i="32"/>
  <c r="AE183" i="32"/>
  <c r="AF183" i="32"/>
  <c r="AG183" i="32"/>
  <c r="AH183" i="32"/>
  <c r="AI183" i="32"/>
  <c r="AE184" i="32"/>
  <c r="AF184" i="32"/>
  <c r="AG184" i="32"/>
  <c r="AH184" i="32"/>
  <c r="AI184" i="32"/>
  <c r="AE185" i="32"/>
  <c r="AF185" i="32"/>
  <c r="AG185" i="32"/>
  <c r="AH185" i="32"/>
  <c r="AI185" i="32"/>
  <c r="AE186" i="32"/>
  <c r="AF186" i="32"/>
  <c r="AG186" i="32"/>
  <c r="AH186" i="32"/>
  <c r="AI186" i="32"/>
  <c r="AE187" i="32"/>
  <c r="AF187" i="32"/>
  <c r="AG187" i="32"/>
  <c r="AH187" i="32"/>
  <c r="AI187" i="32"/>
  <c r="AE188" i="32"/>
  <c r="AF188" i="32"/>
  <c r="AG188" i="32"/>
  <c r="AH188" i="32"/>
  <c r="AI188" i="32"/>
  <c r="AE189" i="32"/>
  <c r="AF189" i="32"/>
  <c r="AG189" i="32"/>
  <c r="AH189" i="32"/>
  <c r="AI189" i="32"/>
  <c r="AE190" i="32"/>
  <c r="AF190" i="32"/>
  <c r="AG190" i="32"/>
  <c r="AH190" i="32"/>
  <c r="AI190" i="32"/>
  <c r="AE191" i="32"/>
  <c r="AF191" i="32"/>
  <c r="AG191" i="32"/>
  <c r="AH191" i="32"/>
  <c r="AI191" i="32"/>
  <c r="AE192" i="32"/>
  <c r="AF192" i="32"/>
  <c r="AG192" i="32"/>
  <c r="AH192" i="32"/>
  <c r="AI192" i="32"/>
  <c r="AE193" i="32"/>
  <c r="AF193" i="32"/>
  <c r="AG193" i="32"/>
  <c r="AH193" i="32"/>
  <c r="AI193" i="32"/>
  <c r="AE194" i="32"/>
  <c r="AF194" i="32"/>
  <c r="AG194" i="32"/>
  <c r="AH194" i="32"/>
  <c r="AI194" i="32"/>
  <c r="AE195" i="32"/>
  <c r="AF195" i="32"/>
  <c r="AG195" i="32"/>
  <c r="AH195" i="32"/>
  <c r="AI195" i="32"/>
  <c r="AE196" i="32"/>
  <c r="AF196" i="32"/>
  <c r="AG196" i="32"/>
  <c r="AH196" i="32"/>
  <c r="AI196" i="32"/>
  <c r="AE197" i="32"/>
  <c r="AF197" i="32"/>
  <c r="AG197" i="32"/>
  <c r="AH197" i="32"/>
  <c r="AI197" i="32"/>
  <c r="AE198" i="32"/>
  <c r="AF198" i="32"/>
  <c r="AG198" i="32"/>
  <c r="AH198" i="32"/>
  <c r="AI198" i="32"/>
  <c r="AE199" i="32"/>
  <c r="AF199" i="32"/>
  <c r="AG199" i="32"/>
  <c r="AH199" i="32"/>
  <c r="AI199" i="32"/>
  <c r="AE200" i="32"/>
  <c r="AF200" i="32"/>
  <c r="AG200" i="32"/>
  <c r="AH200" i="32"/>
  <c r="AI200" i="32"/>
  <c r="AE201" i="32"/>
  <c r="AF201" i="32"/>
  <c r="AG201" i="32"/>
  <c r="AH201" i="32"/>
  <c r="AI201" i="32"/>
  <c r="AE202" i="32"/>
  <c r="AF202" i="32"/>
  <c r="AG202" i="32"/>
  <c r="AH202" i="32"/>
  <c r="AI202" i="32"/>
  <c r="AE203" i="32"/>
  <c r="AF203" i="32"/>
  <c r="AG203" i="32"/>
  <c r="AH203" i="32"/>
  <c r="AI203" i="32"/>
  <c r="AE204" i="32"/>
  <c r="AF204" i="32"/>
  <c r="AG204" i="32"/>
  <c r="AH204" i="32"/>
  <c r="AI204" i="32"/>
  <c r="AE205" i="32"/>
  <c r="AF205" i="32"/>
  <c r="AG205" i="32"/>
  <c r="AH205" i="32"/>
  <c r="AI205" i="32"/>
  <c r="AE206" i="32"/>
  <c r="AF206" i="32"/>
  <c r="AG206" i="32"/>
  <c r="AH206" i="32"/>
  <c r="AI206" i="32"/>
  <c r="AE207" i="32"/>
  <c r="AF207" i="32"/>
  <c r="AG207" i="32"/>
  <c r="AH207" i="32"/>
  <c r="AI207" i="32"/>
  <c r="AE208" i="32"/>
  <c r="AF208" i="32"/>
  <c r="AG208" i="32"/>
  <c r="AH208" i="32"/>
  <c r="AI208" i="32"/>
  <c r="AE209" i="32"/>
  <c r="AF209" i="32"/>
  <c r="AG209" i="32"/>
  <c r="AH209" i="32"/>
  <c r="AI209" i="32"/>
  <c r="AE210" i="32"/>
  <c r="AF210" i="32"/>
  <c r="AG210" i="32"/>
  <c r="AH210" i="32"/>
  <c r="AI210" i="32"/>
  <c r="AE211" i="32"/>
  <c r="AF211" i="32"/>
  <c r="AG211" i="32"/>
  <c r="AH211" i="32"/>
  <c r="AI211" i="32"/>
  <c r="AE212" i="32"/>
  <c r="AF212" i="32"/>
  <c r="AG212" i="32"/>
  <c r="AH212" i="32"/>
  <c r="AI212" i="32"/>
  <c r="AE213" i="32"/>
  <c r="AF213" i="32"/>
  <c r="AG213" i="32"/>
  <c r="AH213" i="32"/>
  <c r="AI213" i="32"/>
  <c r="AE214" i="32"/>
  <c r="AF214" i="32"/>
  <c r="AG214" i="32"/>
  <c r="AH214" i="32"/>
  <c r="AI214" i="32"/>
  <c r="AE215" i="32"/>
  <c r="AF215" i="32"/>
  <c r="AG215" i="32"/>
  <c r="AH215" i="32"/>
  <c r="AI215" i="32"/>
  <c r="AE216" i="32"/>
  <c r="AF216" i="32"/>
  <c r="AG216" i="32"/>
  <c r="AH216" i="32"/>
  <c r="AI216" i="32"/>
  <c r="AE217" i="32"/>
  <c r="AF217" i="32"/>
  <c r="AG217" i="32"/>
  <c r="AH217" i="32"/>
  <c r="AI217" i="32"/>
  <c r="AE218" i="32"/>
  <c r="AF218" i="32"/>
  <c r="AG218" i="32"/>
  <c r="AH218" i="32"/>
  <c r="AI218" i="32"/>
  <c r="AE219" i="32"/>
  <c r="AF219" i="32"/>
  <c r="AG219" i="32"/>
  <c r="AH219" i="32"/>
  <c r="AI219" i="32"/>
  <c r="AE220" i="32"/>
  <c r="AF220" i="32"/>
  <c r="AG220" i="32"/>
  <c r="AH220" i="32"/>
  <c r="AI220" i="32"/>
  <c r="AE221" i="32"/>
  <c r="AF221" i="32"/>
  <c r="AG221" i="32"/>
  <c r="AH221" i="32"/>
  <c r="AI221" i="32"/>
  <c r="AE222" i="32"/>
  <c r="AF222" i="32"/>
  <c r="AG222" i="32"/>
  <c r="AH222" i="32"/>
  <c r="AI222" i="32"/>
  <c r="AE223" i="32"/>
  <c r="AF223" i="32"/>
  <c r="AG223" i="32"/>
  <c r="AH223" i="32"/>
  <c r="AI223" i="32"/>
  <c r="AE224" i="32"/>
  <c r="AF224" i="32"/>
  <c r="AG224" i="32"/>
  <c r="AH224" i="32"/>
  <c r="AI224" i="32"/>
  <c r="AE225" i="32"/>
  <c r="AF225" i="32"/>
  <c r="AG225" i="32"/>
  <c r="AH225" i="32"/>
  <c r="AI225" i="32"/>
  <c r="AE226" i="32"/>
  <c r="AF226" i="32"/>
  <c r="AG226" i="32"/>
  <c r="AH226" i="32"/>
  <c r="AI226" i="32"/>
  <c r="AE227" i="32"/>
  <c r="AF227" i="32"/>
  <c r="AG227" i="32"/>
  <c r="AH227" i="32"/>
  <c r="AI227" i="32"/>
  <c r="AE228" i="32"/>
  <c r="AF228" i="32"/>
  <c r="AG228" i="32"/>
  <c r="AH228" i="32"/>
  <c r="AI228" i="32"/>
  <c r="AE229" i="32"/>
  <c r="AF229" i="32"/>
  <c r="AG229" i="32"/>
  <c r="AH229" i="32"/>
  <c r="AI229" i="32"/>
  <c r="AE230" i="32"/>
  <c r="AF230" i="32"/>
  <c r="AG230" i="32"/>
  <c r="AH230" i="32"/>
  <c r="AI230" i="32"/>
  <c r="AE231" i="32"/>
  <c r="AF231" i="32"/>
  <c r="AG231" i="32"/>
  <c r="AH231" i="32"/>
  <c r="AI231" i="32"/>
  <c r="AE232" i="32"/>
  <c r="AF232" i="32"/>
  <c r="AG232" i="32"/>
  <c r="AH232" i="32"/>
  <c r="AI232" i="32"/>
  <c r="AE233" i="32"/>
  <c r="AF233" i="32"/>
  <c r="AG233" i="32"/>
  <c r="AH233" i="32"/>
  <c r="AI233" i="32"/>
  <c r="AE234" i="32"/>
  <c r="AF234" i="32"/>
  <c r="AG234" i="32"/>
  <c r="AH234" i="32"/>
  <c r="AI234" i="32"/>
  <c r="AE235" i="32"/>
  <c r="AF235" i="32"/>
  <c r="AG235" i="32"/>
  <c r="AH235" i="32"/>
  <c r="AI235" i="32"/>
  <c r="AE236" i="32"/>
  <c r="AF236" i="32"/>
  <c r="AG236" i="32"/>
  <c r="AH236" i="32"/>
  <c r="AI236" i="32"/>
  <c r="AE237" i="32"/>
  <c r="AF237" i="32"/>
  <c r="AG237" i="32"/>
  <c r="AH237" i="32"/>
  <c r="AI237" i="32"/>
  <c r="AE238" i="32"/>
  <c r="AF238" i="32"/>
  <c r="AG238" i="32"/>
  <c r="AH238" i="32"/>
  <c r="AI238" i="32"/>
  <c r="AE239" i="32"/>
  <c r="AF239" i="32"/>
  <c r="AG239" i="32"/>
  <c r="AH239" i="32"/>
  <c r="AI239" i="32"/>
  <c r="AE240" i="32"/>
  <c r="AF240" i="32"/>
  <c r="AG240" i="32"/>
  <c r="AH240" i="32"/>
  <c r="AI240" i="32"/>
  <c r="AE241" i="32"/>
  <c r="AF241" i="32"/>
  <c r="AG241" i="32"/>
  <c r="AH241" i="32"/>
  <c r="AI241" i="32"/>
  <c r="AE242" i="32"/>
  <c r="AF242" i="32"/>
  <c r="AG242" i="32"/>
  <c r="AH242" i="32"/>
  <c r="AI242" i="32"/>
  <c r="AE243" i="32"/>
  <c r="AF243" i="32"/>
  <c r="AG243" i="32"/>
  <c r="AH243" i="32"/>
  <c r="AI243" i="32"/>
  <c r="AE244" i="32"/>
  <c r="AF244" i="32"/>
  <c r="AG244" i="32"/>
  <c r="AH244" i="32"/>
  <c r="AI244" i="32"/>
  <c r="AE245" i="32"/>
  <c r="AF245" i="32"/>
  <c r="AG245" i="32"/>
  <c r="AH245" i="32"/>
  <c r="AI245" i="32"/>
  <c r="AE246" i="32"/>
  <c r="AF246" i="32"/>
  <c r="AG246" i="32"/>
  <c r="AH246" i="32"/>
  <c r="AI246" i="32"/>
  <c r="AE247" i="32"/>
  <c r="AF247" i="32"/>
  <c r="AG247" i="32"/>
  <c r="AH247" i="32"/>
  <c r="AI247" i="32"/>
  <c r="AE248" i="32"/>
  <c r="AF248" i="32"/>
  <c r="AG248" i="32"/>
  <c r="AH248" i="32"/>
  <c r="AI248" i="32"/>
  <c r="AE249" i="32"/>
  <c r="AF249" i="32"/>
  <c r="AG249" i="32"/>
  <c r="AH249" i="32"/>
  <c r="AI249" i="32"/>
  <c r="AE250" i="32"/>
  <c r="AF250" i="32"/>
  <c r="AG250" i="32"/>
  <c r="AH250" i="32"/>
  <c r="AI250" i="32"/>
  <c r="AE251" i="32"/>
  <c r="AF251" i="32"/>
  <c r="AG251" i="32"/>
  <c r="AH251" i="32"/>
  <c r="AI251" i="32"/>
  <c r="AE252" i="32"/>
  <c r="AF252" i="32"/>
  <c r="AG252" i="32"/>
  <c r="AH252" i="32"/>
  <c r="AI252" i="32"/>
  <c r="AE253" i="32"/>
  <c r="AF253" i="32"/>
  <c r="AG253" i="32"/>
  <c r="AH253" i="32"/>
  <c r="AI253" i="32"/>
  <c r="AE254" i="32"/>
  <c r="AF254" i="32"/>
  <c r="AG254" i="32"/>
  <c r="AH254" i="32"/>
  <c r="AI254" i="32"/>
  <c r="AE255" i="32"/>
  <c r="AF255" i="32"/>
  <c r="AG255" i="32"/>
  <c r="AH255" i="32"/>
  <c r="AI255" i="32"/>
  <c r="AE256" i="32"/>
  <c r="AF256" i="32"/>
  <c r="AG256" i="32"/>
  <c r="AH256" i="32"/>
  <c r="AI256" i="32"/>
  <c r="AE257" i="32"/>
  <c r="AF257" i="32"/>
  <c r="AG257" i="32"/>
  <c r="AH257" i="32"/>
  <c r="AI257" i="32"/>
  <c r="AE258" i="32"/>
  <c r="AF258" i="32"/>
  <c r="AG258" i="32"/>
  <c r="AH258" i="32"/>
  <c r="AI258" i="32"/>
  <c r="AE259" i="32"/>
  <c r="AF259" i="32"/>
  <c r="AG259" i="32"/>
  <c r="AH259" i="32"/>
  <c r="AI259" i="32"/>
  <c r="AE260" i="32"/>
  <c r="AF260" i="32"/>
  <c r="AG260" i="32"/>
  <c r="AH260" i="32"/>
  <c r="AI260" i="32"/>
  <c r="AE261" i="32"/>
  <c r="AF261" i="32"/>
  <c r="AG261" i="32"/>
  <c r="AH261" i="32"/>
  <c r="AI261" i="32"/>
  <c r="AE262" i="32"/>
  <c r="AF262" i="32"/>
  <c r="AG262" i="32"/>
  <c r="AH262" i="32"/>
  <c r="AI262" i="32"/>
  <c r="AE263" i="32"/>
  <c r="AF263" i="32"/>
  <c r="AG263" i="32"/>
  <c r="AH263" i="32"/>
  <c r="AI263" i="32"/>
  <c r="AE264" i="32"/>
  <c r="AF264" i="32"/>
  <c r="AG264" i="32"/>
  <c r="AH264" i="32"/>
  <c r="AI264" i="32"/>
  <c r="AE265" i="32"/>
  <c r="AF265" i="32"/>
  <c r="AG265" i="32"/>
  <c r="AH265" i="32"/>
  <c r="AI265" i="32"/>
  <c r="AE266" i="32"/>
  <c r="AF266" i="32"/>
  <c r="AG266" i="32"/>
  <c r="AH266" i="32"/>
  <c r="AI266" i="32"/>
  <c r="AE267" i="32"/>
  <c r="AF267" i="32"/>
  <c r="AG267" i="32"/>
  <c r="AH267" i="32"/>
  <c r="AI267" i="32"/>
  <c r="AE268" i="32"/>
  <c r="AF268" i="32"/>
  <c r="AG268" i="32"/>
  <c r="AH268" i="32"/>
  <c r="AI268" i="32"/>
  <c r="AE269" i="32"/>
  <c r="AF269" i="32"/>
  <c r="AG269" i="32"/>
  <c r="AH269" i="32"/>
  <c r="AI269" i="32"/>
  <c r="AE270" i="32"/>
  <c r="AF270" i="32"/>
  <c r="AG270" i="32"/>
  <c r="AH270" i="32"/>
  <c r="AI270" i="32"/>
  <c r="AE271" i="32"/>
  <c r="AF271" i="32"/>
  <c r="AG271" i="32"/>
  <c r="AH271" i="32"/>
  <c r="AI271" i="32"/>
  <c r="AE272" i="32"/>
  <c r="AF272" i="32"/>
  <c r="AG272" i="32"/>
  <c r="AH272" i="32"/>
  <c r="AI272" i="32"/>
  <c r="AE273" i="32"/>
  <c r="AF273" i="32"/>
  <c r="AG273" i="32"/>
  <c r="AH273" i="32"/>
  <c r="AI273" i="32"/>
  <c r="AE274" i="32"/>
  <c r="AF274" i="32"/>
  <c r="AG274" i="32"/>
  <c r="AH274" i="32"/>
  <c r="AI274" i="32"/>
  <c r="AE275" i="32"/>
  <c r="AF275" i="32"/>
  <c r="AG275" i="32"/>
  <c r="AH275" i="32"/>
  <c r="AI275" i="32"/>
  <c r="AE276" i="32"/>
  <c r="AF276" i="32"/>
  <c r="AG276" i="32"/>
  <c r="AH276" i="32"/>
  <c r="AI276" i="32"/>
  <c r="AE277" i="32"/>
  <c r="AF277" i="32"/>
  <c r="AG277" i="32"/>
  <c r="AH277" i="32"/>
  <c r="AI277" i="32"/>
  <c r="AE278" i="32"/>
  <c r="AF278" i="32"/>
  <c r="AG278" i="32"/>
  <c r="AH278" i="32"/>
  <c r="AI278" i="32"/>
  <c r="AE279" i="32"/>
  <c r="AF279" i="32"/>
  <c r="AG279" i="32"/>
  <c r="AH279" i="32"/>
  <c r="AI279" i="32"/>
  <c r="AE280" i="32"/>
  <c r="AF280" i="32"/>
  <c r="AG280" i="32"/>
  <c r="AH280" i="32"/>
  <c r="AI280" i="32"/>
  <c r="AE281" i="32"/>
  <c r="AF281" i="32"/>
  <c r="AG281" i="32"/>
  <c r="AH281" i="32"/>
  <c r="AI281" i="32"/>
  <c r="AE282" i="32"/>
  <c r="AF282" i="32"/>
  <c r="AG282" i="32"/>
  <c r="AH282" i="32"/>
  <c r="AI282" i="32"/>
  <c r="AE283" i="32"/>
  <c r="AF283" i="32"/>
  <c r="AG283" i="32"/>
  <c r="AH283" i="32"/>
  <c r="AI283" i="32"/>
  <c r="AE284" i="32"/>
  <c r="AF284" i="32"/>
  <c r="AG284" i="32"/>
  <c r="AH284" i="32"/>
  <c r="AI284" i="32"/>
  <c r="AE285" i="32"/>
  <c r="AF285" i="32"/>
  <c r="AG285" i="32"/>
  <c r="AH285" i="32"/>
  <c r="AI285" i="32"/>
  <c r="AE286" i="32"/>
  <c r="AF286" i="32"/>
  <c r="AG286" i="32"/>
  <c r="AH286" i="32"/>
  <c r="AI286" i="32"/>
  <c r="AE287" i="32"/>
  <c r="AF287" i="32"/>
  <c r="AG287" i="32"/>
  <c r="AH287" i="32"/>
  <c r="AI287" i="32"/>
  <c r="AE288" i="32"/>
  <c r="AF288" i="32"/>
  <c r="AG288" i="32"/>
  <c r="AH288" i="32"/>
  <c r="AI288" i="32"/>
  <c r="AE289" i="32"/>
  <c r="AF289" i="32"/>
  <c r="AG289" i="32"/>
  <c r="AH289" i="32"/>
  <c r="AI289" i="32"/>
  <c r="AE290" i="32"/>
  <c r="AF290" i="32"/>
  <c r="AG290" i="32"/>
  <c r="AH290" i="32"/>
  <c r="AI290" i="32"/>
  <c r="AE291" i="32"/>
  <c r="AF291" i="32"/>
  <c r="AG291" i="32"/>
  <c r="AH291" i="32"/>
  <c r="AI291" i="32"/>
  <c r="AE292" i="32"/>
  <c r="AF292" i="32"/>
  <c r="AG292" i="32"/>
  <c r="AH292" i="32"/>
  <c r="AI292" i="32"/>
  <c r="AE293" i="32"/>
  <c r="AF293" i="32"/>
  <c r="AG293" i="32"/>
  <c r="AH293" i="32"/>
  <c r="AI293" i="32"/>
  <c r="AE294" i="32"/>
  <c r="AF294" i="32"/>
  <c r="AG294" i="32"/>
  <c r="AH294" i="32"/>
  <c r="AI294" i="32"/>
  <c r="AE295" i="32"/>
  <c r="AF295" i="32"/>
  <c r="AG295" i="32"/>
  <c r="AH295" i="32"/>
  <c r="AI295" i="32"/>
  <c r="AE296" i="32"/>
  <c r="AF296" i="32"/>
  <c r="AG296" i="32"/>
  <c r="AH296" i="32"/>
  <c r="AI296" i="32"/>
  <c r="AE297" i="32"/>
  <c r="AF297" i="32"/>
  <c r="AG297" i="32"/>
  <c r="AH297" i="32"/>
  <c r="AI297" i="32"/>
  <c r="AE298" i="32"/>
  <c r="AF298" i="32"/>
  <c r="AG298" i="32"/>
  <c r="AH298" i="32"/>
  <c r="AI298" i="32"/>
  <c r="AE299" i="32"/>
  <c r="AF299" i="32"/>
  <c r="AG299" i="32"/>
  <c r="AH299" i="32"/>
  <c r="AI299" i="32"/>
  <c r="AE300" i="32"/>
  <c r="AF300" i="32"/>
  <c r="AG300" i="32"/>
  <c r="AH300" i="32"/>
  <c r="AI300" i="32"/>
  <c r="AE301" i="32"/>
  <c r="AF301" i="32"/>
  <c r="AG301" i="32"/>
  <c r="AH301" i="32"/>
  <c r="AI301" i="32"/>
  <c r="AE302" i="32"/>
  <c r="AF302" i="32"/>
  <c r="AG302" i="32"/>
  <c r="AH302" i="32"/>
  <c r="AI302" i="32"/>
  <c r="AE303" i="32"/>
  <c r="AF303" i="32"/>
  <c r="AG303" i="32"/>
  <c r="AH303" i="32"/>
  <c r="AI303" i="32"/>
  <c r="AI10" i="32"/>
  <c r="AH10" i="32"/>
  <c r="AF10" i="32"/>
  <c r="AG10" i="32"/>
  <c r="AE10" i="32"/>
  <c r="AA11" i="32"/>
  <c r="AB11" i="32"/>
  <c r="AC11" i="32"/>
  <c r="AA12" i="32"/>
  <c r="AB12" i="32"/>
  <c r="AC12" i="32"/>
  <c r="AA13" i="32"/>
  <c r="AB13" i="32"/>
  <c r="AC13" i="32"/>
  <c r="AA14" i="32"/>
  <c r="AB14" i="32"/>
  <c r="AC14" i="32"/>
  <c r="AA15" i="32"/>
  <c r="AB15" i="32"/>
  <c r="AC15" i="32"/>
  <c r="AA16" i="32"/>
  <c r="AB16" i="32"/>
  <c r="AC16" i="32"/>
  <c r="AA17" i="32"/>
  <c r="AB17" i="32"/>
  <c r="AC17" i="32"/>
  <c r="AA18" i="32"/>
  <c r="AB18" i="32"/>
  <c r="AC18" i="32"/>
  <c r="AA19" i="32"/>
  <c r="AB19" i="32"/>
  <c r="AC19" i="32"/>
  <c r="AA20" i="32"/>
  <c r="AB20" i="32"/>
  <c r="AC20" i="32"/>
  <c r="AA21" i="32"/>
  <c r="AB21" i="32"/>
  <c r="AC21" i="32"/>
  <c r="AA22" i="32"/>
  <c r="AB22" i="32"/>
  <c r="AC22" i="32"/>
  <c r="AA23" i="32"/>
  <c r="AB23" i="32"/>
  <c r="AC23" i="32"/>
  <c r="AA24" i="32"/>
  <c r="AB24" i="32"/>
  <c r="AC24" i="32"/>
  <c r="AA25" i="32"/>
  <c r="AB25" i="32"/>
  <c r="AC25" i="32"/>
  <c r="AA26" i="32"/>
  <c r="AB26" i="32"/>
  <c r="AC26" i="32"/>
  <c r="AA27" i="32"/>
  <c r="AB27" i="32"/>
  <c r="AC27" i="32"/>
  <c r="AA28" i="32"/>
  <c r="AB28" i="32"/>
  <c r="AC28" i="32"/>
  <c r="AA29" i="32"/>
  <c r="AB29" i="32"/>
  <c r="AC29" i="32"/>
  <c r="AA30" i="32"/>
  <c r="AB30" i="32"/>
  <c r="AC30" i="32"/>
  <c r="AA31" i="32"/>
  <c r="AB31" i="32"/>
  <c r="AC31" i="32"/>
  <c r="AA32" i="32"/>
  <c r="AB32" i="32"/>
  <c r="AC32" i="32"/>
  <c r="AA33" i="32"/>
  <c r="AB33" i="32"/>
  <c r="AC33" i="32"/>
  <c r="AA34" i="32"/>
  <c r="AB34" i="32"/>
  <c r="AC34" i="32"/>
  <c r="AA35" i="32"/>
  <c r="AB35" i="32"/>
  <c r="AC35" i="32"/>
  <c r="AA36" i="32"/>
  <c r="AB36" i="32"/>
  <c r="AC36" i="32"/>
  <c r="AA37" i="32"/>
  <c r="AB37" i="32"/>
  <c r="AC37" i="32"/>
  <c r="AA38" i="32"/>
  <c r="AB38" i="32"/>
  <c r="AC38" i="32"/>
  <c r="AA39" i="32"/>
  <c r="AB39" i="32"/>
  <c r="AC39" i="32"/>
  <c r="AA40" i="32"/>
  <c r="AB40" i="32"/>
  <c r="AC40" i="32"/>
  <c r="AA41" i="32"/>
  <c r="AB41" i="32"/>
  <c r="AC41" i="32"/>
  <c r="AA42" i="32"/>
  <c r="AB42" i="32"/>
  <c r="AC42" i="32"/>
  <c r="AA43" i="32"/>
  <c r="AB43" i="32"/>
  <c r="AC43" i="32"/>
  <c r="AA44" i="32"/>
  <c r="AB44" i="32"/>
  <c r="AC44" i="32"/>
  <c r="AA45" i="32"/>
  <c r="AB45" i="32"/>
  <c r="AC45" i="32"/>
  <c r="AA46" i="32"/>
  <c r="AB46" i="32"/>
  <c r="AC46" i="32"/>
  <c r="AA47" i="32"/>
  <c r="AB47" i="32"/>
  <c r="AC47" i="32"/>
  <c r="AA48" i="32"/>
  <c r="AB48" i="32"/>
  <c r="AC48" i="32"/>
  <c r="AA49" i="32"/>
  <c r="AB49" i="32"/>
  <c r="AC49" i="32"/>
  <c r="AA50" i="32"/>
  <c r="AB50" i="32"/>
  <c r="AC50" i="32"/>
  <c r="AA51" i="32"/>
  <c r="AB51" i="32"/>
  <c r="AC51" i="32"/>
  <c r="AA52" i="32"/>
  <c r="AB52" i="32"/>
  <c r="AC52" i="32"/>
  <c r="AA53" i="32"/>
  <c r="AB53" i="32"/>
  <c r="AC53" i="32"/>
  <c r="AA54" i="32"/>
  <c r="AB54" i="32"/>
  <c r="AC54" i="32"/>
  <c r="AA55" i="32"/>
  <c r="AB55" i="32"/>
  <c r="AC55" i="32"/>
  <c r="AA56" i="32"/>
  <c r="AB56" i="32"/>
  <c r="AC56" i="32"/>
  <c r="AA57" i="32"/>
  <c r="AB57" i="32"/>
  <c r="AC57" i="32"/>
  <c r="AA58" i="32"/>
  <c r="AB58" i="32"/>
  <c r="AC58" i="32"/>
  <c r="AA59" i="32"/>
  <c r="AB59" i="32"/>
  <c r="AC59" i="32"/>
  <c r="AA60" i="32"/>
  <c r="AB60" i="32"/>
  <c r="AC60" i="32"/>
  <c r="AA61" i="32"/>
  <c r="AB61" i="32"/>
  <c r="AC61" i="32"/>
  <c r="AA62" i="32"/>
  <c r="AB62" i="32"/>
  <c r="AC62" i="32"/>
  <c r="AA63" i="32"/>
  <c r="AB63" i="32"/>
  <c r="AC63" i="32"/>
  <c r="AA64" i="32"/>
  <c r="AB64" i="32"/>
  <c r="AC64" i="32"/>
  <c r="AA65" i="32"/>
  <c r="AB65" i="32"/>
  <c r="AC65" i="32"/>
  <c r="AA66" i="32"/>
  <c r="AB66" i="32"/>
  <c r="AC66" i="32"/>
  <c r="AA67" i="32"/>
  <c r="AB67" i="32"/>
  <c r="AC67" i="32"/>
  <c r="AA68" i="32"/>
  <c r="AB68" i="32"/>
  <c r="AC68" i="32"/>
  <c r="AA69" i="32"/>
  <c r="AB69" i="32"/>
  <c r="AC69" i="32"/>
  <c r="AA70" i="32"/>
  <c r="AB70" i="32"/>
  <c r="AC70" i="32"/>
  <c r="AA71" i="32"/>
  <c r="AB71" i="32"/>
  <c r="AC71" i="32"/>
  <c r="AA72" i="32"/>
  <c r="AB72" i="32"/>
  <c r="AC72" i="32"/>
  <c r="AA73" i="32"/>
  <c r="AB73" i="32"/>
  <c r="AC73" i="32"/>
  <c r="AA74" i="32"/>
  <c r="AB74" i="32"/>
  <c r="AC74" i="32"/>
  <c r="AA75" i="32"/>
  <c r="AB75" i="32"/>
  <c r="AC75" i="32"/>
  <c r="AA76" i="32"/>
  <c r="AB76" i="32"/>
  <c r="AC76" i="32"/>
  <c r="AA77" i="32"/>
  <c r="AB77" i="32"/>
  <c r="AC77" i="32"/>
  <c r="AA78" i="32"/>
  <c r="AB78" i="32"/>
  <c r="AC78" i="32"/>
  <c r="AA79" i="32"/>
  <c r="AB79" i="32"/>
  <c r="AC79" i="32"/>
  <c r="AA80" i="32"/>
  <c r="AB80" i="32"/>
  <c r="AC80" i="32"/>
  <c r="AA81" i="32"/>
  <c r="AB81" i="32"/>
  <c r="AC81" i="32"/>
  <c r="AA82" i="32"/>
  <c r="AB82" i="32"/>
  <c r="AC82" i="32"/>
  <c r="AA83" i="32"/>
  <c r="AB83" i="32"/>
  <c r="AC83" i="32"/>
  <c r="AA84" i="32"/>
  <c r="AB84" i="32"/>
  <c r="AC84" i="32"/>
  <c r="AA85" i="32"/>
  <c r="AB85" i="32"/>
  <c r="AC85" i="32"/>
  <c r="AA86" i="32"/>
  <c r="AB86" i="32"/>
  <c r="AC86" i="32"/>
  <c r="AA87" i="32"/>
  <c r="AB87" i="32"/>
  <c r="AC87" i="32"/>
  <c r="AA88" i="32"/>
  <c r="AB88" i="32"/>
  <c r="AC88" i="32"/>
  <c r="AA89" i="32"/>
  <c r="AB89" i="32"/>
  <c r="AC89" i="32"/>
  <c r="AA90" i="32"/>
  <c r="AB90" i="32"/>
  <c r="AC90" i="32"/>
  <c r="AA91" i="32"/>
  <c r="AB91" i="32"/>
  <c r="AC91" i="32"/>
  <c r="AA92" i="32"/>
  <c r="AB92" i="32"/>
  <c r="AC92" i="32"/>
  <c r="AA93" i="32"/>
  <c r="AB93" i="32"/>
  <c r="AC93" i="32"/>
  <c r="AA94" i="32"/>
  <c r="AB94" i="32"/>
  <c r="AC94" i="32"/>
  <c r="AA95" i="32"/>
  <c r="AB95" i="32"/>
  <c r="AC95" i="32"/>
  <c r="AA96" i="32"/>
  <c r="AB96" i="32"/>
  <c r="AC96" i="32"/>
  <c r="AA97" i="32"/>
  <c r="AB97" i="32"/>
  <c r="AC97" i="32"/>
  <c r="AA98" i="32"/>
  <c r="AB98" i="32"/>
  <c r="AC98" i="32"/>
  <c r="AA99" i="32"/>
  <c r="AB99" i="32"/>
  <c r="AC99" i="32"/>
  <c r="AA100" i="32"/>
  <c r="AB100" i="32"/>
  <c r="AC100" i="32"/>
  <c r="AA101" i="32"/>
  <c r="AB101" i="32"/>
  <c r="AC101" i="32"/>
  <c r="AA102" i="32"/>
  <c r="AB102" i="32"/>
  <c r="AC102" i="32"/>
  <c r="AA103" i="32"/>
  <c r="AB103" i="32"/>
  <c r="AC103" i="32"/>
  <c r="AA104" i="32"/>
  <c r="AB104" i="32"/>
  <c r="AC104" i="32"/>
  <c r="AA105" i="32"/>
  <c r="AB105" i="32"/>
  <c r="AC105" i="32"/>
  <c r="AA106" i="32"/>
  <c r="AB106" i="32"/>
  <c r="AC106" i="32"/>
  <c r="AA107" i="32"/>
  <c r="AB107" i="32"/>
  <c r="AC107" i="32"/>
  <c r="AA108" i="32"/>
  <c r="AB108" i="32"/>
  <c r="AC108" i="32"/>
  <c r="AA109" i="32"/>
  <c r="AB109" i="32"/>
  <c r="AC109" i="32"/>
  <c r="AA110" i="32"/>
  <c r="AB110" i="32"/>
  <c r="AC110" i="32"/>
  <c r="AA111" i="32"/>
  <c r="AB111" i="32"/>
  <c r="AC111" i="32"/>
  <c r="AA112" i="32"/>
  <c r="AB112" i="32"/>
  <c r="AC112" i="32"/>
  <c r="AA113" i="32"/>
  <c r="AB113" i="32"/>
  <c r="AC113" i="32"/>
  <c r="AA114" i="32"/>
  <c r="AB114" i="32"/>
  <c r="AC114" i="32"/>
  <c r="AA115" i="32"/>
  <c r="AB115" i="32"/>
  <c r="AC115" i="32"/>
  <c r="AA116" i="32"/>
  <c r="AB116" i="32"/>
  <c r="AC116" i="32"/>
  <c r="AA117" i="32"/>
  <c r="AB117" i="32"/>
  <c r="AC117" i="32"/>
  <c r="AA118" i="32"/>
  <c r="AB118" i="32"/>
  <c r="AC118" i="32"/>
  <c r="AA119" i="32"/>
  <c r="AB119" i="32"/>
  <c r="AC119" i="32"/>
  <c r="AA120" i="32"/>
  <c r="AB120" i="32"/>
  <c r="AC120" i="32"/>
  <c r="AA121" i="32"/>
  <c r="AB121" i="32"/>
  <c r="AC121" i="32"/>
  <c r="AA122" i="32"/>
  <c r="AB122" i="32"/>
  <c r="AC122" i="32"/>
  <c r="AA123" i="32"/>
  <c r="AB123" i="32"/>
  <c r="AC123" i="32"/>
  <c r="AA124" i="32"/>
  <c r="AB124" i="32"/>
  <c r="AC124" i="32"/>
  <c r="AA125" i="32"/>
  <c r="AB125" i="32"/>
  <c r="AC125" i="32"/>
  <c r="AA126" i="32"/>
  <c r="AB126" i="32"/>
  <c r="AC126" i="32"/>
  <c r="AA127" i="32"/>
  <c r="AB127" i="32"/>
  <c r="AC127" i="32"/>
  <c r="AA128" i="32"/>
  <c r="AB128" i="32"/>
  <c r="AC128" i="32"/>
  <c r="AA129" i="32"/>
  <c r="AB129" i="32"/>
  <c r="AC129" i="32"/>
  <c r="AA130" i="32"/>
  <c r="AB130" i="32"/>
  <c r="AC130" i="32"/>
  <c r="AA131" i="32"/>
  <c r="AB131" i="32"/>
  <c r="AC131" i="32"/>
  <c r="AA132" i="32"/>
  <c r="AB132" i="32"/>
  <c r="AC132" i="32"/>
  <c r="AA133" i="32"/>
  <c r="AB133" i="32"/>
  <c r="AC133" i="32"/>
  <c r="AA134" i="32"/>
  <c r="AB134" i="32"/>
  <c r="AC134" i="32"/>
  <c r="AA135" i="32"/>
  <c r="AB135" i="32"/>
  <c r="AC135" i="32"/>
  <c r="AA136" i="32"/>
  <c r="AB136" i="32"/>
  <c r="AC136" i="32"/>
  <c r="AA137" i="32"/>
  <c r="AB137" i="32"/>
  <c r="AC137" i="32"/>
  <c r="AA138" i="32"/>
  <c r="AB138" i="32"/>
  <c r="AC138" i="32"/>
  <c r="AA139" i="32"/>
  <c r="AB139" i="32"/>
  <c r="AC139" i="32"/>
  <c r="AA140" i="32"/>
  <c r="AB140" i="32"/>
  <c r="AC140" i="32"/>
  <c r="AA141" i="32"/>
  <c r="AB141" i="32"/>
  <c r="AC141" i="32"/>
  <c r="AA142" i="32"/>
  <c r="AB142" i="32"/>
  <c r="AC142" i="32"/>
  <c r="AA143" i="32"/>
  <c r="AB143" i="32"/>
  <c r="AC143" i="32"/>
  <c r="AA144" i="32"/>
  <c r="AB144" i="32"/>
  <c r="AC144" i="32"/>
  <c r="AA145" i="32"/>
  <c r="AB145" i="32"/>
  <c r="AC145" i="32"/>
  <c r="AA146" i="32"/>
  <c r="AB146" i="32"/>
  <c r="AC146" i="32"/>
  <c r="AA147" i="32"/>
  <c r="AB147" i="32"/>
  <c r="AC147" i="32"/>
  <c r="AA148" i="32"/>
  <c r="AB148" i="32"/>
  <c r="AC148" i="32"/>
  <c r="AA149" i="32"/>
  <c r="AB149" i="32"/>
  <c r="AC149" i="32"/>
  <c r="AA150" i="32"/>
  <c r="AB150" i="32"/>
  <c r="AC150" i="32"/>
  <c r="AA151" i="32"/>
  <c r="AB151" i="32"/>
  <c r="AC151" i="32"/>
  <c r="AA152" i="32"/>
  <c r="AB152" i="32"/>
  <c r="AC152" i="32"/>
  <c r="AA153" i="32"/>
  <c r="AB153" i="32"/>
  <c r="AC153" i="32"/>
  <c r="AA154" i="32"/>
  <c r="AB154" i="32"/>
  <c r="AC154" i="32"/>
  <c r="AA155" i="32"/>
  <c r="AB155" i="32"/>
  <c r="AC155" i="32"/>
  <c r="AA156" i="32"/>
  <c r="AB156" i="32"/>
  <c r="AC156" i="32"/>
  <c r="AA157" i="32"/>
  <c r="AB157" i="32"/>
  <c r="AC157" i="32"/>
  <c r="AA158" i="32"/>
  <c r="AB158" i="32"/>
  <c r="AC158" i="32"/>
  <c r="AA159" i="32"/>
  <c r="AB159" i="32"/>
  <c r="AC159" i="32"/>
  <c r="AA160" i="32"/>
  <c r="AB160" i="32"/>
  <c r="AC160" i="32"/>
  <c r="AA161" i="32"/>
  <c r="AB161" i="32"/>
  <c r="AC161" i="32"/>
  <c r="AA162" i="32"/>
  <c r="AB162" i="32"/>
  <c r="AC162" i="32"/>
  <c r="AA163" i="32"/>
  <c r="AB163" i="32"/>
  <c r="AC163" i="32"/>
  <c r="AA164" i="32"/>
  <c r="AB164" i="32"/>
  <c r="AC164" i="32"/>
  <c r="AA165" i="32"/>
  <c r="AB165" i="32"/>
  <c r="AC165" i="32"/>
  <c r="AA166" i="32"/>
  <c r="AB166" i="32"/>
  <c r="AC166" i="32"/>
  <c r="AA167" i="32"/>
  <c r="AB167" i="32"/>
  <c r="AC167" i="32"/>
  <c r="AA168" i="32"/>
  <c r="AB168" i="32"/>
  <c r="AC168" i="32"/>
  <c r="AA169" i="32"/>
  <c r="AB169" i="32"/>
  <c r="AC169" i="32"/>
  <c r="AA170" i="32"/>
  <c r="AB170" i="32"/>
  <c r="AC170" i="32"/>
  <c r="AA171" i="32"/>
  <c r="AB171" i="32"/>
  <c r="AC171" i="32"/>
  <c r="AA172" i="32"/>
  <c r="AB172" i="32"/>
  <c r="AC172" i="32"/>
  <c r="AA173" i="32"/>
  <c r="AB173" i="32"/>
  <c r="AC173" i="32"/>
  <c r="AA174" i="32"/>
  <c r="AB174" i="32"/>
  <c r="AC174" i="32"/>
  <c r="AA175" i="32"/>
  <c r="AB175" i="32"/>
  <c r="AC175" i="32"/>
  <c r="AA176" i="32"/>
  <c r="AB176" i="32"/>
  <c r="AC176" i="32"/>
  <c r="AA177" i="32"/>
  <c r="AB177" i="32"/>
  <c r="AC177" i="32"/>
  <c r="AA178" i="32"/>
  <c r="AB178" i="32"/>
  <c r="AC178" i="32"/>
  <c r="AA179" i="32"/>
  <c r="AB179" i="32"/>
  <c r="AC179" i="32"/>
  <c r="AA180" i="32"/>
  <c r="AB180" i="32"/>
  <c r="AC180" i="32"/>
  <c r="AA181" i="32"/>
  <c r="AB181" i="32"/>
  <c r="AC181" i="32"/>
  <c r="AA182" i="32"/>
  <c r="AB182" i="32"/>
  <c r="AC182" i="32"/>
  <c r="AA183" i="32"/>
  <c r="AB183" i="32"/>
  <c r="AC183" i="32"/>
  <c r="AA184" i="32"/>
  <c r="AB184" i="32"/>
  <c r="AC184" i="32"/>
  <c r="AA185" i="32"/>
  <c r="AB185" i="32"/>
  <c r="AC185" i="32"/>
  <c r="AA186" i="32"/>
  <c r="AB186" i="32"/>
  <c r="AC186" i="32"/>
  <c r="AA187" i="32"/>
  <c r="AB187" i="32"/>
  <c r="AC187" i="32"/>
  <c r="AA188" i="32"/>
  <c r="AB188" i="32"/>
  <c r="AC188" i="32"/>
  <c r="AA189" i="32"/>
  <c r="AB189" i="32"/>
  <c r="AC189" i="32"/>
  <c r="AA190" i="32"/>
  <c r="AB190" i="32"/>
  <c r="AC190" i="32"/>
  <c r="AA191" i="32"/>
  <c r="AB191" i="32"/>
  <c r="AC191" i="32"/>
  <c r="AA192" i="32"/>
  <c r="AB192" i="32"/>
  <c r="AC192" i="32"/>
  <c r="AA193" i="32"/>
  <c r="AB193" i="32"/>
  <c r="AC193" i="32"/>
  <c r="AA194" i="32"/>
  <c r="AB194" i="32"/>
  <c r="AC194" i="32"/>
  <c r="AA195" i="32"/>
  <c r="AB195" i="32"/>
  <c r="AC195" i="32"/>
  <c r="AA196" i="32"/>
  <c r="AB196" i="32"/>
  <c r="AC196" i="32"/>
  <c r="AA197" i="32"/>
  <c r="AB197" i="32"/>
  <c r="AC197" i="32"/>
  <c r="AA198" i="32"/>
  <c r="AB198" i="32"/>
  <c r="AC198" i="32"/>
  <c r="AA199" i="32"/>
  <c r="AB199" i="32"/>
  <c r="AC199" i="32"/>
  <c r="AA200" i="32"/>
  <c r="AB200" i="32"/>
  <c r="AC200" i="32"/>
  <c r="AA201" i="32"/>
  <c r="AB201" i="32"/>
  <c r="AC201" i="32"/>
  <c r="AA202" i="32"/>
  <c r="AB202" i="32"/>
  <c r="AC202" i="32"/>
  <c r="AA203" i="32"/>
  <c r="AB203" i="32"/>
  <c r="AC203" i="32"/>
  <c r="AA204" i="32"/>
  <c r="AB204" i="32"/>
  <c r="AC204" i="32"/>
  <c r="AA205" i="32"/>
  <c r="AB205" i="32"/>
  <c r="AC205" i="32"/>
  <c r="AA206" i="32"/>
  <c r="AB206" i="32"/>
  <c r="AC206" i="32"/>
  <c r="AA207" i="32"/>
  <c r="AB207" i="32"/>
  <c r="AC207" i="32"/>
  <c r="AA208" i="32"/>
  <c r="AB208" i="32"/>
  <c r="AC208" i="32"/>
  <c r="AA209" i="32"/>
  <c r="AB209" i="32"/>
  <c r="AC209" i="32"/>
  <c r="AA210" i="32"/>
  <c r="AB210" i="32"/>
  <c r="AC210" i="32"/>
  <c r="AA211" i="32"/>
  <c r="AB211" i="32"/>
  <c r="AC211" i="32"/>
  <c r="AA212" i="32"/>
  <c r="AB212" i="32"/>
  <c r="AC212" i="32"/>
  <c r="AA213" i="32"/>
  <c r="AB213" i="32"/>
  <c r="AC213" i="32"/>
  <c r="AA214" i="32"/>
  <c r="AB214" i="32"/>
  <c r="AC214" i="32"/>
  <c r="AA215" i="32"/>
  <c r="AB215" i="32"/>
  <c r="AC215" i="32"/>
  <c r="AA216" i="32"/>
  <c r="AB216" i="32"/>
  <c r="AC216" i="32"/>
  <c r="AA217" i="32"/>
  <c r="AB217" i="32"/>
  <c r="AC217" i="32"/>
  <c r="AA218" i="32"/>
  <c r="AB218" i="32"/>
  <c r="AC218" i="32"/>
  <c r="AA219" i="32"/>
  <c r="AB219" i="32"/>
  <c r="AC219" i="32"/>
  <c r="AA220" i="32"/>
  <c r="AB220" i="32"/>
  <c r="AC220" i="32"/>
  <c r="AA221" i="32"/>
  <c r="AB221" i="32"/>
  <c r="AC221" i="32"/>
  <c r="AA222" i="32"/>
  <c r="AB222" i="32"/>
  <c r="AC222" i="32"/>
  <c r="AA223" i="32"/>
  <c r="AB223" i="32"/>
  <c r="AC223" i="32"/>
  <c r="AA224" i="32"/>
  <c r="AB224" i="32"/>
  <c r="AC224" i="32"/>
  <c r="AA225" i="32"/>
  <c r="AB225" i="32"/>
  <c r="AC225" i="32"/>
  <c r="AA226" i="32"/>
  <c r="AB226" i="32"/>
  <c r="AC226" i="32"/>
  <c r="AA227" i="32"/>
  <c r="AB227" i="32"/>
  <c r="AC227" i="32"/>
  <c r="AA228" i="32"/>
  <c r="AB228" i="32"/>
  <c r="AC228" i="32"/>
  <c r="AA229" i="32"/>
  <c r="AB229" i="32"/>
  <c r="AC229" i="32"/>
  <c r="AA230" i="32"/>
  <c r="AB230" i="32"/>
  <c r="AC230" i="32"/>
  <c r="AA231" i="32"/>
  <c r="AB231" i="32"/>
  <c r="AC231" i="32"/>
  <c r="AA232" i="32"/>
  <c r="AB232" i="32"/>
  <c r="AC232" i="32"/>
  <c r="AA233" i="32"/>
  <c r="AB233" i="32"/>
  <c r="AC233" i="32"/>
  <c r="AA234" i="32"/>
  <c r="AB234" i="32"/>
  <c r="AC234" i="32"/>
  <c r="AA235" i="32"/>
  <c r="AB235" i="32"/>
  <c r="AC235" i="32"/>
  <c r="AA236" i="32"/>
  <c r="AB236" i="32"/>
  <c r="AC236" i="32"/>
  <c r="AA237" i="32"/>
  <c r="AB237" i="32"/>
  <c r="AC237" i="32"/>
  <c r="AA238" i="32"/>
  <c r="AB238" i="32"/>
  <c r="AC238" i="32"/>
  <c r="AA239" i="32"/>
  <c r="AB239" i="32"/>
  <c r="AC239" i="32"/>
  <c r="AA240" i="32"/>
  <c r="AB240" i="32"/>
  <c r="AC240" i="32"/>
  <c r="AA241" i="32"/>
  <c r="AB241" i="32"/>
  <c r="AC241" i="32"/>
  <c r="AA242" i="32"/>
  <c r="AB242" i="32"/>
  <c r="AC242" i="32"/>
  <c r="AA243" i="32"/>
  <c r="AB243" i="32"/>
  <c r="AC243" i="32"/>
  <c r="AA244" i="32"/>
  <c r="AB244" i="32"/>
  <c r="AC244" i="32"/>
  <c r="AA245" i="32"/>
  <c r="AB245" i="32"/>
  <c r="AC245" i="32"/>
  <c r="AA246" i="32"/>
  <c r="AB246" i="32"/>
  <c r="AC246" i="32"/>
  <c r="AA247" i="32"/>
  <c r="AB247" i="32"/>
  <c r="AC247" i="32"/>
  <c r="AA248" i="32"/>
  <c r="AB248" i="32"/>
  <c r="AC248" i="32"/>
  <c r="AA249" i="32"/>
  <c r="AB249" i="32"/>
  <c r="AC249" i="32"/>
  <c r="AA250" i="32"/>
  <c r="AB250" i="32"/>
  <c r="AC250" i="32"/>
  <c r="AA251" i="32"/>
  <c r="AB251" i="32"/>
  <c r="AC251" i="32"/>
  <c r="AA252" i="32"/>
  <c r="AB252" i="32"/>
  <c r="AC252" i="32"/>
  <c r="AA253" i="32"/>
  <c r="AB253" i="32"/>
  <c r="AC253" i="32"/>
  <c r="AA254" i="32"/>
  <c r="AB254" i="32"/>
  <c r="AC254" i="32"/>
  <c r="AA255" i="32"/>
  <c r="AB255" i="32"/>
  <c r="AC255" i="32"/>
  <c r="AA256" i="32"/>
  <c r="AB256" i="32"/>
  <c r="AC256" i="32"/>
  <c r="AA257" i="32"/>
  <c r="AB257" i="32"/>
  <c r="AC257" i="32"/>
  <c r="AA258" i="32"/>
  <c r="AB258" i="32"/>
  <c r="AC258" i="32"/>
  <c r="AA259" i="32"/>
  <c r="AB259" i="32"/>
  <c r="AC259" i="32"/>
  <c r="AA260" i="32"/>
  <c r="AB260" i="32"/>
  <c r="AC260" i="32"/>
  <c r="AA261" i="32"/>
  <c r="AB261" i="32"/>
  <c r="AC261" i="32"/>
  <c r="AA262" i="32"/>
  <c r="AB262" i="32"/>
  <c r="AC262" i="32"/>
  <c r="AA263" i="32"/>
  <c r="AB263" i="32"/>
  <c r="AC263" i="32"/>
  <c r="AA264" i="32"/>
  <c r="AB264" i="32"/>
  <c r="AC264" i="32"/>
  <c r="AA265" i="32"/>
  <c r="AB265" i="32"/>
  <c r="AC265" i="32"/>
  <c r="AA266" i="32"/>
  <c r="AB266" i="32"/>
  <c r="AC266" i="32"/>
  <c r="AA267" i="32"/>
  <c r="AB267" i="32"/>
  <c r="AC267" i="32"/>
  <c r="AA268" i="32"/>
  <c r="AB268" i="32"/>
  <c r="AC268" i="32"/>
  <c r="AA269" i="32"/>
  <c r="AB269" i="32"/>
  <c r="AC269" i="32"/>
  <c r="AA270" i="32"/>
  <c r="AB270" i="32"/>
  <c r="AC270" i="32"/>
  <c r="AA271" i="32"/>
  <c r="AB271" i="32"/>
  <c r="AC271" i="32"/>
  <c r="AA272" i="32"/>
  <c r="AB272" i="32"/>
  <c r="AC272" i="32"/>
  <c r="AA273" i="32"/>
  <c r="AB273" i="32"/>
  <c r="AC273" i="32"/>
  <c r="AA274" i="32"/>
  <c r="AB274" i="32"/>
  <c r="AC274" i="32"/>
  <c r="AA275" i="32"/>
  <c r="AB275" i="32"/>
  <c r="AC275" i="32"/>
  <c r="AA276" i="32"/>
  <c r="AB276" i="32"/>
  <c r="AC276" i="32"/>
  <c r="AA277" i="32"/>
  <c r="AB277" i="32"/>
  <c r="AC277" i="32"/>
  <c r="AA278" i="32"/>
  <c r="AB278" i="32"/>
  <c r="AC278" i="32"/>
  <c r="AA279" i="32"/>
  <c r="AB279" i="32"/>
  <c r="AC279" i="32"/>
  <c r="AA280" i="32"/>
  <c r="AB280" i="32"/>
  <c r="AC280" i="32"/>
  <c r="AA281" i="32"/>
  <c r="AB281" i="32"/>
  <c r="AC281" i="32"/>
  <c r="AA282" i="32"/>
  <c r="AB282" i="32"/>
  <c r="AC282" i="32"/>
  <c r="AA283" i="32"/>
  <c r="AB283" i="32"/>
  <c r="AC283" i="32"/>
  <c r="AA284" i="32"/>
  <c r="AB284" i="32"/>
  <c r="AC284" i="32"/>
  <c r="AA285" i="32"/>
  <c r="AB285" i="32"/>
  <c r="AC285" i="32"/>
  <c r="AA286" i="32"/>
  <c r="AB286" i="32"/>
  <c r="AC286" i="32"/>
  <c r="AA287" i="32"/>
  <c r="AB287" i="32"/>
  <c r="AC287" i="32"/>
  <c r="AA288" i="32"/>
  <c r="AB288" i="32"/>
  <c r="AC288" i="32"/>
  <c r="AA289" i="32"/>
  <c r="AB289" i="32"/>
  <c r="AC289" i="32"/>
  <c r="AA290" i="32"/>
  <c r="AB290" i="32"/>
  <c r="AC290" i="32"/>
  <c r="AA291" i="32"/>
  <c r="AB291" i="32"/>
  <c r="AC291" i="32"/>
  <c r="AA292" i="32"/>
  <c r="AB292" i="32"/>
  <c r="AC292" i="32"/>
  <c r="AA293" i="32"/>
  <c r="AB293" i="32"/>
  <c r="AC293" i="32"/>
  <c r="AA294" i="32"/>
  <c r="AB294" i="32"/>
  <c r="AC294" i="32"/>
  <c r="AA295" i="32"/>
  <c r="AB295" i="32"/>
  <c r="AC295" i="32"/>
  <c r="AA296" i="32"/>
  <c r="AB296" i="32"/>
  <c r="AC296" i="32"/>
  <c r="AA297" i="32"/>
  <c r="AB297" i="32"/>
  <c r="AC297" i="32"/>
  <c r="AA298" i="32"/>
  <c r="AB298" i="32"/>
  <c r="AC298" i="32"/>
  <c r="AA299" i="32"/>
  <c r="AB299" i="32"/>
  <c r="AC299" i="32"/>
  <c r="AA300" i="32"/>
  <c r="AB300" i="32"/>
  <c r="AC300" i="32"/>
  <c r="AA301" i="32"/>
  <c r="AB301" i="32"/>
  <c r="AC301" i="32"/>
  <c r="AA302" i="32"/>
  <c r="AB302" i="32"/>
  <c r="AC302" i="32"/>
  <c r="AA303" i="32"/>
  <c r="AB303" i="32"/>
  <c r="AC303" i="32"/>
  <c r="AC10" i="32"/>
  <c r="AB10" i="32"/>
  <c r="AA10" i="32"/>
  <c r="Y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Q34" i="32"/>
  <c r="Q35" i="32"/>
  <c r="Q36" i="32"/>
  <c r="Q37" i="32"/>
  <c r="Q38" i="32"/>
  <c r="Q39" i="32"/>
  <c r="Q40" i="32"/>
  <c r="Q41" i="32"/>
  <c r="Q42" i="32"/>
  <c r="Q43" i="32"/>
  <c r="Q44" i="32"/>
  <c r="Q45" i="32"/>
  <c r="Q46" i="32"/>
  <c r="Q47" i="32"/>
  <c r="Q48" i="32"/>
  <c r="Q49" i="32"/>
  <c r="Q50" i="32"/>
  <c r="Q51" i="32"/>
  <c r="Q52" i="32"/>
  <c r="Q53" i="32"/>
  <c r="Q54" i="32"/>
  <c r="Q55" i="32"/>
  <c r="Q56" i="32"/>
  <c r="Q57" i="32"/>
  <c r="Q58" i="32"/>
  <c r="Q59" i="32"/>
  <c r="Q60" i="32"/>
  <c r="Q61" i="32"/>
  <c r="Q62" i="32"/>
  <c r="Q63" i="32"/>
  <c r="Q64" i="32"/>
  <c r="Q65" i="32"/>
  <c r="Q66" i="32"/>
  <c r="Q67" i="32"/>
  <c r="Q68" i="32"/>
  <c r="Q69" i="32"/>
  <c r="Q70" i="32"/>
  <c r="Q71" i="32"/>
  <c r="Q72" i="32"/>
  <c r="Q73" i="32"/>
  <c r="Q74" i="32"/>
  <c r="Q75" i="32"/>
  <c r="Q76" i="32"/>
  <c r="Q77" i="32"/>
  <c r="Q78" i="32"/>
  <c r="Q79" i="32"/>
  <c r="Q80" i="32"/>
  <c r="Q81" i="32"/>
  <c r="Q82" i="32"/>
  <c r="Q83" i="32"/>
  <c r="Q84" i="32"/>
  <c r="Q85" i="32"/>
  <c r="Q86" i="32"/>
  <c r="Q87" i="32"/>
  <c r="Q88" i="32"/>
  <c r="Q89" i="32"/>
  <c r="Q90" i="32"/>
  <c r="Q91" i="32"/>
  <c r="Q92" i="32"/>
  <c r="Q93" i="32"/>
  <c r="Q94" i="32"/>
  <c r="Q95" i="32"/>
  <c r="Q96" i="32"/>
  <c r="Q97" i="32"/>
  <c r="Q98" i="32"/>
  <c r="Q99" i="32"/>
  <c r="Q100" i="32"/>
  <c r="Q101" i="32"/>
  <c r="Q102" i="32"/>
  <c r="Q103" i="32"/>
  <c r="Q104" i="32"/>
  <c r="Q105" i="32"/>
  <c r="Q106" i="32"/>
  <c r="Q107" i="32"/>
  <c r="Q108" i="32"/>
  <c r="Q109" i="32"/>
  <c r="Q110" i="32"/>
  <c r="Q111" i="32"/>
  <c r="Q112" i="32"/>
  <c r="Q113" i="32"/>
  <c r="Q114" i="32"/>
  <c r="Q115" i="32"/>
  <c r="Q116" i="32"/>
  <c r="Q117" i="32"/>
  <c r="Q118" i="32"/>
  <c r="Q119" i="32"/>
  <c r="Q120" i="32"/>
  <c r="Q121" i="32"/>
  <c r="Q122" i="32"/>
  <c r="Q123" i="32"/>
  <c r="Q124" i="32"/>
  <c r="Q125" i="32"/>
  <c r="Q126" i="32"/>
  <c r="Q127" i="32"/>
  <c r="Q128" i="32"/>
  <c r="Q129" i="32"/>
  <c r="Q130" i="32"/>
  <c r="Q131" i="32"/>
  <c r="Q132" i="32"/>
  <c r="Q133" i="32"/>
  <c r="Q134" i="32"/>
  <c r="Q135" i="32"/>
  <c r="Q136" i="32"/>
  <c r="Q137" i="32"/>
  <c r="Q138" i="32"/>
  <c r="Q139" i="32"/>
  <c r="Q140" i="32"/>
  <c r="Q141" i="32"/>
  <c r="Q142" i="32"/>
  <c r="Q143" i="32"/>
  <c r="Q144" i="32"/>
  <c r="Q145" i="32"/>
  <c r="Q146" i="32"/>
  <c r="Q147" i="32"/>
  <c r="Q148" i="32"/>
  <c r="Q149" i="32"/>
  <c r="Q150" i="32"/>
  <c r="Q151" i="32"/>
  <c r="Q152" i="32"/>
  <c r="Q153" i="32"/>
  <c r="Q154" i="32"/>
  <c r="Q155" i="32"/>
  <c r="Q156" i="32"/>
  <c r="Q157" i="32"/>
  <c r="Q158" i="32"/>
  <c r="Q159" i="32"/>
  <c r="Q160" i="32"/>
  <c r="Q161" i="32"/>
  <c r="Q162" i="32"/>
  <c r="Q163" i="32"/>
  <c r="Q164" i="32"/>
  <c r="Q165" i="32"/>
  <c r="Q166" i="32"/>
  <c r="Q167" i="32"/>
  <c r="Q168" i="32"/>
  <c r="Q169" i="32"/>
  <c r="Q170" i="32"/>
  <c r="Q171" i="32"/>
  <c r="Q172" i="32"/>
  <c r="Q173" i="32"/>
  <c r="Q174" i="32"/>
  <c r="Q175" i="32"/>
  <c r="Q176" i="32"/>
  <c r="Q177" i="32"/>
  <c r="Q178" i="32"/>
  <c r="Q179" i="32"/>
  <c r="Q180" i="32"/>
  <c r="Q181" i="32"/>
  <c r="Q182" i="32"/>
  <c r="Q183" i="32"/>
  <c r="Q184" i="32"/>
  <c r="Q185" i="32"/>
  <c r="Q186" i="32"/>
  <c r="Q187" i="32"/>
  <c r="Q188" i="32"/>
  <c r="Q189" i="32"/>
  <c r="Q190" i="32"/>
  <c r="Q191" i="32"/>
  <c r="Q192" i="32"/>
  <c r="Q193" i="32"/>
  <c r="Q194" i="32"/>
  <c r="Q195" i="32"/>
  <c r="Q196" i="32"/>
  <c r="Q197" i="32"/>
  <c r="Q198" i="32"/>
  <c r="Q199" i="32"/>
  <c r="Q200" i="32"/>
  <c r="Q201" i="32"/>
  <c r="Q202" i="32"/>
  <c r="Q203" i="32"/>
  <c r="Q204" i="32"/>
  <c r="Q205" i="32"/>
  <c r="Q206" i="32"/>
  <c r="Q207" i="32"/>
  <c r="Q208" i="32"/>
  <c r="Q209" i="32"/>
  <c r="Q210" i="32"/>
  <c r="Q211" i="32"/>
  <c r="Q212" i="32"/>
  <c r="Q213" i="32"/>
  <c r="Q214" i="32"/>
  <c r="Q215" i="32"/>
  <c r="Q216" i="32"/>
  <c r="Q217" i="32"/>
  <c r="Q218" i="32"/>
  <c r="Q219" i="32"/>
  <c r="Q220" i="32"/>
  <c r="Q221" i="32"/>
  <c r="Q222" i="32"/>
  <c r="Q223" i="32"/>
  <c r="Q224" i="32"/>
  <c r="Q225" i="32"/>
  <c r="Q226" i="32"/>
  <c r="Q227" i="32"/>
  <c r="Q228" i="32"/>
  <c r="Q229" i="32"/>
  <c r="Q230" i="32"/>
  <c r="Q231" i="32"/>
  <c r="Q232" i="32"/>
  <c r="Q233" i="32"/>
  <c r="Q234" i="32"/>
  <c r="Q235" i="32"/>
  <c r="Q236" i="32"/>
  <c r="Q237" i="32"/>
  <c r="Q238" i="32"/>
  <c r="Q239" i="32"/>
  <c r="Q240" i="32"/>
  <c r="Q241" i="32"/>
  <c r="Q242" i="32"/>
  <c r="Q243" i="32"/>
  <c r="Q244" i="32"/>
  <c r="Q245" i="32"/>
  <c r="Q246" i="32"/>
  <c r="Q247" i="32"/>
  <c r="Q248" i="32"/>
  <c r="Q249" i="32"/>
  <c r="Q250" i="32"/>
  <c r="Q251" i="32"/>
  <c r="Q252" i="32"/>
  <c r="Q253" i="32"/>
  <c r="Q254" i="32"/>
  <c r="Q255" i="32"/>
  <c r="Q256" i="32"/>
  <c r="Q257" i="32"/>
  <c r="Q258" i="32"/>
  <c r="Q259" i="32"/>
  <c r="Q260" i="32"/>
  <c r="Q261" i="32"/>
  <c r="Q262" i="32"/>
  <c r="Q263" i="32"/>
  <c r="Q264" i="32"/>
  <c r="Q265" i="32"/>
  <c r="Q266" i="32"/>
  <c r="Q267" i="32"/>
  <c r="Q268" i="32"/>
  <c r="Q269" i="32"/>
  <c r="Q270" i="32"/>
  <c r="Q271" i="32"/>
  <c r="Q272" i="32"/>
  <c r="Q273" i="32"/>
  <c r="Q274" i="32"/>
  <c r="Q275" i="32"/>
  <c r="Q276" i="32"/>
  <c r="Q277" i="32"/>
  <c r="Q278" i="32"/>
  <c r="Q279" i="32"/>
  <c r="Q280" i="32"/>
  <c r="Q281" i="32"/>
  <c r="Q282" i="32"/>
  <c r="Q283" i="32"/>
  <c r="Q284" i="32"/>
  <c r="Q285" i="32"/>
  <c r="Q286" i="32"/>
  <c r="Q287" i="32"/>
  <c r="Q288" i="32"/>
  <c r="Q289" i="32"/>
  <c r="Q290" i="32"/>
  <c r="Q291" i="32"/>
  <c r="Q292" i="32"/>
  <c r="Q293" i="32"/>
  <c r="Q294" i="32"/>
  <c r="Q295" i="32"/>
  <c r="Q296" i="32"/>
  <c r="Q297" i="32"/>
  <c r="Q298" i="32"/>
  <c r="Q299" i="32"/>
  <c r="Q300" i="32"/>
  <c r="Q301" i="32"/>
  <c r="Q302" i="32"/>
  <c r="Q303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292" i="32"/>
  <c r="K293" i="32"/>
  <c r="K294" i="32"/>
  <c r="K295" i="32"/>
  <c r="K296" i="32"/>
  <c r="K297" i="32"/>
  <c r="K298" i="32"/>
  <c r="K299" i="32"/>
  <c r="K300" i="32"/>
  <c r="K301" i="32"/>
  <c r="K302" i="32"/>
  <c r="K303" i="32"/>
  <c r="K10" i="32"/>
  <c r="X12" i="32"/>
  <c r="Y12" i="32" s="1"/>
  <c r="X13" i="32"/>
  <c r="Y13" i="32" s="1"/>
  <c r="X14" i="32"/>
  <c r="Y14" i="32" s="1"/>
  <c r="X15" i="32"/>
  <c r="Y15" i="32" s="1"/>
  <c r="X16" i="32"/>
  <c r="Y16" i="32" s="1"/>
  <c r="X17" i="32"/>
  <c r="Y17" i="32" s="1"/>
  <c r="X18" i="32"/>
  <c r="Y18" i="32" s="1"/>
  <c r="X19" i="32"/>
  <c r="Y19" i="32" s="1"/>
  <c r="X20" i="32"/>
  <c r="Y20" i="32" s="1"/>
  <c r="X21" i="32"/>
  <c r="Y21" i="32" s="1"/>
  <c r="X22" i="32"/>
  <c r="Y22" i="32" s="1"/>
  <c r="X23" i="32"/>
  <c r="Y23" i="32" s="1"/>
  <c r="X24" i="32"/>
  <c r="Y24" i="32" s="1"/>
  <c r="X25" i="32"/>
  <c r="Y25" i="32" s="1"/>
  <c r="X26" i="32"/>
  <c r="Y26" i="32" s="1"/>
  <c r="X27" i="32"/>
  <c r="Y27" i="32" s="1"/>
  <c r="X28" i="32"/>
  <c r="Y28" i="32" s="1"/>
  <c r="X29" i="32"/>
  <c r="Y29" i="32" s="1"/>
  <c r="X30" i="32"/>
  <c r="Y30" i="32" s="1"/>
  <c r="X31" i="32"/>
  <c r="Y31" i="32" s="1"/>
  <c r="X32" i="32"/>
  <c r="Y32" i="32" s="1"/>
  <c r="X33" i="32"/>
  <c r="Y33" i="32" s="1"/>
  <c r="X34" i="32"/>
  <c r="Y34" i="32" s="1"/>
  <c r="X35" i="32"/>
  <c r="Y35" i="32" s="1"/>
  <c r="X36" i="32"/>
  <c r="Y36" i="32" s="1"/>
  <c r="X37" i="32"/>
  <c r="Y37" i="32" s="1"/>
  <c r="X38" i="32"/>
  <c r="Y38" i="32" s="1"/>
  <c r="X39" i="32"/>
  <c r="Y39" i="32" s="1"/>
  <c r="X40" i="32"/>
  <c r="Y40" i="32" s="1"/>
  <c r="X41" i="32"/>
  <c r="Y41" i="32" s="1"/>
  <c r="X42" i="32"/>
  <c r="Y42" i="32" s="1"/>
  <c r="X43" i="32"/>
  <c r="Y43" i="32" s="1"/>
  <c r="X44" i="32"/>
  <c r="Y44" i="32" s="1"/>
  <c r="X45" i="32"/>
  <c r="Y45" i="32" s="1"/>
  <c r="X46" i="32"/>
  <c r="Y46" i="32" s="1"/>
  <c r="X47" i="32"/>
  <c r="Y47" i="32" s="1"/>
  <c r="X48" i="32"/>
  <c r="Y48" i="32" s="1"/>
  <c r="X49" i="32"/>
  <c r="Y49" i="32" s="1"/>
  <c r="X50" i="32"/>
  <c r="Y50" i="32" s="1"/>
  <c r="X51" i="32"/>
  <c r="Y51" i="32" s="1"/>
  <c r="X52" i="32"/>
  <c r="Y52" i="32" s="1"/>
  <c r="X53" i="32"/>
  <c r="Y53" i="32" s="1"/>
  <c r="X54" i="32"/>
  <c r="Y54" i="32" s="1"/>
  <c r="X55" i="32"/>
  <c r="Y55" i="32" s="1"/>
  <c r="X56" i="32"/>
  <c r="Y56" i="32" s="1"/>
  <c r="X57" i="32"/>
  <c r="Y57" i="32" s="1"/>
  <c r="X58" i="32"/>
  <c r="Y58" i="32" s="1"/>
  <c r="X59" i="32"/>
  <c r="Y59" i="32" s="1"/>
  <c r="X60" i="32"/>
  <c r="Y60" i="32" s="1"/>
  <c r="X61" i="32"/>
  <c r="Y61" i="32" s="1"/>
  <c r="X62" i="32"/>
  <c r="Y62" i="32" s="1"/>
  <c r="X63" i="32"/>
  <c r="Y63" i="32" s="1"/>
  <c r="X64" i="32"/>
  <c r="Y64" i="32" s="1"/>
  <c r="X65" i="32"/>
  <c r="Y65" i="32" s="1"/>
  <c r="X66" i="32"/>
  <c r="Y66" i="32" s="1"/>
  <c r="X67" i="32"/>
  <c r="Y67" i="32" s="1"/>
  <c r="X68" i="32"/>
  <c r="Y68" i="32" s="1"/>
  <c r="X69" i="32"/>
  <c r="Y69" i="32" s="1"/>
  <c r="X70" i="32"/>
  <c r="Y70" i="32" s="1"/>
  <c r="X71" i="32"/>
  <c r="Y71" i="32" s="1"/>
  <c r="X72" i="32"/>
  <c r="Y72" i="32" s="1"/>
  <c r="X73" i="32"/>
  <c r="Y73" i="32" s="1"/>
  <c r="X74" i="32"/>
  <c r="Y74" i="32" s="1"/>
  <c r="X75" i="32"/>
  <c r="Y75" i="32" s="1"/>
  <c r="X76" i="32"/>
  <c r="Y76" i="32" s="1"/>
  <c r="X77" i="32"/>
  <c r="Y77" i="32" s="1"/>
  <c r="X78" i="32"/>
  <c r="Y78" i="32" s="1"/>
  <c r="X79" i="32"/>
  <c r="Y79" i="32" s="1"/>
  <c r="X80" i="32"/>
  <c r="Y80" i="32" s="1"/>
  <c r="X81" i="32"/>
  <c r="Y81" i="32" s="1"/>
  <c r="X82" i="32"/>
  <c r="Y82" i="32" s="1"/>
  <c r="X83" i="32"/>
  <c r="Y83" i="32" s="1"/>
  <c r="X84" i="32"/>
  <c r="Y84" i="32" s="1"/>
  <c r="X85" i="32"/>
  <c r="Y85" i="32" s="1"/>
  <c r="X86" i="32"/>
  <c r="Y86" i="32" s="1"/>
  <c r="X87" i="32"/>
  <c r="Y87" i="32" s="1"/>
  <c r="X88" i="32"/>
  <c r="Y88" i="32" s="1"/>
  <c r="X89" i="32"/>
  <c r="Y89" i="32" s="1"/>
  <c r="X90" i="32"/>
  <c r="Y90" i="32" s="1"/>
  <c r="X91" i="32"/>
  <c r="Y91" i="32" s="1"/>
  <c r="X92" i="32"/>
  <c r="Y92" i="32" s="1"/>
  <c r="X93" i="32"/>
  <c r="Y93" i="32" s="1"/>
  <c r="X94" i="32"/>
  <c r="Y94" i="32" s="1"/>
  <c r="X95" i="32"/>
  <c r="Y95" i="32" s="1"/>
  <c r="X96" i="32"/>
  <c r="Y96" i="32" s="1"/>
  <c r="X97" i="32"/>
  <c r="Y97" i="32" s="1"/>
  <c r="X98" i="32"/>
  <c r="Y98" i="32" s="1"/>
  <c r="X99" i="32"/>
  <c r="Y99" i="32" s="1"/>
  <c r="X100" i="32"/>
  <c r="Y100" i="32" s="1"/>
  <c r="X101" i="32"/>
  <c r="Y101" i="32" s="1"/>
  <c r="X102" i="32"/>
  <c r="Y102" i="32" s="1"/>
  <c r="X103" i="32"/>
  <c r="Y103" i="32" s="1"/>
  <c r="X104" i="32"/>
  <c r="Y104" i="32" s="1"/>
  <c r="X105" i="32"/>
  <c r="Y105" i="32" s="1"/>
  <c r="X106" i="32"/>
  <c r="Y106" i="32" s="1"/>
  <c r="X107" i="32"/>
  <c r="Y107" i="32" s="1"/>
  <c r="X108" i="32"/>
  <c r="Y108" i="32" s="1"/>
  <c r="X109" i="32"/>
  <c r="Y109" i="32" s="1"/>
  <c r="X110" i="32"/>
  <c r="Y110" i="32" s="1"/>
  <c r="X111" i="32"/>
  <c r="Y111" i="32" s="1"/>
  <c r="X112" i="32"/>
  <c r="Y112" i="32" s="1"/>
  <c r="X113" i="32"/>
  <c r="Y113" i="32" s="1"/>
  <c r="X114" i="32"/>
  <c r="Y114" i="32" s="1"/>
  <c r="X115" i="32"/>
  <c r="Y115" i="32" s="1"/>
  <c r="X116" i="32"/>
  <c r="Y116" i="32" s="1"/>
  <c r="X117" i="32"/>
  <c r="Y117" i="32" s="1"/>
  <c r="X118" i="32"/>
  <c r="Y118" i="32" s="1"/>
  <c r="X119" i="32"/>
  <c r="Y119" i="32" s="1"/>
  <c r="X120" i="32"/>
  <c r="Y120" i="32" s="1"/>
  <c r="X121" i="32"/>
  <c r="Y121" i="32" s="1"/>
  <c r="X122" i="32"/>
  <c r="Y122" i="32" s="1"/>
  <c r="X123" i="32"/>
  <c r="Y123" i="32" s="1"/>
  <c r="X124" i="32"/>
  <c r="Y124" i="32" s="1"/>
  <c r="X125" i="32"/>
  <c r="Y125" i="32" s="1"/>
  <c r="X126" i="32"/>
  <c r="Y126" i="32" s="1"/>
  <c r="X127" i="32"/>
  <c r="Y127" i="32" s="1"/>
  <c r="X128" i="32"/>
  <c r="Y128" i="32" s="1"/>
  <c r="X129" i="32"/>
  <c r="Y129" i="32" s="1"/>
  <c r="X130" i="32"/>
  <c r="Y130" i="32" s="1"/>
  <c r="X131" i="32"/>
  <c r="Y131" i="32" s="1"/>
  <c r="X132" i="32"/>
  <c r="Y132" i="32" s="1"/>
  <c r="X133" i="32"/>
  <c r="Y133" i="32" s="1"/>
  <c r="X134" i="32"/>
  <c r="Y134" i="32" s="1"/>
  <c r="X135" i="32"/>
  <c r="Y135" i="32" s="1"/>
  <c r="X136" i="32"/>
  <c r="Y136" i="32" s="1"/>
  <c r="X137" i="32"/>
  <c r="Y137" i="32" s="1"/>
  <c r="X138" i="32"/>
  <c r="Y138" i="32" s="1"/>
  <c r="X139" i="32"/>
  <c r="Y139" i="32" s="1"/>
  <c r="X140" i="32"/>
  <c r="Y140" i="32" s="1"/>
  <c r="X141" i="32"/>
  <c r="Y141" i="32" s="1"/>
  <c r="X142" i="32"/>
  <c r="Y142" i="32" s="1"/>
  <c r="X143" i="32"/>
  <c r="Y143" i="32" s="1"/>
  <c r="X144" i="32"/>
  <c r="Y144" i="32" s="1"/>
  <c r="X145" i="32"/>
  <c r="Y145" i="32" s="1"/>
  <c r="X146" i="32"/>
  <c r="Y146" i="32" s="1"/>
  <c r="X147" i="32"/>
  <c r="Y147" i="32" s="1"/>
  <c r="X148" i="32"/>
  <c r="Y148" i="32" s="1"/>
  <c r="X149" i="32"/>
  <c r="Y149" i="32" s="1"/>
  <c r="X150" i="32"/>
  <c r="Y150" i="32" s="1"/>
  <c r="X151" i="32"/>
  <c r="Y151" i="32" s="1"/>
  <c r="X152" i="32"/>
  <c r="Y152" i="32" s="1"/>
  <c r="X153" i="32"/>
  <c r="Y153" i="32" s="1"/>
  <c r="X154" i="32"/>
  <c r="Y154" i="32" s="1"/>
  <c r="X155" i="32"/>
  <c r="Y155" i="32" s="1"/>
  <c r="X156" i="32"/>
  <c r="Y156" i="32" s="1"/>
  <c r="X157" i="32"/>
  <c r="Y157" i="32" s="1"/>
  <c r="X158" i="32"/>
  <c r="Y158" i="32" s="1"/>
  <c r="X159" i="32"/>
  <c r="Y159" i="32" s="1"/>
  <c r="X160" i="32"/>
  <c r="Y160" i="32" s="1"/>
  <c r="X161" i="32"/>
  <c r="Y161" i="32" s="1"/>
  <c r="X162" i="32"/>
  <c r="Y162" i="32" s="1"/>
  <c r="X163" i="32"/>
  <c r="Y163" i="32" s="1"/>
  <c r="X164" i="32"/>
  <c r="Y164" i="32" s="1"/>
  <c r="X165" i="32"/>
  <c r="Y165" i="32" s="1"/>
  <c r="X166" i="32"/>
  <c r="Y166" i="32" s="1"/>
  <c r="X167" i="32"/>
  <c r="Y167" i="32" s="1"/>
  <c r="X168" i="32"/>
  <c r="Y168" i="32" s="1"/>
  <c r="X169" i="32"/>
  <c r="Y169" i="32" s="1"/>
  <c r="X170" i="32"/>
  <c r="Y170" i="32" s="1"/>
  <c r="X171" i="32"/>
  <c r="Y171" i="32" s="1"/>
  <c r="X172" i="32"/>
  <c r="Y172" i="32" s="1"/>
  <c r="X173" i="32"/>
  <c r="Y173" i="32" s="1"/>
  <c r="X174" i="32"/>
  <c r="Y174" i="32" s="1"/>
  <c r="X175" i="32"/>
  <c r="Y175" i="32" s="1"/>
  <c r="X176" i="32"/>
  <c r="Y176" i="32" s="1"/>
  <c r="X177" i="32"/>
  <c r="Y177" i="32" s="1"/>
  <c r="X178" i="32"/>
  <c r="Y178" i="32" s="1"/>
  <c r="X179" i="32"/>
  <c r="Y179" i="32" s="1"/>
  <c r="X180" i="32"/>
  <c r="Y180" i="32" s="1"/>
  <c r="X181" i="32"/>
  <c r="Y181" i="32" s="1"/>
  <c r="X182" i="32"/>
  <c r="Y182" i="32" s="1"/>
  <c r="X183" i="32"/>
  <c r="Y183" i="32" s="1"/>
  <c r="X184" i="32"/>
  <c r="Y184" i="32" s="1"/>
  <c r="X185" i="32"/>
  <c r="Y185" i="32" s="1"/>
  <c r="X186" i="32"/>
  <c r="Y186" i="32" s="1"/>
  <c r="X187" i="32"/>
  <c r="Y187" i="32" s="1"/>
  <c r="X188" i="32"/>
  <c r="Y188" i="32" s="1"/>
  <c r="X189" i="32"/>
  <c r="Y189" i="32" s="1"/>
  <c r="X190" i="32"/>
  <c r="Y190" i="32" s="1"/>
  <c r="X191" i="32"/>
  <c r="Y191" i="32" s="1"/>
  <c r="X192" i="32"/>
  <c r="Y192" i="32" s="1"/>
  <c r="X193" i="32"/>
  <c r="Y193" i="32" s="1"/>
  <c r="X194" i="32"/>
  <c r="Y194" i="32" s="1"/>
  <c r="X195" i="32"/>
  <c r="Y195" i="32" s="1"/>
  <c r="X196" i="32"/>
  <c r="Y196" i="32" s="1"/>
  <c r="X197" i="32"/>
  <c r="Y197" i="32" s="1"/>
  <c r="X198" i="32"/>
  <c r="Y198" i="32" s="1"/>
  <c r="X199" i="32"/>
  <c r="Y199" i="32" s="1"/>
  <c r="X200" i="32"/>
  <c r="Y200" i="32" s="1"/>
  <c r="X201" i="32"/>
  <c r="Y201" i="32" s="1"/>
  <c r="X202" i="32"/>
  <c r="Y202" i="32" s="1"/>
  <c r="X203" i="32"/>
  <c r="Y203" i="32" s="1"/>
  <c r="X204" i="32"/>
  <c r="Y204" i="32" s="1"/>
  <c r="X205" i="32"/>
  <c r="Y205" i="32" s="1"/>
  <c r="X206" i="32"/>
  <c r="Y206" i="32" s="1"/>
  <c r="X207" i="32"/>
  <c r="Y207" i="32" s="1"/>
  <c r="X208" i="32"/>
  <c r="Y208" i="32" s="1"/>
  <c r="X209" i="32"/>
  <c r="Y209" i="32" s="1"/>
  <c r="X210" i="32"/>
  <c r="Y210" i="32" s="1"/>
  <c r="X211" i="32"/>
  <c r="Y211" i="32" s="1"/>
  <c r="X212" i="32"/>
  <c r="Y212" i="32" s="1"/>
  <c r="X213" i="32"/>
  <c r="Y213" i="32" s="1"/>
  <c r="X214" i="32"/>
  <c r="Y214" i="32" s="1"/>
  <c r="X215" i="32"/>
  <c r="Y215" i="32" s="1"/>
  <c r="X216" i="32"/>
  <c r="Y216" i="32" s="1"/>
  <c r="X217" i="32"/>
  <c r="Y217" i="32" s="1"/>
  <c r="X218" i="32"/>
  <c r="Y218" i="32" s="1"/>
  <c r="X219" i="32"/>
  <c r="Y219" i="32" s="1"/>
  <c r="X220" i="32"/>
  <c r="Y220" i="32" s="1"/>
  <c r="X221" i="32"/>
  <c r="Y221" i="32" s="1"/>
  <c r="X222" i="32"/>
  <c r="Y222" i="32" s="1"/>
  <c r="X223" i="32"/>
  <c r="Y223" i="32" s="1"/>
  <c r="X224" i="32"/>
  <c r="Y224" i="32" s="1"/>
  <c r="X225" i="32"/>
  <c r="Y225" i="32" s="1"/>
  <c r="X226" i="32"/>
  <c r="Y226" i="32" s="1"/>
  <c r="X227" i="32"/>
  <c r="Y227" i="32" s="1"/>
  <c r="X228" i="32"/>
  <c r="Y228" i="32" s="1"/>
  <c r="X229" i="32"/>
  <c r="Y229" i="32" s="1"/>
  <c r="X230" i="32"/>
  <c r="Y230" i="32" s="1"/>
  <c r="X231" i="32"/>
  <c r="Y231" i="32" s="1"/>
  <c r="X232" i="32"/>
  <c r="Y232" i="32" s="1"/>
  <c r="X233" i="32"/>
  <c r="Y233" i="32" s="1"/>
  <c r="X234" i="32"/>
  <c r="Y234" i="32" s="1"/>
  <c r="X235" i="32"/>
  <c r="Y235" i="32" s="1"/>
  <c r="X236" i="32"/>
  <c r="Y236" i="32" s="1"/>
  <c r="X237" i="32"/>
  <c r="Y237" i="32" s="1"/>
  <c r="X238" i="32"/>
  <c r="Y238" i="32" s="1"/>
  <c r="X239" i="32"/>
  <c r="Y239" i="32" s="1"/>
  <c r="X240" i="32"/>
  <c r="Y240" i="32" s="1"/>
  <c r="X241" i="32"/>
  <c r="Y241" i="32" s="1"/>
  <c r="X242" i="32"/>
  <c r="Y242" i="32" s="1"/>
  <c r="X243" i="32"/>
  <c r="Y243" i="32" s="1"/>
  <c r="X244" i="32"/>
  <c r="Y244" i="32" s="1"/>
  <c r="X245" i="32"/>
  <c r="Y245" i="32" s="1"/>
  <c r="X246" i="32"/>
  <c r="Y246" i="32" s="1"/>
  <c r="X247" i="32"/>
  <c r="Y247" i="32" s="1"/>
  <c r="X248" i="32"/>
  <c r="Y248" i="32" s="1"/>
  <c r="X249" i="32"/>
  <c r="Y249" i="32" s="1"/>
  <c r="X250" i="32"/>
  <c r="Y250" i="32" s="1"/>
  <c r="X251" i="32"/>
  <c r="Y251" i="32" s="1"/>
  <c r="X252" i="32"/>
  <c r="Y252" i="32" s="1"/>
  <c r="X253" i="32"/>
  <c r="Y253" i="32" s="1"/>
  <c r="X254" i="32"/>
  <c r="Y254" i="32" s="1"/>
  <c r="X255" i="32"/>
  <c r="Y255" i="32" s="1"/>
  <c r="X256" i="32"/>
  <c r="Y256" i="32" s="1"/>
  <c r="X257" i="32"/>
  <c r="Y257" i="32" s="1"/>
  <c r="X258" i="32"/>
  <c r="Y258" i="32" s="1"/>
  <c r="X259" i="32"/>
  <c r="Y259" i="32" s="1"/>
  <c r="X260" i="32"/>
  <c r="Y260" i="32" s="1"/>
  <c r="X261" i="32"/>
  <c r="Y261" i="32" s="1"/>
  <c r="X262" i="32"/>
  <c r="Y262" i="32" s="1"/>
  <c r="X263" i="32"/>
  <c r="Y263" i="32" s="1"/>
  <c r="X264" i="32"/>
  <c r="Y264" i="32" s="1"/>
  <c r="X265" i="32"/>
  <c r="Y265" i="32" s="1"/>
  <c r="X266" i="32"/>
  <c r="Y266" i="32" s="1"/>
  <c r="X267" i="32"/>
  <c r="Y267" i="32" s="1"/>
  <c r="X268" i="32"/>
  <c r="Y268" i="32" s="1"/>
  <c r="X269" i="32"/>
  <c r="Y269" i="32" s="1"/>
  <c r="X270" i="32"/>
  <c r="Y270" i="32" s="1"/>
  <c r="X271" i="32"/>
  <c r="Y271" i="32" s="1"/>
  <c r="X272" i="32"/>
  <c r="Y272" i="32" s="1"/>
  <c r="X273" i="32"/>
  <c r="Y273" i="32" s="1"/>
  <c r="X274" i="32"/>
  <c r="Y274" i="32" s="1"/>
  <c r="X275" i="32"/>
  <c r="Y275" i="32" s="1"/>
  <c r="X276" i="32"/>
  <c r="Y276" i="32" s="1"/>
  <c r="X277" i="32"/>
  <c r="Y277" i="32" s="1"/>
  <c r="X278" i="32"/>
  <c r="Y278" i="32" s="1"/>
  <c r="X279" i="32"/>
  <c r="Y279" i="32" s="1"/>
  <c r="X280" i="32"/>
  <c r="Y280" i="32" s="1"/>
  <c r="X281" i="32"/>
  <c r="Y281" i="32" s="1"/>
  <c r="X282" i="32"/>
  <c r="Y282" i="32" s="1"/>
  <c r="X283" i="32"/>
  <c r="Y283" i="32" s="1"/>
  <c r="X284" i="32"/>
  <c r="Y284" i="32" s="1"/>
  <c r="X285" i="32"/>
  <c r="Y285" i="32" s="1"/>
  <c r="X286" i="32"/>
  <c r="Y286" i="32" s="1"/>
  <c r="X287" i="32"/>
  <c r="Y287" i="32" s="1"/>
  <c r="X288" i="32"/>
  <c r="Y288" i="32" s="1"/>
  <c r="X289" i="32"/>
  <c r="Y289" i="32" s="1"/>
  <c r="X290" i="32"/>
  <c r="Y290" i="32" s="1"/>
  <c r="X291" i="32"/>
  <c r="Y291" i="32" s="1"/>
  <c r="X292" i="32"/>
  <c r="Y292" i="32" s="1"/>
  <c r="X293" i="32"/>
  <c r="Y293" i="32" s="1"/>
  <c r="X294" i="32"/>
  <c r="Y294" i="32" s="1"/>
  <c r="X295" i="32"/>
  <c r="Y295" i="32" s="1"/>
  <c r="X296" i="32"/>
  <c r="Y296" i="32" s="1"/>
  <c r="X297" i="32"/>
  <c r="Y297" i="32" s="1"/>
  <c r="X298" i="32"/>
  <c r="Y298" i="32" s="1"/>
  <c r="X299" i="32"/>
  <c r="Y299" i="32" s="1"/>
  <c r="X300" i="32"/>
  <c r="Y300" i="32" s="1"/>
  <c r="X301" i="32"/>
  <c r="Y301" i="32" s="1"/>
  <c r="X302" i="32"/>
  <c r="Y302" i="32" s="1"/>
  <c r="X303" i="32"/>
  <c r="Y303" i="32" s="1"/>
  <c r="X11" i="32"/>
  <c r="Y11" i="32" s="1"/>
  <c r="N10" i="32" l="1"/>
  <c r="Q10" i="32" s="1"/>
  <c r="O11" i="34" l="1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114" i="34"/>
  <c r="O115" i="34"/>
  <c r="O116" i="34"/>
  <c r="O117" i="34"/>
  <c r="O118" i="34"/>
  <c r="O119" i="34"/>
  <c r="O120" i="34"/>
  <c r="O121" i="34"/>
  <c r="O122" i="34"/>
  <c r="O123" i="34"/>
  <c r="O124" i="34"/>
  <c r="O125" i="34"/>
  <c r="O126" i="34"/>
  <c r="O127" i="34"/>
  <c r="O128" i="34"/>
  <c r="O129" i="34"/>
  <c r="O130" i="34"/>
  <c r="O131" i="34"/>
  <c r="O132" i="34"/>
  <c r="O133" i="34"/>
  <c r="O134" i="34"/>
  <c r="O135" i="34"/>
  <c r="O136" i="34"/>
  <c r="O137" i="34"/>
  <c r="O138" i="34"/>
  <c r="O139" i="34"/>
  <c r="O140" i="34"/>
  <c r="O141" i="34"/>
  <c r="O142" i="34"/>
  <c r="O143" i="34"/>
  <c r="O144" i="34"/>
  <c r="O145" i="34"/>
  <c r="O146" i="34"/>
  <c r="O147" i="34"/>
  <c r="O148" i="34"/>
  <c r="O149" i="34"/>
  <c r="O150" i="34"/>
  <c r="O151" i="34"/>
  <c r="O152" i="34"/>
  <c r="O153" i="34"/>
  <c r="O154" i="34"/>
  <c r="O155" i="34"/>
  <c r="O156" i="34"/>
  <c r="O157" i="34"/>
  <c r="O158" i="34"/>
  <c r="O159" i="34"/>
  <c r="O160" i="34"/>
  <c r="O161" i="34"/>
  <c r="O162" i="34"/>
  <c r="O163" i="34"/>
  <c r="O164" i="34"/>
  <c r="O165" i="34"/>
  <c r="O166" i="34"/>
  <c r="O167" i="34"/>
  <c r="O168" i="34"/>
  <c r="O169" i="34"/>
  <c r="O170" i="34"/>
  <c r="O171" i="34"/>
  <c r="O172" i="34"/>
  <c r="O173" i="34"/>
  <c r="O174" i="34"/>
  <c r="O175" i="34"/>
  <c r="O176" i="34"/>
  <c r="O177" i="34"/>
  <c r="O178" i="34"/>
  <c r="O179" i="34"/>
  <c r="O180" i="34"/>
  <c r="O181" i="34"/>
  <c r="O182" i="34"/>
  <c r="O183" i="34"/>
  <c r="O184" i="34"/>
  <c r="O185" i="34"/>
  <c r="O186" i="34"/>
  <c r="O187" i="34"/>
  <c r="O188" i="34"/>
  <c r="O189" i="34"/>
  <c r="O190" i="34"/>
  <c r="O191" i="34"/>
  <c r="O192" i="34"/>
  <c r="O193" i="34"/>
  <c r="O194" i="34"/>
  <c r="O195" i="34"/>
  <c r="O196" i="34"/>
  <c r="O197" i="34"/>
  <c r="O198" i="34"/>
  <c r="O199" i="34"/>
  <c r="O200" i="34"/>
  <c r="O201" i="34"/>
  <c r="O202" i="34"/>
  <c r="O203" i="34"/>
  <c r="O204" i="34"/>
  <c r="O205" i="34"/>
  <c r="O206" i="34"/>
  <c r="O207" i="34"/>
  <c r="O208" i="34"/>
  <c r="O209" i="34"/>
  <c r="O210" i="34"/>
  <c r="O211" i="34"/>
  <c r="O212" i="34"/>
  <c r="O213" i="34"/>
  <c r="O214" i="34"/>
  <c r="O215" i="34"/>
  <c r="O216" i="34"/>
  <c r="O217" i="34"/>
  <c r="O218" i="34"/>
  <c r="O219" i="34"/>
  <c r="O220" i="34"/>
  <c r="O221" i="34"/>
  <c r="O222" i="34"/>
  <c r="O223" i="34"/>
  <c r="O224" i="34"/>
  <c r="O225" i="34"/>
  <c r="O226" i="34"/>
  <c r="O227" i="34"/>
  <c r="O228" i="34"/>
  <c r="O229" i="34"/>
  <c r="O230" i="34"/>
  <c r="O231" i="34"/>
  <c r="O232" i="34"/>
  <c r="O233" i="34"/>
  <c r="O234" i="34"/>
  <c r="O235" i="34"/>
  <c r="O236" i="34"/>
  <c r="O237" i="34"/>
  <c r="O238" i="34"/>
  <c r="O239" i="34"/>
  <c r="O240" i="34"/>
  <c r="O241" i="34"/>
  <c r="O242" i="34"/>
  <c r="O243" i="34"/>
  <c r="O244" i="34"/>
  <c r="O245" i="34"/>
  <c r="O246" i="34"/>
  <c r="O247" i="34"/>
  <c r="O248" i="34"/>
  <c r="O249" i="34"/>
  <c r="O250" i="34"/>
  <c r="O251" i="34"/>
  <c r="O252" i="34"/>
  <c r="O253" i="34"/>
  <c r="O254" i="34"/>
  <c r="O255" i="34"/>
  <c r="O256" i="34"/>
  <c r="O257" i="34"/>
  <c r="O258" i="34"/>
  <c r="O259" i="34"/>
  <c r="O260" i="34"/>
  <c r="O261" i="34"/>
  <c r="O262" i="34"/>
  <c r="O263" i="34"/>
  <c r="O264" i="34"/>
  <c r="O265" i="34"/>
  <c r="O266" i="34"/>
  <c r="O267" i="34"/>
  <c r="O268" i="34"/>
  <c r="O269" i="34"/>
  <c r="O270" i="34"/>
  <c r="O271" i="34"/>
  <c r="O272" i="34"/>
  <c r="O273" i="34"/>
  <c r="O274" i="34"/>
  <c r="O275" i="34"/>
  <c r="O276" i="34"/>
  <c r="O277" i="34"/>
  <c r="O278" i="34"/>
  <c r="O279" i="34"/>
  <c r="O280" i="34"/>
  <c r="O281" i="34"/>
  <c r="O282" i="34"/>
  <c r="O283" i="34"/>
  <c r="O284" i="34"/>
  <c r="O285" i="34"/>
  <c r="O286" i="34"/>
  <c r="O287" i="34"/>
  <c r="O288" i="34"/>
  <c r="O289" i="34"/>
  <c r="O290" i="34"/>
  <c r="O291" i="34"/>
  <c r="O292" i="34"/>
  <c r="O293" i="34"/>
  <c r="O294" i="34"/>
  <c r="O295" i="34"/>
  <c r="O296" i="34"/>
  <c r="O297" i="34"/>
  <c r="O298" i="34"/>
  <c r="O299" i="34"/>
  <c r="O300" i="34"/>
  <c r="O301" i="34"/>
  <c r="O302" i="34"/>
  <c r="O303" i="34"/>
  <c r="O10" i="34"/>
  <c r="M10" i="3"/>
  <c r="G298" i="31" l="1"/>
  <c r="G290" i="31"/>
  <c r="G282" i="31"/>
  <c r="G274" i="31"/>
  <c r="G266" i="31"/>
  <c r="G258" i="31"/>
  <c r="G250" i="31"/>
  <c r="G242" i="31"/>
  <c r="G234" i="31"/>
  <c r="G226" i="31"/>
  <c r="G218" i="31"/>
  <c r="G210" i="31"/>
  <c r="G202" i="31"/>
  <c r="G194" i="31"/>
  <c r="G186" i="31"/>
  <c r="G178" i="31"/>
  <c r="G170" i="31"/>
  <c r="G162" i="31"/>
  <c r="G154" i="31"/>
  <c r="G146" i="31"/>
  <c r="G138" i="31"/>
  <c r="G130" i="31"/>
  <c r="G122" i="31"/>
  <c r="G114" i="31"/>
  <c r="G106" i="31"/>
  <c r="G98" i="31"/>
  <c r="G90" i="31"/>
  <c r="G82" i="31"/>
  <c r="G74" i="31"/>
  <c r="G66" i="31"/>
  <c r="G58" i="31"/>
  <c r="G50" i="31"/>
  <c r="G42" i="31"/>
  <c r="G34" i="31"/>
  <c r="G26" i="31"/>
  <c r="G18" i="31"/>
  <c r="G15" i="31"/>
  <c r="G11" i="31"/>
  <c r="G12" i="31"/>
  <c r="G13" i="31"/>
  <c r="G14" i="31"/>
  <c r="G16" i="31"/>
  <c r="G17" i="31"/>
  <c r="G19" i="31"/>
  <c r="G20" i="31"/>
  <c r="G21" i="31"/>
  <c r="G22" i="31"/>
  <c r="G23" i="31"/>
  <c r="G24" i="31"/>
  <c r="G25" i="31"/>
  <c r="G27" i="31"/>
  <c r="G28" i="31"/>
  <c r="G29" i="31"/>
  <c r="G30" i="31"/>
  <c r="G31" i="31"/>
  <c r="G32" i="31"/>
  <c r="G33" i="31"/>
  <c r="G35" i="31"/>
  <c r="G36" i="31"/>
  <c r="G37" i="31"/>
  <c r="G38" i="31"/>
  <c r="G39" i="31"/>
  <c r="G40" i="31"/>
  <c r="G41" i="31"/>
  <c r="G43" i="31"/>
  <c r="G44" i="31"/>
  <c r="G45" i="31"/>
  <c r="G46" i="31"/>
  <c r="G47" i="31"/>
  <c r="G48" i="31"/>
  <c r="G49" i="31"/>
  <c r="G51" i="31"/>
  <c r="G52" i="31"/>
  <c r="G53" i="31"/>
  <c r="G54" i="31"/>
  <c r="G55" i="31"/>
  <c r="G56" i="31"/>
  <c r="G57" i="31"/>
  <c r="G59" i="31"/>
  <c r="G60" i="31"/>
  <c r="G61" i="31"/>
  <c r="G62" i="31"/>
  <c r="G63" i="31"/>
  <c r="G64" i="31"/>
  <c r="G65" i="31"/>
  <c r="G67" i="31"/>
  <c r="G68" i="31"/>
  <c r="G69" i="31"/>
  <c r="G70" i="31"/>
  <c r="G71" i="31"/>
  <c r="G72" i="31"/>
  <c r="G73" i="31"/>
  <c r="G75" i="31"/>
  <c r="G76" i="31"/>
  <c r="G77" i="31"/>
  <c r="G78" i="31"/>
  <c r="G79" i="31"/>
  <c r="G80" i="31"/>
  <c r="G81" i="31"/>
  <c r="G83" i="31"/>
  <c r="G84" i="31"/>
  <c r="G85" i="31"/>
  <c r="G86" i="31"/>
  <c r="G87" i="31"/>
  <c r="G88" i="31"/>
  <c r="G89" i="31"/>
  <c r="G91" i="31"/>
  <c r="G92" i="31"/>
  <c r="G93" i="31"/>
  <c r="G94" i="31"/>
  <c r="G95" i="31"/>
  <c r="G96" i="31"/>
  <c r="G97" i="31"/>
  <c r="G99" i="31"/>
  <c r="G100" i="31"/>
  <c r="G101" i="31"/>
  <c r="G102" i="31"/>
  <c r="G103" i="31"/>
  <c r="G104" i="31"/>
  <c r="G105" i="31"/>
  <c r="G107" i="31"/>
  <c r="G108" i="31"/>
  <c r="G109" i="31"/>
  <c r="G110" i="31"/>
  <c r="G111" i="31"/>
  <c r="G112" i="31"/>
  <c r="G113" i="31"/>
  <c r="G115" i="31"/>
  <c r="G116" i="31"/>
  <c r="G117" i="31"/>
  <c r="G118" i="31"/>
  <c r="G119" i="31"/>
  <c r="G120" i="31"/>
  <c r="G121" i="31"/>
  <c r="G123" i="31"/>
  <c r="G124" i="31"/>
  <c r="G125" i="31"/>
  <c r="G126" i="31"/>
  <c r="G127" i="31"/>
  <c r="G128" i="31"/>
  <c r="G129" i="31"/>
  <c r="G131" i="31"/>
  <c r="G132" i="31"/>
  <c r="G133" i="31"/>
  <c r="G134" i="31"/>
  <c r="G135" i="31"/>
  <c r="G136" i="31"/>
  <c r="G137" i="31"/>
  <c r="G139" i="31"/>
  <c r="G140" i="31"/>
  <c r="G141" i="31"/>
  <c r="G142" i="31"/>
  <c r="G143" i="31"/>
  <c r="G144" i="31"/>
  <c r="G145" i="31"/>
  <c r="G147" i="31"/>
  <c r="G148" i="31"/>
  <c r="G149" i="31"/>
  <c r="G150" i="31"/>
  <c r="G151" i="31"/>
  <c r="G152" i="31"/>
  <c r="G153" i="31"/>
  <c r="G155" i="31"/>
  <c r="G156" i="31"/>
  <c r="G157" i="31"/>
  <c r="G158" i="31"/>
  <c r="G159" i="31"/>
  <c r="G160" i="31"/>
  <c r="G161" i="31"/>
  <c r="G163" i="31"/>
  <c r="G164" i="31"/>
  <c r="G165" i="31"/>
  <c r="G166" i="31"/>
  <c r="G167" i="31"/>
  <c r="G168" i="31"/>
  <c r="G169" i="31"/>
  <c r="G171" i="31"/>
  <c r="G172" i="31"/>
  <c r="G173" i="31"/>
  <c r="G174" i="31"/>
  <c r="G175" i="31"/>
  <c r="G176" i="31"/>
  <c r="G177" i="31"/>
  <c r="G179" i="31"/>
  <c r="G180" i="31"/>
  <c r="G181" i="31"/>
  <c r="G182" i="31"/>
  <c r="G183" i="31"/>
  <c r="G184" i="31"/>
  <c r="G185" i="31"/>
  <c r="G187" i="31"/>
  <c r="G188" i="31"/>
  <c r="G189" i="31"/>
  <c r="G190" i="31"/>
  <c r="G191" i="31"/>
  <c r="G192" i="31"/>
  <c r="G193" i="31"/>
  <c r="G195" i="31"/>
  <c r="G196" i="31"/>
  <c r="G197" i="31"/>
  <c r="G198" i="31"/>
  <c r="G199" i="31"/>
  <c r="G200" i="31"/>
  <c r="G201" i="31"/>
  <c r="G203" i="31"/>
  <c r="G204" i="31"/>
  <c r="G205" i="31"/>
  <c r="G206" i="31"/>
  <c r="G207" i="31"/>
  <c r="G208" i="31"/>
  <c r="G209" i="31"/>
  <c r="G211" i="31"/>
  <c r="G212" i="31"/>
  <c r="G213" i="31"/>
  <c r="G214" i="31"/>
  <c r="G215" i="31"/>
  <c r="G216" i="31"/>
  <c r="G217" i="31"/>
  <c r="G219" i="31"/>
  <c r="G220" i="31"/>
  <c r="G221" i="31"/>
  <c r="G222" i="31"/>
  <c r="G223" i="31"/>
  <c r="G224" i="31"/>
  <c r="G225" i="31"/>
  <c r="G227" i="31"/>
  <c r="G228" i="31"/>
  <c r="G229" i="31"/>
  <c r="G230" i="31"/>
  <c r="G231" i="31"/>
  <c r="G232" i="31"/>
  <c r="G233" i="31"/>
  <c r="G235" i="31"/>
  <c r="G236" i="31"/>
  <c r="G237" i="31"/>
  <c r="G238" i="31"/>
  <c r="G239" i="31"/>
  <c r="G240" i="31"/>
  <c r="G241" i="31"/>
  <c r="G243" i="31"/>
  <c r="G244" i="31"/>
  <c r="G245" i="31"/>
  <c r="G246" i="31"/>
  <c r="G247" i="31"/>
  <c r="G248" i="31"/>
  <c r="G249" i="31"/>
  <c r="G251" i="31"/>
  <c r="G252" i="31"/>
  <c r="G253" i="31"/>
  <c r="G254" i="31"/>
  <c r="G255" i="31"/>
  <c r="G256" i="31"/>
  <c r="G257" i="31"/>
  <c r="G259" i="31"/>
  <c r="G260" i="31"/>
  <c r="G261" i="31"/>
  <c r="G262" i="31"/>
  <c r="G263" i="31"/>
  <c r="G264" i="31"/>
  <c r="G265" i="31"/>
  <c r="G267" i="31"/>
  <c r="G268" i="31"/>
  <c r="G269" i="31"/>
  <c r="G270" i="31"/>
  <c r="G271" i="31"/>
  <c r="G272" i="31"/>
  <c r="G273" i="31"/>
  <c r="G275" i="31"/>
  <c r="G276" i="31"/>
  <c r="G277" i="31"/>
  <c r="G278" i="31"/>
  <c r="G279" i="31"/>
  <c r="G280" i="31"/>
  <c r="G281" i="31"/>
  <c r="G283" i="31"/>
  <c r="G284" i="31"/>
  <c r="G285" i="31"/>
  <c r="G286" i="31"/>
  <c r="G287" i="31"/>
  <c r="G288" i="31"/>
  <c r="G289" i="31"/>
  <c r="G291" i="31"/>
  <c r="G292" i="31"/>
  <c r="G293" i="31"/>
  <c r="G294" i="31"/>
  <c r="G295" i="31"/>
  <c r="G296" i="31"/>
  <c r="G297" i="31"/>
  <c r="G299" i="31"/>
  <c r="G300" i="31"/>
  <c r="G301" i="31"/>
  <c r="G302" i="31"/>
  <c r="G303" i="31"/>
  <c r="G10" i="31"/>
  <c r="H270" i="31" l="1"/>
  <c r="H206" i="31"/>
  <c r="H151" i="31"/>
  <c r="H105" i="31"/>
  <c r="H69" i="31"/>
  <c r="H23" i="31"/>
  <c r="H50" i="31"/>
  <c r="H287" i="31"/>
  <c r="H214" i="31"/>
  <c r="H159" i="31"/>
  <c r="H104" i="31"/>
  <c r="H49" i="31"/>
  <c r="H22" i="31"/>
  <c r="H12" i="31"/>
  <c r="H10" i="31"/>
  <c r="H268" i="31"/>
  <c r="H213" i="31"/>
  <c r="H176" i="31"/>
  <c r="H121" i="31"/>
  <c r="H76" i="31"/>
  <c r="H194" i="31"/>
  <c r="H303" i="31"/>
  <c r="H294" i="31"/>
  <c r="H276" i="31"/>
  <c r="H267" i="31"/>
  <c r="H257" i="31"/>
  <c r="H248" i="31"/>
  <c r="H239" i="31"/>
  <c r="H230" i="31"/>
  <c r="H221" i="31"/>
  <c r="H212" i="31"/>
  <c r="H203" i="31"/>
  <c r="H193" i="31"/>
  <c r="H184" i="31"/>
  <c r="H175" i="31"/>
  <c r="H166" i="31"/>
  <c r="H157" i="31"/>
  <c r="H148" i="31"/>
  <c r="H139" i="31"/>
  <c r="H129" i="31"/>
  <c r="H120" i="31"/>
  <c r="H111" i="31"/>
  <c r="H102" i="31"/>
  <c r="H93" i="31"/>
  <c r="H84" i="31"/>
  <c r="H75" i="31"/>
  <c r="H65" i="31"/>
  <c r="H56" i="31"/>
  <c r="H47" i="31"/>
  <c r="H38" i="31"/>
  <c r="H29" i="31"/>
  <c r="H20" i="31"/>
  <c r="H15" i="31"/>
  <c r="H74" i="31"/>
  <c r="H138" i="31"/>
  <c r="H202" i="31"/>
  <c r="H266" i="31"/>
  <c r="H261" i="31"/>
  <c r="H215" i="31"/>
  <c r="H179" i="31"/>
  <c r="H133" i="31"/>
  <c r="H78" i="31"/>
  <c r="H32" i="31"/>
  <c r="H13" i="31"/>
  <c r="H296" i="31"/>
  <c r="H251" i="31"/>
  <c r="H205" i="31"/>
  <c r="H168" i="31"/>
  <c r="H123" i="31"/>
  <c r="H77" i="31"/>
  <c r="H186" i="31"/>
  <c r="H295" i="31"/>
  <c r="H240" i="31"/>
  <c r="H195" i="31"/>
  <c r="H149" i="31"/>
  <c r="H103" i="31"/>
  <c r="H39" i="31"/>
  <c r="H258" i="31"/>
  <c r="H285" i="31"/>
  <c r="H302" i="31"/>
  <c r="H293" i="31"/>
  <c r="H284" i="31"/>
  <c r="H275" i="31"/>
  <c r="H265" i="31"/>
  <c r="H256" i="31"/>
  <c r="H247" i="31"/>
  <c r="H238" i="31"/>
  <c r="H229" i="31"/>
  <c r="H220" i="31"/>
  <c r="H211" i="31"/>
  <c r="H201" i="31"/>
  <c r="H192" i="31"/>
  <c r="H183" i="31"/>
  <c r="H174" i="31"/>
  <c r="H165" i="31"/>
  <c r="H156" i="31"/>
  <c r="H147" i="31"/>
  <c r="H137" i="31"/>
  <c r="H128" i="31"/>
  <c r="H119" i="31"/>
  <c r="H110" i="31"/>
  <c r="H101" i="31"/>
  <c r="H92" i="31"/>
  <c r="H83" i="31"/>
  <c r="H73" i="31"/>
  <c r="H64" i="31"/>
  <c r="H55" i="31"/>
  <c r="H46" i="31"/>
  <c r="H37" i="31"/>
  <c r="H28" i="31"/>
  <c r="H19" i="31"/>
  <c r="H18" i="31"/>
  <c r="H82" i="31"/>
  <c r="H146" i="31"/>
  <c r="H210" i="31"/>
  <c r="H274" i="31"/>
  <c r="H279" i="31"/>
  <c r="H252" i="31"/>
  <c r="H233" i="31"/>
  <c r="H188" i="31"/>
  <c r="H160" i="31"/>
  <c r="H124" i="31"/>
  <c r="H87" i="31"/>
  <c r="H51" i="31"/>
  <c r="H242" i="31"/>
  <c r="H269" i="31"/>
  <c r="H223" i="31"/>
  <c r="H177" i="31"/>
  <c r="H150" i="31"/>
  <c r="H113" i="31"/>
  <c r="H68" i="31"/>
  <c r="H122" i="31"/>
  <c r="H286" i="31"/>
  <c r="H259" i="31"/>
  <c r="H222" i="31"/>
  <c r="H204" i="31"/>
  <c r="H167" i="31"/>
  <c r="H140" i="31"/>
  <c r="H112" i="31"/>
  <c r="H67" i="31"/>
  <c r="H30" i="31"/>
  <c r="H21" i="31"/>
  <c r="H130" i="31"/>
  <c r="H301" i="31"/>
  <c r="H292" i="31"/>
  <c r="H283" i="31"/>
  <c r="H273" i="31"/>
  <c r="H264" i="31"/>
  <c r="H255" i="31"/>
  <c r="H246" i="31"/>
  <c r="H237" i="31"/>
  <c r="H228" i="31"/>
  <c r="H219" i="31"/>
  <c r="H209" i="31"/>
  <c r="H200" i="31"/>
  <c r="H191" i="31"/>
  <c r="H182" i="31"/>
  <c r="H173" i="31"/>
  <c r="H164" i="31"/>
  <c r="H155" i="31"/>
  <c r="H145" i="31"/>
  <c r="H136" i="31"/>
  <c r="H127" i="31"/>
  <c r="H118" i="31"/>
  <c r="H109" i="31"/>
  <c r="H100" i="31"/>
  <c r="H91" i="31"/>
  <c r="H81" i="31"/>
  <c r="H72" i="31"/>
  <c r="H63" i="31"/>
  <c r="H54" i="31"/>
  <c r="H45" i="31"/>
  <c r="H36" i="31"/>
  <c r="H27" i="31"/>
  <c r="H17" i="31"/>
  <c r="H26" i="31"/>
  <c r="H90" i="31"/>
  <c r="H154" i="31"/>
  <c r="H218" i="31"/>
  <c r="H282" i="31"/>
  <c r="H297" i="31"/>
  <c r="H243" i="31"/>
  <c r="H197" i="31"/>
  <c r="H142" i="31"/>
  <c r="H96" i="31"/>
  <c r="H41" i="31"/>
  <c r="H114" i="31"/>
  <c r="H278" i="31"/>
  <c r="H241" i="31"/>
  <c r="H196" i="31"/>
  <c r="H141" i="31"/>
  <c r="H95" i="31"/>
  <c r="H40" i="31"/>
  <c r="H250" i="31"/>
  <c r="H249" i="31"/>
  <c r="H185" i="31"/>
  <c r="H131" i="31"/>
  <c r="H85" i="31"/>
  <c r="H57" i="31"/>
  <c r="H11" i="31"/>
  <c r="H300" i="31"/>
  <c r="H291" i="31"/>
  <c r="H281" i="31"/>
  <c r="H272" i="31"/>
  <c r="H263" i="31"/>
  <c r="H254" i="31"/>
  <c r="H245" i="31"/>
  <c r="H236" i="31"/>
  <c r="H227" i="31"/>
  <c r="H217" i="31"/>
  <c r="H208" i="31"/>
  <c r="H199" i="31"/>
  <c r="H190" i="31"/>
  <c r="H181" i="31"/>
  <c r="H172" i="31"/>
  <c r="H163" i="31"/>
  <c r="H153" i="31"/>
  <c r="H144" i="31"/>
  <c r="H135" i="31"/>
  <c r="H126" i="31"/>
  <c r="H117" i="31"/>
  <c r="H108" i="31"/>
  <c r="H99" i="31"/>
  <c r="H89" i="31"/>
  <c r="H80" i="31"/>
  <c r="H71" i="31"/>
  <c r="H62" i="31"/>
  <c r="H53" i="31"/>
  <c r="H44" i="31"/>
  <c r="H35" i="31"/>
  <c r="H25" i="31"/>
  <c r="H16" i="31"/>
  <c r="H34" i="31"/>
  <c r="H98" i="31"/>
  <c r="H162" i="31"/>
  <c r="H226" i="31"/>
  <c r="H290" i="31"/>
  <c r="H288" i="31"/>
  <c r="H224" i="31"/>
  <c r="H169" i="31"/>
  <c r="H115" i="31"/>
  <c r="H60" i="31"/>
  <c r="H178" i="31"/>
  <c r="H260" i="31"/>
  <c r="H232" i="31"/>
  <c r="H187" i="31"/>
  <c r="H132" i="31"/>
  <c r="H86" i="31"/>
  <c r="H59" i="31"/>
  <c r="H31" i="31"/>
  <c r="H58" i="31"/>
  <c r="H277" i="31"/>
  <c r="H231" i="31"/>
  <c r="H158" i="31"/>
  <c r="H94" i="31"/>
  <c r="H48" i="31"/>
  <c r="H66" i="31"/>
  <c r="H299" i="31"/>
  <c r="H289" i="31"/>
  <c r="H280" i="31"/>
  <c r="H271" i="31"/>
  <c r="H262" i="31"/>
  <c r="H253" i="31"/>
  <c r="H244" i="31"/>
  <c r="H235" i="31"/>
  <c r="H225" i="31"/>
  <c r="H216" i="31"/>
  <c r="H207" i="31"/>
  <c r="H198" i="31"/>
  <c r="H189" i="31"/>
  <c r="H180" i="31"/>
  <c r="H171" i="31"/>
  <c r="H161" i="31"/>
  <c r="H152" i="31"/>
  <c r="H143" i="31"/>
  <c r="H134" i="31"/>
  <c r="H125" i="31"/>
  <c r="H116" i="31"/>
  <c r="H107" i="31"/>
  <c r="H97" i="31"/>
  <c r="H88" i="31"/>
  <c r="H79" i="31"/>
  <c r="H70" i="31"/>
  <c r="H61" i="31"/>
  <c r="H52" i="31"/>
  <c r="H43" i="31"/>
  <c r="H33" i="31"/>
  <c r="H24" i="31"/>
  <c r="H14" i="31"/>
  <c r="H42" i="31"/>
  <c r="H106" i="31"/>
  <c r="H170" i="31"/>
  <c r="H234" i="31"/>
  <c r="H298" i="31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303" i="29"/>
  <c r="J10" i="29"/>
  <c r="G11" i="29"/>
  <c r="H11" i="29"/>
  <c r="G12" i="29"/>
  <c r="H12" i="29"/>
  <c r="G13" i="29"/>
  <c r="H13" i="29"/>
  <c r="G14" i="29"/>
  <c r="H14" i="29"/>
  <c r="G15" i="29"/>
  <c r="H15" i="29"/>
  <c r="G16" i="29"/>
  <c r="H16" i="29"/>
  <c r="G17" i="29"/>
  <c r="H17" i="29"/>
  <c r="G18" i="29"/>
  <c r="H18" i="29"/>
  <c r="G19" i="29"/>
  <c r="H19" i="29"/>
  <c r="G20" i="29"/>
  <c r="H20" i="29"/>
  <c r="G21" i="29"/>
  <c r="H21" i="29"/>
  <c r="G22" i="29"/>
  <c r="H22" i="29"/>
  <c r="G23" i="29"/>
  <c r="H23" i="29"/>
  <c r="G24" i="29"/>
  <c r="H24" i="29"/>
  <c r="G25" i="29"/>
  <c r="H25" i="29"/>
  <c r="G26" i="29"/>
  <c r="H26" i="29"/>
  <c r="G27" i="29"/>
  <c r="H27" i="29"/>
  <c r="G28" i="29"/>
  <c r="H28" i="29"/>
  <c r="I28" i="29" s="1"/>
  <c r="G29" i="29"/>
  <c r="H29" i="29"/>
  <c r="G30" i="29"/>
  <c r="H30" i="29"/>
  <c r="G31" i="29"/>
  <c r="H31" i="29"/>
  <c r="G32" i="29"/>
  <c r="H32" i="29"/>
  <c r="G33" i="29"/>
  <c r="H33" i="29"/>
  <c r="G34" i="29"/>
  <c r="H34" i="29"/>
  <c r="G35" i="29"/>
  <c r="H35" i="29"/>
  <c r="G36" i="29"/>
  <c r="H36" i="29"/>
  <c r="I36" i="29" s="1"/>
  <c r="G37" i="29"/>
  <c r="H37" i="29"/>
  <c r="G38" i="29"/>
  <c r="H38" i="29"/>
  <c r="G39" i="29"/>
  <c r="H39" i="29"/>
  <c r="G40" i="29"/>
  <c r="H40" i="29"/>
  <c r="G41" i="29"/>
  <c r="H41" i="29"/>
  <c r="G42" i="29"/>
  <c r="H42" i="29"/>
  <c r="G43" i="29"/>
  <c r="H43" i="29"/>
  <c r="G44" i="29"/>
  <c r="H44" i="29"/>
  <c r="I44" i="29" s="1"/>
  <c r="G45" i="29"/>
  <c r="H45" i="29"/>
  <c r="G46" i="29"/>
  <c r="H46" i="29"/>
  <c r="G47" i="29"/>
  <c r="H47" i="29"/>
  <c r="G48" i="29"/>
  <c r="H48" i="29"/>
  <c r="G49" i="29"/>
  <c r="H49" i="29"/>
  <c r="G50" i="29"/>
  <c r="H50" i="29"/>
  <c r="G51" i="29"/>
  <c r="H51" i="29"/>
  <c r="G52" i="29"/>
  <c r="H52" i="29"/>
  <c r="G53" i="29"/>
  <c r="H53" i="29"/>
  <c r="G54" i="29"/>
  <c r="H54" i="29"/>
  <c r="G55" i="29"/>
  <c r="H55" i="29"/>
  <c r="G56" i="29"/>
  <c r="H56" i="29"/>
  <c r="G57" i="29"/>
  <c r="H57" i="29"/>
  <c r="G58" i="29"/>
  <c r="H58" i="29"/>
  <c r="G59" i="29"/>
  <c r="H59" i="29"/>
  <c r="G60" i="29"/>
  <c r="H60" i="29"/>
  <c r="G61" i="29"/>
  <c r="H61" i="29"/>
  <c r="G62" i="29"/>
  <c r="H62" i="29"/>
  <c r="G63" i="29"/>
  <c r="H63" i="29"/>
  <c r="G64" i="29"/>
  <c r="H64" i="29"/>
  <c r="G65" i="29"/>
  <c r="H65" i="29"/>
  <c r="G66" i="29"/>
  <c r="H66" i="29"/>
  <c r="G67" i="29"/>
  <c r="H67" i="29"/>
  <c r="G68" i="29"/>
  <c r="H68" i="29"/>
  <c r="G69" i="29"/>
  <c r="H69" i="29"/>
  <c r="G70" i="29"/>
  <c r="H70" i="29"/>
  <c r="G71" i="29"/>
  <c r="H71" i="29"/>
  <c r="G72" i="29"/>
  <c r="H72" i="29"/>
  <c r="G73" i="29"/>
  <c r="H73" i="29"/>
  <c r="G74" i="29"/>
  <c r="H74" i="29"/>
  <c r="G75" i="29"/>
  <c r="H75" i="29"/>
  <c r="G76" i="29"/>
  <c r="H76" i="29"/>
  <c r="G77" i="29"/>
  <c r="H77" i="29"/>
  <c r="G78" i="29"/>
  <c r="H78" i="29"/>
  <c r="G79" i="29"/>
  <c r="H79" i="29"/>
  <c r="G80" i="29"/>
  <c r="H80" i="29"/>
  <c r="G81" i="29"/>
  <c r="H81" i="29"/>
  <c r="G82" i="29"/>
  <c r="H82" i="29"/>
  <c r="G83" i="29"/>
  <c r="H83" i="29"/>
  <c r="G84" i="29"/>
  <c r="H84" i="29"/>
  <c r="I84" i="29" s="1"/>
  <c r="G85" i="29"/>
  <c r="H85" i="29"/>
  <c r="G86" i="29"/>
  <c r="H86" i="29"/>
  <c r="G87" i="29"/>
  <c r="H87" i="29"/>
  <c r="G88" i="29"/>
  <c r="H88" i="29"/>
  <c r="G89" i="29"/>
  <c r="H89" i="29"/>
  <c r="G90" i="29"/>
  <c r="H90" i="29"/>
  <c r="G91" i="29"/>
  <c r="H91" i="29"/>
  <c r="G92" i="29"/>
  <c r="H92" i="29"/>
  <c r="G93" i="29"/>
  <c r="H93" i="29"/>
  <c r="G94" i="29"/>
  <c r="H94" i="29"/>
  <c r="G95" i="29"/>
  <c r="H95" i="29"/>
  <c r="G96" i="29"/>
  <c r="H96" i="29"/>
  <c r="G97" i="29"/>
  <c r="H97" i="29"/>
  <c r="G98" i="29"/>
  <c r="H98" i="29"/>
  <c r="G99" i="29"/>
  <c r="H99" i="29"/>
  <c r="G100" i="29"/>
  <c r="H100" i="29"/>
  <c r="I100" i="29" s="1"/>
  <c r="G101" i="29"/>
  <c r="H101" i="29"/>
  <c r="G102" i="29"/>
  <c r="H102" i="29"/>
  <c r="G103" i="29"/>
  <c r="H103" i="29"/>
  <c r="G104" i="29"/>
  <c r="H104" i="29"/>
  <c r="G105" i="29"/>
  <c r="H105" i="29"/>
  <c r="G106" i="29"/>
  <c r="H106" i="29"/>
  <c r="G107" i="29"/>
  <c r="H107" i="29"/>
  <c r="G108" i="29"/>
  <c r="H108" i="29"/>
  <c r="I108" i="29" s="1"/>
  <c r="G109" i="29"/>
  <c r="H109" i="29"/>
  <c r="G110" i="29"/>
  <c r="H110" i="29"/>
  <c r="G111" i="29"/>
  <c r="H111" i="29"/>
  <c r="G112" i="29"/>
  <c r="H112" i="29"/>
  <c r="G113" i="29"/>
  <c r="H113" i="29"/>
  <c r="G114" i="29"/>
  <c r="H114" i="29"/>
  <c r="G115" i="29"/>
  <c r="H115" i="29"/>
  <c r="G116" i="29"/>
  <c r="H116" i="29"/>
  <c r="G117" i="29"/>
  <c r="H117" i="29"/>
  <c r="G118" i="29"/>
  <c r="H118" i="29"/>
  <c r="G119" i="29"/>
  <c r="H119" i="29"/>
  <c r="G120" i="29"/>
  <c r="H120" i="29"/>
  <c r="G121" i="29"/>
  <c r="H121" i="29"/>
  <c r="G122" i="29"/>
  <c r="H122" i="29"/>
  <c r="G123" i="29"/>
  <c r="H123" i="29"/>
  <c r="G124" i="29"/>
  <c r="H124" i="29"/>
  <c r="G125" i="29"/>
  <c r="H125" i="29"/>
  <c r="G126" i="29"/>
  <c r="H126" i="29"/>
  <c r="G127" i="29"/>
  <c r="H127" i="29"/>
  <c r="G128" i="29"/>
  <c r="H128" i="29"/>
  <c r="G129" i="29"/>
  <c r="H129" i="29"/>
  <c r="G130" i="29"/>
  <c r="H130" i="29"/>
  <c r="G131" i="29"/>
  <c r="H131" i="29"/>
  <c r="G132" i="29"/>
  <c r="H132" i="29"/>
  <c r="G133" i="29"/>
  <c r="H133" i="29"/>
  <c r="G134" i="29"/>
  <c r="H134" i="29"/>
  <c r="G135" i="29"/>
  <c r="H135" i="29"/>
  <c r="G136" i="29"/>
  <c r="H136" i="29"/>
  <c r="G137" i="29"/>
  <c r="H137" i="29"/>
  <c r="G138" i="29"/>
  <c r="H138" i="29"/>
  <c r="G139" i="29"/>
  <c r="H139" i="29"/>
  <c r="G140" i="29"/>
  <c r="H140" i="29"/>
  <c r="G141" i="29"/>
  <c r="H141" i="29"/>
  <c r="G142" i="29"/>
  <c r="H142" i="29"/>
  <c r="G143" i="29"/>
  <c r="H143" i="29"/>
  <c r="G144" i="29"/>
  <c r="H144" i="29"/>
  <c r="G145" i="29"/>
  <c r="H145" i="29"/>
  <c r="G146" i="29"/>
  <c r="H146" i="29"/>
  <c r="G147" i="29"/>
  <c r="H147" i="29"/>
  <c r="G148" i="29"/>
  <c r="H148" i="29"/>
  <c r="G149" i="29"/>
  <c r="H149" i="29"/>
  <c r="G150" i="29"/>
  <c r="H150" i="29"/>
  <c r="G151" i="29"/>
  <c r="H151" i="29"/>
  <c r="G152" i="29"/>
  <c r="H152" i="29"/>
  <c r="G153" i="29"/>
  <c r="H153" i="29"/>
  <c r="G154" i="29"/>
  <c r="H154" i="29"/>
  <c r="G155" i="29"/>
  <c r="H155" i="29"/>
  <c r="G156" i="29"/>
  <c r="H156" i="29"/>
  <c r="G157" i="29"/>
  <c r="H157" i="29"/>
  <c r="G158" i="29"/>
  <c r="H158" i="29"/>
  <c r="G159" i="29"/>
  <c r="H159" i="29"/>
  <c r="G160" i="29"/>
  <c r="H160" i="29"/>
  <c r="G161" i="29"/>
  <c r="H161" i="29"/>
  <c r="G162" i="29"/>
  <c r="H162" i="29"/>
  <c r="G163" i="29"/>
  <c r="H163" i="29"/>
  <c r="G164" i="29"/>
  <c r="H164" i="29"/>
  <c r="G165" i="29"/>
  <c r="H165" i="29"/>
  <c r="G166" i="29"/>
  <c r="H166" i="29"/>
  <c r="G167" i="29"/>
  <c r="H167" i="29"/>
  <c r="G168" i="29"/>
  <c r="H168" i="29"/>
  <c r="G169" i="29"/>
  <c r="H169" i="29"/>
  <c r="G170" i="29"/>
  <c r="H170" i="29"/>
  <c r="G171" i="29"/>
  <c r="H171" i="29"/>
  <c r="G172" i="29"/>
  <c r="H172" i="29"/>
  <c r="G173" i="29"/>
  <c r="H173" i="29"/>
  <c r="G174" i="29"/>
  <c r="H174" i="29"/>
  <c r="G175" i="29"/>
  <c r="H175" i="29"/>
  <c r="G176" i="29"/>
  <c r="H176" i="29"/>
  <c r="G177" i="29"/>
  <c r="H177" i="29"/>
  <c r="G178" i="29"/>
  <c r="H178" i="29"/>
  <c r="G179" i="29"/>
  <c r="H179" i="29"/>
  <c r="G180" i="29"/>
  <c r="H180" i="29"/>
  <c r="G181" i="29"/>
  <c r="H181" i="29"/>
  <c r="G182" i="29"/>
  <c r="H182" i="29"/>
  <c r="G183" i="29"/>
  <c r="H183" i="29"/>
  <c r="G184" i="29"/>
  <c r="H184" i="29"/>
  <c r="G185" i="29"/>
  <c r="H185" i="29"/>
  <c r="G186" i="29"/>
  <c r="H186" i="29"/>
  <c r="G187" i="29"/>
  <c r="H187" i="29"/>
  <c r="G188" i="29"/>
  <c r="H188" i="29"/>
  <c r="G189" i="29"/>
  <c r="H189" i="29"/>
  <c r="G190" i="29"/>
  <c r="H190" i="29"/>
  <c r="G191" i="29"/>
  <c r="H191" i="29"/>
  <c r="G192" i="29"/>
  <c r="H192" i="29"/>
  <c r="G193" i="29"/>
  <c r="H193" i="29"/>
  <c r="G194" i="29"/>
  <c r="H194" i="29"/>
  <c r="G195" i="29"/>
  <c r="H195" i="29"/>
  <c r="G196" i="29"/>
  <c r="H196" i="29"/>
  <c r="G197" i="29"/>
  <c r="H197" i="29"/>
  <c r="G198" i="29"/>
  <c r="H198" i="29"/>
  <c r="G199" i="29"/>
  <c r="H199" i="29"/>
  <c r="G200" i="29"/>
  <c r="H200" i="29"/>
  <c r="G201" i="29"/>
  <c r="H201" i="29"/>
  <c r="G202" i="29"/>
  <c r="H202" i="29"/>
  <c r="G203" i="29"/>
  <c r="H203" i="29"/>
  <c r="G204" i="29"/>
  <c r="H204" i="29"/>
  <c r="G205" i="29"/>
  <c r="H205" i="29"/>
  <c r="G206" i="29"/>
  <c r="H206" i="29"/>
  <c r="G207" i="29"/>
  <c r="H207" i="29"/>
  <c r="G208" i="29"/>
  <c r="H208" i="29"/>
  <c r="G209" i="29"/>
  <c r="H209" i="29"/>
  <c r="G210" i="29"/>
  <c r="H210" i="29"/>
  <c r="G211" i="29"/>
  <c r="H211" i="29"/>
  <c r="G212" i="29"/>
  <c r="H212" i="29"/>
  <c r="G213" i="29"/>
  <c r="H213" i="29"/>
  <c r="G214" i="29"/>
  <c r="H214" i="29"/>
  <c r="G215" i="29"/>
  <c r="H215" i="29"/>
  <c r="G216" i="29"/>
  <c r="H216" i="29"/>
  <c r="G217" i="29"/>
  <c r="H217" i="29"/>
  <c r="G218" i="29"/>
  <c r="H218" i="29"/>
  <c r="G219" i="29"/>
  <c r="H219" i="29"/>
  <c r="G220" i="29"/>
  <c r="H220" i="29"/>
  <c r="G221" i="29"/>
  <c r="H221" i="29"/>
  <c r="G222" i="29"/>
  <c r="H222" i="29"/>
  <c r="G223" i="29"/>
  <c r="H223" i="29"/>
  <c r="G224" i="29"/>
  <c r="H224" i="29"/>
  <c r="G225" i="29"/>
  <c r="H225" i="29"/>
  <c r="G226" i="29"/>
  <c r="H226" i="29"/>
  <c r="G227" i="29"/>
  <c r="H227" i="29"/>
  <c r="G228" i="29"/>
  <c r="H228" i="29"/>
  <c r="G229" i="29"/>
  <c r="H229" i="29"/>
  <c r="G230" i="29"/>
  <c r="H230" i="29"/>
  <c r="G231" i="29"/>
  <c r="H231" i="29"/>
  <c r="G232" i="29"/>
  <c r="H232" i="29"/>
  <c r="G233" i="29"/>
  <c r="H233" i="29"/>
  <c r="G234" i="29"/>
  <c r="H234" i="29"/>
  <c r="G235" i="29"/>
  <c r="H235" i="29"/>
  <c r="G236" i="29"/>
  <c r="H236" i="29"/>
  <c r="G237" i="29"/>
  <c r="H237" i="29"/>
  <c r="G238" i="29"/>
  <c r="H238" i="29"/>
  <c r="G239" i="29"/>
  <c r="H239" i="29"/>
  <c r="G240" i="29"/>
  <c r="H240" i="29"/>
  <c r="G241" i="29"/>
  <c r="H241" i="29"/>
  <c r="G242" i="29"/>
  <c r="H242" i="29"/>
  <c r="G243" i="29"/>
  <c r="H243" i="29"/>
  <c r="G244" i="29"/>
  <c r="H244" i="29"/>
  <c r="I244" i="29" s="1"/>
  <c r="G245" i="29"/>
  <c r="H245" i="29"/>
  <c r="G246" i="29"/>
  <c r="H246" i="29"/>
  <c r="G247" i="29"/>
  <c r="H247" i="29"/>
  <c r="G248" i="29"/>
  <c r="H248" i="29"/>
  <c r="G249" i="29"/>
  <c r="H249" i="29"/>
  <c r="G250" i="29"/>
  <c r="H250" i="29"/>
  <c r="G251" i="29"/>
  <c r="H251" i="29"/>
  <c r="G252" i="29"/>
  <c r="H252" i="29"/>
  <c r="G253" i="29"/>
  <c r="H253" i="29"/>
  <c r="G254" i="29"/>
  <c r="H254" i="29"/>
  <c r="G255" i="29"/>
  <c r="H255" i="29"/>
  <c r="G256" i="29"/>
  <c r="H256" i="29"/>
  <c r="G257" i="29"/>
  <c r="H257" i="29"/>
  <c r="G258" i="29"/>
  <c r="H258" i="29"/>
  <c r="G259" i="29"/>
  <c r="H259" i="29"/>
  <c r="G260" i="29"/>
  <c r="H260" i="29"/>
  <c r="G261" i="29"/>
  <c r="H261" i="29"/>
  <c r="G262" i="29"/>
  <c r="H262" i="29"/>
  <c r="G263" i="29"/>
  <c r="H263" i="29"/>
  <c r="G264" i="29"/>
  <c r="H264" i="29"/>
  <c r="G265" i="29"/>
  <c r="H265" i="29"/>
  <c r="G266" i="29"/>
  <c r="H266" i="29"/>
  <c r="G267" i="29"/>
  <c r="H267" i="29"/>
  <c r="G268" i="29"/>
  <c r="H268" i="29"/>
  <c r="G269" i="29"/>
  <c r="H269" i="29"/>
  <c r="G270" i="29"/>
  <c r="H270" i="29"/>
  <c r="G271" i="29"/>
  <c r="H271" i="29"/>
  <c r="G272" i="29"/>
  <c r="H272" i="29"/>
  <c r="G273" i="29"/>
  <c r="H273" i="29"/>
  <c r="G274" i="29"/>
  <c r="H274" i="29"/>
  <c r="G275" i="29"/>
  <c r="H275" i="29"/>
  <c r="G276" i="29"/>
  <c r="H276" i="29"/>
  <c r="G277" i="29"/>
  <c r="H277" i="29"/>
  <c r="G278" i="29"/>
  <c r="H278" i="29"/>
  <c r="G279" i="29"/>
  <c r="H279" i="29"/>
  <c r="G280" i="29"/>
  <c r="H280" i="29"/>
  <c r="G281" i="29"/>
  <c r="H281" i="29"/>
  <c r="G282" i="29"/>
  <c r="H282" i="29"/>
  <c r="G283" i="29"/>
  <c r="H283" i="29"/>
  <c r="G284" i="29"/>
  <c r="H284" i="29"/>
  <c r="G285" i="29"/>
  <c r="H285" i="29"/>
  <c r="G286" i="29"/>
  <c r="H286" i="29"/>
  <c r="G287" i="29"/>
  <c r="H287" i="29"/>
  <c r="G288" i="29"/>
  <c r="H288" i="29"/>
  <c r="G289" i="29"/>
  <c r="H289" i="29"/>
  <c r="G290" i="29"/>
  <c r="H290" i="29"/>
  <c r="G291" i="29"/>
  <c r="H291" i="29"/>
  <c r="G292" i="29"/>
  <c r="H292" i="29"/>
  <c r="G293" i="29"/>
  <c r="H293" i="29"/>
  <c r="G294" i="29"/>
  <c r="H294" i="29"/>
  <c r="G295" i="29"/>
  <c r="H295" i="29"/>
  <c r="G296" i="29"/>
  <c r="H296" i="29"/>
  <c r="G297" i="29"/>
  <c r="H297" i="29"/>
  <c r="G298" i="29"/>
  <c r="H298" i="29"/>
  <c r="G299" i="29"/>
  <c r="H299" i="29"/>
  <c r="G300" i="29"/>
  <c r="H300" i="29"/>
  <c r="G301" i="29"/>
  <c r="H301" i="29"/>
  <c r="G302" i="29"/>
  <c r="H302" i="29"/>
  <c r="G303" i="29"/>
  <c r="H303" i="29"/>
  <c r="G10" i="29"/>
  <c r="H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E104" i="29"/>
  <c r="E105" i="29"/>
  <c r="E106" i="29"/>
  <c r="E107" i="29"/>
  <c r="E108" i="29"/>
  <c r="E109" i="29"/>
  <c r="E110" i="29"/>
  <c r="E111" i="29"/>
  <c r="E112" i="29"/>
  <c r="E113" i="29"/>
  <c r="E114" i="29"/>
  <c r="E115" i="29"/>
  <c r="E116" i="29"/>
  <c r="E117" i="29"/>
  <c r="E118" i="29"/>
  <c r="E119" i="29"/>
  <c r="E120" i="29"/>
  <c r="E121" i="29"/>
  <c r="E122" i="29"/>
  <c r="E123" i="29"/>
  <c r="E124" i="29"/>
  <c r="E125" i="29"/>
  <c r="E126" i="29"/>
  <c r="E127" i="29"/>
  <c r="E128" i="29"/>
  <c r="E129" i="29"/>
  <c r="E130" i="29"/>
  <c r="E131" i="29"/>
  <c r="E132" i="29"/>
  <c r="E133" i="29"/>
  <c r="E134" i="29"/>
  <c r="E135" i="29"/>
  <c r="E136" i="29"/>
  <c r="E137" i="29"/>
  <c r="E138" i="29"/>
  <c r="E139" i="29"/>
  <c r="E140" i="29"/>
  <c r="E141" i="29"/>
  <c r="E142" i="29"/>
  <c r="E143" i="29"/>
  <c r="E144" i="29"/>
  <c r="E145" i="29"/>
  <c r="E146" i="29"/>
  <c r="E147" i="29"/>
  <c r="E148" i="29"/>
  <c r="E149" i="29"/>
  <c r="E150" i="29"/>
  <c r="E151" i="29"/>
  <c r="E152" i="29"/>
  <c r="E153" i="29"/>
  <c r="E154" i="29"/>
  <c r="E155" i="29"/>
  <c r="E156" i="29"/>
  <c r="E157" i="29"/>
  <c r="E158" i="29"/>
  <c r="E159" i="29"/>
  <c r="E160" i="29"/>
  <c r="E161" i="29"/>
  <c r="E162" i="29"/>
  <c r="E163" i="29"/>
  <c r="E164" i="29"/>
  <c r="E165" i="29"/>
  <c r="E166" i="29"/>
  <c r="E167" i="29"/>
  <c r="E168" i="29"/>
  <c r="E169" i="29"/>
  <c r="E170" i="29"/>
  <c r="E171" i="29"/>
  <c r="E172" i="29"/>
  <c r="E173" i="29"/>
  <c r="E174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91" i="29"/>
  <c r="E192" i="29"/>
  <c r="E193" i="29"/>
  <c r="E194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211" i="29"/>
  <c r="E212" i="29"/>
  <c r="E213" i="29"/>
  <c r="E214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231" i="29"/>
  <c r="E232" i="29"/>
  <c r="E233" i="29"/>
  <c r="E234" i="2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51" i="29"/>
  <c r="E252" i="29"/>
  <c r="E253" i="29"/>
  <c r="E254" i="29"/>
  <c r="E255" i="29"/>
  <c r="E256" i="29"/>
  <c r="E257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72" i="29"/>
  <c r="E273" i="29"/>
  <c r="E274" i="29"/>
  <c r="E275" i="2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90" i="29"/>
  <c r="E291" i="29"/>
  <c r="E292" i="29"/>
  <c r="E293" i="29"/>
  <c r="E294" i="29"/>
  <c r="E295" i="29"/>
  <c r="E296" i="29"/>
  <c r="E297" i="29"/>
  <c r="E298" i="29"/>
  <c r="E299" i="29"/>
  <c r="E300" i="29"/>
  <c r="E301" i="29"/>
  <c r="E302" i="29"/>
  <c r="E303" i="29"/>
  <c r="E10" i="29"/>
  <c r="I16" i="29" l="1"/>
  <c r="I245" i="29"/>
  <c r="I153" i="29"/>
  <c r="I149" i="29"/>
  <c r="I141" i="29"/>
  <c r="I125" i="29"/>
  <c r="I117" i="29"/>
  <c r="I113" i="29"/>
  <c r="I97" i="29"/>
  <c r="I93" i="29"/>
  <c r="I41" i="29"/>
  <c r="I12" i="29"/>
  <c r="I25" i="29"/>
  <c r="I210" i="29"/>
  <c r="I186" i="29"/>
  <c r="I178" i="29"/>
  <c r="I170" i="29"/>
  <c r="I130" i="29"/>
  <c r="I90" i="29"/>
  <c r="I63" i="29"/>
  <c r="I70" i="29"/>
  <c r="I66" i="29"/>
  <c r="I58" i="29"/>
  <c r="I46" i="29"/>
  <c r="I22" i="29"/>
  <c r="I237" i="29"/>
  <c r="I233" i="29"/>
  <c r="I225" i="29"/>
  <c r="I217" i="29"/>
  <c r="I213" i="29"/>
  <c r="I137" i="29"/>
  <c r="I284" i="29"/>
  <c r="I220" i="29"/>
  <c r="I80" i="29"/>
  <c r="I250" i="29"/>
  <c r="I166" i="29"/>
  <c r="I18" i="29"/>
  <c r="I14" i="29"/>
  <c r="I144" i="29"/>
  <c r="I287" i="29"/>
  <c r="I271" i="29"/>
  <c r="I267" i="29"/>
  <c r="I255" i="29"/>
  <c r="I183" i="29"/>
  <c r="I87" i="29"/>
  <c r="I83" i="29"/>
  <c r="I79" i="29"/>
  <c r="I75" i="29"/>
  <c r="I19" i="29"/>
  <c r="I300" i="29"/>
  <c r="I296" i="29"/>
  <c r="I256" i="29"/>
  <c r="I204" i="29"/>
  <c r="I196" i="29"/>
  <c r="I179" i="29"/>
  <c r="I175" i="29"/>
  <c r="I171" i="29"/>
  <c r="I167" i="29"/>
  <c r="I163" i="29"/>
  <c r="I151" i="29"/>
  <c r="I143" i="29"/>
  <c r="I298" i="29"/>
  <c r="I282" i="29"/>
  <c r="I199" i="29"/>
  <c r="I71" i="29"/>
  <c r="I27" i="29"/>
  <c r="I286" i="29"/>
  <c r="I278" i="29"/>
  <c r="I146" i="29"/>
  <c r="I138" i="29"/>
  <c r="I103" i="29"/>
  <c r="I31" i="29"/>
  <c r="I110" i="29"/>
  <c r="I133" i="29"/>
  <c r="I82" i="29"/>
  <c r="I74" i="29"/>
  <c r="I35" i="29"/>
  <c r="I23" i="29"/>
  <c r="I248" i="29"/>
  <c r="I290" i="29"/>
  <c r="I247" i="29"/>
  <c r="I243" i="29"/>
  <c r="I239" i="29"/>
  <c r="I235" i="29"/>
  <c r="I231" i="29"/>
  <c r="I223" i="29"/>
  <c r="I180" i="29"/>
  <c r="I176" i="29"/>
  <c r="I156" i="29"/>
  <c r="I152" i="29"/>
  <c r="I148" i="29"/>
  <c r="I140" i="29"/>
  <c r="I136" i="29"/>
  <c r="I132" i="29"/>
  <c r="I85" i="29"/>
  <c r="I77" i="29"/>
  <c r="I73" i="29"/>
  <c r="I54" i="29"/>
  <c r="I50" i="29"/>
  <c r="I38" i="29"/>
  <c r="I30" i="29"/>
  <c r="I26" i="29"/>
  <c r="I15" i="29"/>
  <c r="I289" i="29"/>
  <c r="I274" i="29"/>
  <c r="I266" i="29"/>
  <c r="I92" i="29"/>
  <c r="I57" i="29"/>
  <c r="I116" i="29"/>
  <c r="I292" i="29"/>
  <c r="I257" i="29"/>
  <c r="I246" i="29"/>
  <c r="I238" i="29"/>
  <c r="I226" i="29"/>
  <c r="I222" i="29"/>
  <c r="I194" i="29"/>
  <c r="I159" i="29"/>
  <c r="I127" i="29"/>
  <c r="I123" i="29"/>
  <c r="I119" i="29"/>
  <c r="I115" i="29"/>
  <c r="I111" i="29"/>
  <c r="I60" i="29"/>
  <c r="I52" i="29"/>
  <c r="I291" i="29"/>
  <c r="I276" i="29"/>
  <c r="I260" i="29"/>
  <c r="I252" i="29"/>
  <c r="I193" i="29"/>
  <c r="I189" i="29"/>
  <c r="I158" i="29"/>
  <c r="I154" i="29"/>
  <c r="I150" i="29"/>
  <c r="I122" i="29"/>
  <c r="I114" i="29"/>
  <c r="I98" i="29"/>
  <c r="I94" i="29"/>
  <c r="I51" i="29"/>
  <c r="I47" i="29"/>
  <c r="I227" i="29"/>
  <c r="I212" i="29"/>
  <c r="I200" i="29"/>
  <c r="I182" i="29"/>
  <c r="I162" i="29"/>
  <c r="I67" i="29"/>
  <c r="I56" i="29"/>
  <c r="I34" i="29"/>
  <c r="I302" i="29"/>
  <c r="I268" i="29"/>
  <c r="I253" i="29"/>
  <c r="I242" i="29"/>
  <c r="I234" i="29"/>
  <c r="I215" i="29"/>
  <c r="I188" i="29"/>
  <c r="I181" i="29"/>
  <c r="I173" i="29"/>
  <c r="I169" i="29"/>
  <c r="I161" i="29"/>
  <c r="I139" i="29"/>
  <c r="I135" i="29"/>
  <c r="I124" i="29"/>
  <c r="I120" i="29"/>
  <c r="I55" i="29"/>
  <c r="I301" i="29"/>
  <c r="I297" i="29"/>
  <c r="I279" i="29"/>
  <c r="I207" i="29"/>
  <c r="I203" i="29"/>
  <c r="I104" i="29"/>
  <c r="I86" i="29"/>
  <c r="I78" i="29"/>
  <c r="I62" i="29"/>
  <c r="I263" i="29"/>
  <c r="I218" i="29"/>
  <c r="I214" i="29"/>
  <c r="I202" i="29"/>
  <c r="I191" i="29"/>
  <c r="I172" i="29"/>
  <c r="I164" i="29"/>
  <c r="I145" i="29"/>
  <c r="I142" i="29"/>
  <c r="I107" i="29"/>
  <c r="I39" i="29"/>
  <c r="I303" i="29"/>
  <c r="I299" i="29"/>
  <c r="I295" i="29"/>
  <c r="I288" i="29"/>
  <c r="I281" i="29"/>
  <c r="I277" i="29"/>
  <c r="I258" i="29"/>
  <c r="I236" i="29"/>
  <c r="I232" i="29"/>
  <c r="I228" i="29"/>
  <c r="I224" i="29"/>
  <c r="I129" i="29"/>
  <c r="I106" i="29"/>
  <c r="I102" i="29"/>
  <c r="I95" i="29"/>
  <c r="I76" i="29"/>
  <c r="I72" i="29"/>
  <c r="I68" i="29"/>
  <c r="I42" i="29"/>
  <c r="I20" i="29"/>
  <c r="I269" i="29"/>
  <c r="I259" i="29"/>
  <c r="I249" i="29"/>
  <c r="I205" i="29"/>
  <c r="I195" i="29"/>
  <c r="I185" i="29"/>
  <c r="I168" i="29"/>
  <c r="I112" i="29"/>
  <c r="I109" i="29"/>
  <c r="I99" i="29"/>
  <c r="I89" i="29"/>
  <c r="I69" i="29"/>
  <c r="I59" i="29"/>
  <c r="I43" i="29"/>
  <c r="I24" i="29"/>
  <c r="I21" i="29"/>
  <c r="I49" i="29"/>
  <c r="I33" i="29"/>
  <c r="I285" i="29"/>
  <c r="I275" i="29"/>
  <c r="I272" i="29"/>
  <c r="I265" i="29"/>
  <c r="I262" i="29"/>
  <c r="I221" i="29"/>
  <c r="I211" i="29"/>
  <c r="I208" i="29"/>
  <c r="I201" i="29"/>
  <c r="I198" i="29"/>
  <c r="I184" i="29"/>
  <c r="I174" i="29"/>
  <c r="I157" i="29"/>
  <c r="I147" i="29"/>
  <c r="I131" i="29"/>
  <c r="I128" i="29"/>
  <c r="I118" i="29"/>
  <c r="I105" i="29"/>
  <c r="I88" i="29"/>
  <c r="I65" i="29"/>
  <c r="I11" i="29"/>
  <c r="I261" i="29"/>
  <c r="I251" i="29"/>
  <c r="I241" i="29"/>
  <c r="I197" i="29"/>
  <c r="I187" i="29"/>
  <c r="I177" i="29"/>
  <c r="I160" i="29"/>
  <c r="I134" i="29"/>
  <c r="I121" i="29"/>
  <c r="I101" i="29"/>
  <c r="I91" i="29"/>
  <c r="I81" i="29"/>
  <c r="I61" i="29"/>
  <c r="I48" i="29"/>
  <c r="I45" i="29"/>
  <c r="I32" i="29"/>
  <c r="I29" i="29"/>
  <c r="I17" i="29"/>
  <c r="I264" i="29"/>
  <c r="I254" i="29"/>
  <c r="I190" i="29"/>
  <c r="I64" i="29"/>
  <c r="I13" i="29"/>
  <c r="I294" i="29"/>
  <c r="I240" i="29"/>
  <c r="I230" i="29"/>
  <c r="I293" i="29"/>
  <c r="I283" i="29"/>
  <c r="I280" i="29"/>
  <c r="I273" i="29"/>
  <c r="I270" i="29"/>
  <c r="I229" i="29"/>
  <c r="I219" i="29"/>
  <c r="I216" i="29"/>
  <c r="I209" i="29"/>
  <c r="I206" i="29"/>
  <c r="I192" i="29"/>
  <c r="I165" i="29"/>
  <c r="I155" i="29"/>
  <c r="I126" i="29"/>
  <c r="I96" i="29"/>
  <c r="I53" i="29"/>
  <c r="I40" i="29"/>
  <c r="I37" i="29"/>
  <c r="AB303" i="3"/>
  <c r="AB302" i="3"/>
  <c r="AB301" i="3"/>
  <c r="AB300" i="3"/>
  <c r="AB299" i="3"/>
  <c r="AB298" i="3"/>
  <c r="AB297" i="3"/>
  <c r="AB296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G10" i="3"/>
  <c r="AE10" i="3"/>
  <c r="AC10" i="3"/>
  <c r="AA10" i="3"/>
  <c r="Z10" i="3"/>
  <c r="Y10" i="3"/>
  <c r="AD209" i="3" l="1"/>
  <c r="AD145" i="3"/>
  <c r="AD147" i="3"/>
  <c r="AD179" i="3"/>
  <c r="AD172" i="3"/>
  <c r="AD64" i="3"/>
  <c r="AD87" i="3"/>
  <c r="AD118" i="3"/>
  <c r="AD134" i="3"/>
  <c r="AD149" i="3"/>
  <c r="AD187" i="3"/>
  <c r="AD231" i="3"/>
  <c r="AD29" i="3"/>
  <c r="AD49" i="3"/>
  <c r="AD161" i="3"/>
  <c r="AD199" i="3"/>
  <c r="AD217" i="3"/>
  <c r="AD294" i="3"/>
  <c r="AD56" i="3"/>
  <c r="AD95" i="3"/>
  <c r="AD138" i="3"/>
  <c r="AD213" i="3"/>
  <c r="AD247" i="3"/>
  <c r="AD33" i="3"/>
  <c r="AD111" i="3"/>
  <c r="AD146" i="3"/>
  <c r="AD271" i="3"/>
  <c r="AD286" i="3"/>
  <c r="AD57" i="3"/>
  <c r="AD84" i="3"/>
  <c r="AD88" i="3"/>
  <c r="AD115" i="3"/>
  <c r="AD119" i="3"/>
  <c r="AD123" i="3"/>
  <c r="AD127" i="3"/>
  <c r="AD131" i="3"/>
  <c r="AD135" i="3"/>
  <c r="AD139" i="3"/>
  <c r="AD143" i="3"/>
  <c r="AD150" i="3"/>
  <c r="AD173" i="3"/>
  <c r="AD180" i="3"/>
  <c r="AD184" i="3"/>
  <c r="AD188" i="3"/>
  <c r="AD192" i="3"/>
  <c r="AD196" i="3"/>
  <c r="AD203" i="3"/>
  <c r="AD207" i="3"/>
  <c r="AD210" i="3"/>
  <c r="AD224" i="3"/>
  <c r="AD228" i="3"/>
  <c r="AD232" i="3"/>
  <c r="AD236" i="3"/>
  <c r="AD240" i="3"/>
  <c r="AD244" i="3"/>
  <c r="AD248" i="3"/>
  <c r="AD275" i="3"/>
  <c r="AD298" i="3"/>
  <c r="AD302" i="3"/>
  <c r="AD75" i="3"/>
  <c r="AD122" i="3"/>
  <c r="AD251" i="3"/>
  <c r="AD45" i="3"/>
  <c r="AD107" i="3"/>
  <c r="AD176" i="3"/>
  <c r="AD263" i="3"/>
  <c r="AD80" i="3"/>
  <c r="AD14" i="3"/>
  <c r="AD18" i="3"/>
  <c r="AD22" i="3"/>
  <c r="AD26" i="3"/>
  <c r="AD30" i="3"/>
  <c r="AD34" i="3"/>
  <c r="AD38" i="3"/>
  <c r="AD42" i="3"/>
  <c r="AD46" i="3"/>
  <c r="AD50" i="3"/>
  <c r="AD69" i="3"/>
  <c r="AD96" i="3"/>
  <c r="AD100" i="3"/>
  <c r="AD104" i="3"/>
  <c r="AD108" i="3"/>
  <c r="AD112" i="3"/>
  <c r="AD154" i="3"/>
  <c r="AD158" i="3"/>
  <c r="AD162" i="3"/>
  <c r="AD166" i="3"/>
  <c r="AD170" i="3"/>
  <c r="AD177" i="3"/>
  <c r="AD214" i="3"/>
  <c r="AD218" i="3"/>
  <c r="AD221" i="3"/>
  <c r="AD252" i="3"/>
  <c r="AD256" i="3"/>
  <c r="AD260" i="3"/>
  <c r="AD264" i="3"/>
  <c r="AD268" i="3"/>
  <c r="AD272" i="3"/>
  <c r="AD279" i="3"/>
  <c r="AD283" i="3"/>
  <c r="AD287" i="3"/>
  <c r="AD291" i="3"/>
  <c r="AD295" i="3"/>
  <c r="AD83" i="3"/>
  <c r="AD126" i="3"/>
  <c r="AD206" i="3"/>
  <c r="AD243" i="3"/>
  <c r="AD21" i="3"/>
  <c r="AD99" i="3"/>
  <c r="AD169" i="3"/>
  <c r="AD267" i="3"/>
  <c r="AD282" i="3"/>
  <c r="AD53" i="3"/>
  <c r="AD61" i="3"/>
  <c r="AD65" i="3"/>
  <c r="AD54" i="3"/>
  <c r="AD58" i="3"/>
  <c r="AD62" i="3"/>
  <c r="AD73" i="3"/>
  <c r="AD77" i="3"/>
  <c r="AD81" i="3"/>
  <c r="AD85" i="3"/>
  <c r="AD89" i="3"/>
  <c r="AD93" i="3"/>
  <c r="AD116" i="3"/>
  <c r="AD120" i="3"/>
  <c r="AD124" i="3"/>
  <c r="AD128" i="3"/>
  <c r="AD132" i="3"/>
  <c r="AD136" i="3"/>
  <c r="AD140" i="3"/>
  <c r="AD144" i="3"/>
  <c r="AF147" i="3"/>
  <c r="AD181" i="3"/>
  <c r="AD185" i="3"/>
  <c r="AD189" i="3"/>
  <c r="AD193" i="3"/>
  <c r="AD197" i="3"/>
  <c r="AD200" i="3"/>
  <c r="AD204" i="3"/>
  <c r="AD208" i="3"/>
  <c r="AD211" i="3"/>
  <c r="AD225" i="3"/>
  <c r="AD229" i="3"/>
  <c r="AD233" i="3"/>
  <c r="AD237" i="3"/>
  <c r="AD241" i="3"/>
  <c r="AD245" i="3"/>
  <c r="AD249" i="3"/>
  <c r="AD299" i="3"/>
  <c r="AD303" i="3"/>
  <c r="AD91" i="3"/>
  <c r="AD114" i="3"/>
  <c r="AD183" i="3"/>
  <c r="AD195" i="3"/>
  <c r="AD239" i="3"/>
  <c r="AD274" i="3"/>
  <c r="AD297" i="3"/>
  <c r="AD13" i="3"/>
  <c r="AD37" i="3"/>
  <c r="AD68" i="3"/>
  <c r="AD220" i="3"/>
  <c r="AD92" i="3"/>
  <c r="AD11" i="3"/>
  <c r="AD15" i="3"/>
  <c r="AD19" i="3"/>
  <c r="AD23" i="3"/>
  <c r="AD27" i="3"/>
  <c r="AD31" i="3"/>
  <c r="AD35" i="3"/>
  <c r="AD39" i="3"/>
  <c r="AD43" i="3"/>
  <c r="AD47" i="3"/>
  <c r="AD66" i="3"/>
  <c r="AD70" i="3"/>
  <c r="AD97" i="3"/>
  <c r="AD101" i="3"/>
  <c r="AD105" i="3"/>
  <c r="AD109" i="3"/>
  <c r="AD151" i="3"/>
  <c r="AD155" i="3"/>
  <c r="AD159" i="3"/>
  <c r="AD163" i="3"/>
  <c r="AD167" i="3"/>
  <c r="AD171" i="3"/>
  <c r="AD174" i="3"/>
  <c r="AD178" i="3"/>
  <c r="AD215" i="3"/>
  <c r="AD222" i="3"/>
  <c r="AD253" i="3"/>
  <c r="AD257" i="3"/>
  <c r="AD261" i="3"/>
  <c r="AD265" i="3"/>
  <c r="AD269" i="3"/>
  <c r="AD276" i="3"/>
  <c r="AD280" i="3"/>
  <c r="AD284" i="3"/>
  <c r="AD288" i="3"/>
  <c r="AD292" i="3"/>
  <c r="AD60" i="3"/>
  <c r="AD79" i="3"/>
  <c r="AD130" i="3"/>
  <c r="AD142" i="3"/>
  <c r="AD191" i="3"/>
  <c r="AD202" i="3"/>
  <c r="AD227" i="3"/>
  <c r="AD25" i="3"/>
  <c r="AD41" i="3"/>
  <c r="AD72" i="3"/>
  <c r="AD103" i="3"/>
  <c r="AD153" i="3"/>
  <c r="AD165" i="3"/>
  <c r="AD259" i="3"/>
  <c r="AD278" i="3"/>
  <c r="AD76" i="3"/>
  <c r="AD51" i="3"/>
  <c r="AD55" i="3"/>
  <c r="AD59" i="3"/>
  <c r="AD63" i="3"/>
  <c r="AD74" i="3"/>
  <c r="AD78" i="3"/>
  <c r="AD82" i="3"/>
  <c r="AD86" i="3"/>
  <c r="AD90" i="3"/>
  <c r="AD94" i="3"/>
  <c r="AD113" i="3"/>
  <c r="AD117" i="3"/>
  <c r="AD121" i="3"/>
  <c r="AD125" i="3"/>
  <c r="AD129" i="3"/>
  <c r="AD133" i="3"/>
  <c r="AD137" i="3"/>
  <c r="AD141" i="3"/>
  <c r="AD148" i="3"/>
  <c r="AD182" i="3"/>
  <c r="AD186" i="3"/>
  <c r="AD190" i="3"/>
  <c r="AD194" i="3"/>
  <c r="AD201" i="3"/>
  <c r="AD205" i="3"/>
  <c r="AD212" i="3"/>
  <c r="AD219" i="3"/>
  <c r="AD226" i="3"/>
  <c r="AD230" i="3"/>
  <c r="AD234" i="3"/>
  <c r="AD238" i="3"/>
  <c r="AD242" i="3"/>
  <c r="AD246" i="3"/>
  <c r="AD250" i="3"/>
  <c r="AD273" i="3"/>
  <c r="AD296" i="3"/>
  <c r="AD300" i="3"/>
  <c r="AD52" i="3"/>
  <c r="AD235" i="3"/>
  <c r="AD301" i="3"/>
  <c r="AD17" i="3"/>
  <c r="AD157" i="3"/>
  <c r="AD255" i="3"/>
  <c r="AD290" i="3"/>
  <c r="AD12" i="3"/>
  <c r="AD16" i="3"/>
  <c r="AD20" i="3"/>
  <c r="AD24" i="3"/>
  <c r="AD28" i="3"/>
  <c r="AD32" i="3"/>
  <c r="AD36" i="3"/>
  <c r="AD40" i="3"/>
  <c r="AD44" i="3"/>
  <c r="AD48" i="3"/>
  <c r="AD67" i="3"/>
  <c r="AD71" i="3"/>
  <c r="AD98" i="3"/>
  <c r="AD102" i="3"/>
  <c r="AD106" i="3"/>
  <c r="AD110" i="3"/>
  <c r="AF145" i="3"/>
  <c r="AD152" i="3"/>
  <c r="AD156" i="3"/>
  <c r="AD160" i="3"/>
  <c r="AD164" i="3"/>
  <c r="AD168" i="3"/>
  <c r="AD175" i="3"/>
  <c r="AD198" i="3"/>
  <c r="AF209" i="3"/>
  <c r="AD216" i="3"/>
  <c r="AD223" i="3"/>
  <c r="AD254" i="3"/>
  <c r="AD258" i="3"/>
  <c r="AD262" i="3"/>
  <c r="AD266" i="3"/>
  <c r="AD270" i="3"/>
  <c r="AD277" i="3"/>
  <c r="AD281" i="3"/>
  <c r="AD285" i="3"/>
  <c r="AD289" i="3"/>
  <c r="AD293" i="3"/>
  <c r="I10" i="29"/>
  <c r="AB10" i="3"/>
  <c r="AF172" i="3" l="1"/>
  <c r="S172" i="3" s="1"/>
  <c r="T172" i="3" s="1"/>
  <c r="AI147" i="3"/>
  <c r="S147" i="3"/>
  <c r="T147" i="3" s="1"/>
  <c r="AH145" i="3"/>
  <c r="S145" i="3"/>
  <c r="T145" i="3" s="1"/>
  <c r="AI209" i="3"/>
  <c r="S209" i="3"/>
  <c r="T209" i="3" s="1"/>
  <c r="AI172" i="3"/>
  <c r="AH172" i="3"/>
  <c r="AJ172" i="3" s="1"/>
  <c r="AF179" i="3"/>
  <c r="AF168" i="3"/>
  <c r="S168" i="3" s="1"/>
  <c r="T168" i="3" s="1"/>
  <c r="AF48" i="3"/>
  <c r="S48" i="3" s="1"/>
  <c r="T48" i="3" s="1"/>
  <c r="AF16" i="3"/>
  <c r="S16" i="3" s="1"/>
  <c r="T16" i="3" s="1"/>
  <c r="AF52" i="3"/>
  <c r="S52" i="3" s="1"/>
  <c r="T52" i="3" s="1"/>
  <c r="AF90" i="3"/>
  <c r="S90" i="3" s="1"/>
  <c r="T90" i="3" s="1"/>
  <c r="AF178" i="3"/>
  <c r="S178" i="3" s="1"/>
  <c r="T178" i="3" s="1"/>
  <c r="AF19" i="3"/>
  <c r="S19" i="3" s="1"/>
  <c r="T19" i="3" s="1"/>
  <c r="AF62" i="3"/>
  <c r="S62" i="3" s="1"/>
  <c r="T62" i="3" s="1"/>
  <c r="AF206" i="3"/>
  <c r="S206" i="3" s="1"/>
  <c r="T206" i="3" s="1"/>
  <c r="AF272" i="3"/>
  <c r="S272" i="3" s="1"/>
  <c r="T272" i="3" s="1"/>
  <c r="AF50" i="3"/>
  <c r="S50" i="3" s="1"/>
  <c r="T50" i="3" s="1"/>
  <c r="AF18" i="3"/>
  <c r="S18" i="3" s="1"/>
  <c r="T18" i="3" s="1"/>
  <c r="AF122" i="3"/>
  <c r="S122" i="3" s="1"/>
  <c r="T122" i="3" s="1"/>
  <c r="AF236" i="3"/>
  <c r="S236" i="3" s="1"/>
  <c r="T236" i="3" s="1"/>
  <c r="AF281" i="3"/>
  <c r="S281" i="3" s="1"/>
  <c r="T281" i="3" s="1"/>
  <c r="AF262" i="3"/>
  <c r="S262" i="3" s="1"/>
  <c r="T262" i="3" s="1"/>
  <c r="AF102" i="3"/>
  <c r="S102" i="3" s="1"/>
  <c r="T102" i="3" s="1"/>
  <c r="AF32" i="3"/>
  <c r="S32" i="3" s="1"/>
  <c r="T32" i="3" s="1"/>
  <c r="AF157" i="3"/>
  <c r="S157" i="3" s="1"/>
  <c r="T157" i="3" s="1"/>
  <c r="AF250" i="3"/>
  <c r="S250" i="3" s="1"/>
  <c r="T250" i="3" s="1"/>
  <c r="AF74" i="3"/>
  <c r="S74" i="3" s="1"/>
  <c r="T74" i="3" s="1"/>
  <c r="AF276" i="3"/>
  <c r="S276" i="3" s="1"/>
  <c r="T276" i="3" s="1"/>
  <c r="AF163" i="3"/>
  <c r="S163" i="3" s="1"/>
  <c r="T163" i="3" s="1"/>
  <c r="AF66" i="3"/>
  <c r="S66" i="3" s="1"/>
  <c r="T66" i="3" s="1"/>
  <c r="AF61" i="3"/>
  <c r="S61" i="3" s="1"/>
  <c r="T61" i="3" s="1"/>
  <c r="AF169" i="3"/>
  <c r="S169" i="3" s="1"/>
  <c r="T169" i="3" s="1"/>
  <c r="AF291" i="3"/>
  <c r="S291" i="3" s="1"/>
  <c r="T291" i="3" s="1"/>
  <c r="AF34" i="3"/>
  <c r="S34" i="3" s="1"/>
  <c r="T34" i="3" s="1"/>
  <c r="AF176" i="3"/>
  <c r="S176" i="3" s="1"/>
  <c r="T176" i="3" s="1"/>
  <c r="AF275" i="3"/>
  <c r="S275" i="3" s="1"/>
  <c r="T275" i="3" s="1"/>
  <c r="AF216" i="3"/>
  <c r="S216" i="3" s="1"/>
  <c r="T216" i="3" s="1"/>
  <c r="AF234" i="3"/>
  <c r="S234" i="3" s="1"/>
  <c r="T234" i="3" s="1"/>
  <c r="AF35" i="3"/>
  <c r="S35" i="3" s="1"/>
  <c r="T35" i="3" s="1"/>
  <c r="AF256" i="3"/>
  <c r="S256" i="3" s="1"/>
  <c r="T256" i="3" s="1"/>
  <c r="AF152" i="3"/>
  <c r="S152" i="3" s="1"/>
  <c r="T152" i="3" s="1"/>
  <c r="AF257" i="3"/>
  <c r="S257" i="3" s="1"/>
  <c r="T257" i="3" s="1"/>
  <c r="AF205" i="3"/>
  <c r="S205" i="3" s="1"/>
  <c r="T205" i="3" s="1"/>
  <c r="AF186" i="3"/>
  <c r="S186" i="3" s="1"/>
  <c r="T186" i="3" s="1"/>
  <c r="AF137" i="3"/>
  <c r="S137" i="3" s="1"/>
  <c r="T137" i="3" s="1"/>
  <c r="AF121" i="3"/>
  <c r="S121" i="3" s="1"/>
  <c r="T121" i="3" s="1"/>
  <c r="AF76" i="3"/>
  <c r="S76" i="3" s="1"/>
  <c r="T76" i="3" s="1"/>
  <c r="AF153" i="3"/>
  <c r="S153" i="3" s="1"/>
  <c r="T153" i="3" s="1"/>
  <c r="AF25" i="3"/>
  <c r="S25" i="3" s="1"/>
  <c r="T25" i="3" s="1"/>
  <c r="AF142" i="3"/>
  <c r="S142" i="3" s="1"/>
  <c r="T142" i="3" s="1"/>
  <c r="AF292" i="3"/>
  <c r="S292" i="3" s="1"/>
  <c r="T292" i="3" s="1"/>
  <c r="AF105" i="3"/>
  <c r="S105" i="3" s="1"/>
  <c r="T105" i="3" s="1"/>
  <c r="AF68" i="3"/>
  <c r="S68" i="3" s="1"/>
  <c r="T68" i="3" s="1"/>
  <c r="AF274" i="3"/>
  <c r="S274" i="3" s="1"/>
  <c r="T274" i="3" s="1"/>
  <c r="AF299" i="3"/>
  <c r="S299" i="3" s="1"/>
  <c r="T299" i="3" s="1"/>
  <c r="AF237" i="3"/>
  <c r="S237" i="3" s="1"/>
  <c r="T237" i="3" s="1"/>
  <c r="AF211" i="3"/>
  <c r="S211" i="3" s="1"/>
  <c r="T211" i="3" s="1"/>
  <c r="AF197" i="3"/>
  <c r="S197" i="3" s="1"/>
  <c r="T197" i="3" s="1"/>
  <c r="AF181" i="3"/>
  <c r="S181" i="3" s="1"/>
  <c r="T181" i="3" s="1"/>
  <c r="AF136" i="3"/>
  <c r="S136" i="3" s="1"/>
  <c r="T136" i="3" s="1"/>
  <c r="AF120" i="3"/>
  <c r="S120" i="3" s="1"/>
  <c r="T120" i="3" s="1"/>
  <c r="AF85" i="3"/>
  <c r="S85" i="3" s="1"/>
  <c r="T85" i="3" s="1"/>
  <c r="AF252" i="3"/>
  <c r="S252" i="3" s="1"/>
  <c r="T252" i="3" s="1"/>
  <c r="AF177" i="3"/>
  <c r="S177" i="3" s="1"/>
  <c r="T177" i="3" s="1"/>
  <c r="AF158" i="3"/>
  <c r="S158" i="3" s="1"/>
  <c r="T158" i="3" s="1"/>
  <c r="AF104" i="3"/>
  <c r="S104" i="3" s="1"/>
  <c r="T104" i="3" s="1"/>
  <c r="AF207" i="3"/>
  <c r="S207" i="3" s="1"/>
  <c r="T207" i="3" s="1"/>
  <c r="AF188" i="3"/>
  <c r="S188" i="3" s="1"/>
  <c r="T188" i="3" s="1"/>
  <c r="AF150" i="3"/>
  <c r="S150" i="3" s="1"/>
  <c r="T150" i="3" s="1"/>
  <c r="AF131" i="3"/>
  <c r="S131" i="3" s="1"/>
  <c r="T131" i="3" s="1"/>
  <c r="AF115" i="3"/>
  <c r="S115" i="3" s="1"/>
  <c r="T115" i="3" s="1"/>
  <c r="AF286" i="3"/>
  <c r="S286" i="3" s="1"/>
  <c r="T286" i="3" s="1"/>
  <c r="AF33" i="3"/>
  <c r="S33" i="3" s="1"/>
  <c r="T33" i="3" s="1"/>
  <c r="AF138" i="3"/>
  <c r="S138" i="3" s="1"/>
  <c r="T138" i="3" s="1"/>
  <c r="AF217" i="3"/>
  <c r="S217" i="3" s="1"/>
  <c r="T217" i="3" s="1"/>
  <c r="AF29" i="3"/>
  <c r="S29" i="3" s="1"/>
  <c r="T29" i="3" s="1"/>
  <c r="AF134" i="3"/>
  <c r="S134" i="3" s="1"/>
  <c r="T134" i="3" s="1"/>
  <c r="AF293" i="3"/>
  <c r="S293" i="3" s="1"/>
  <c r="T293" i="3" s="1"/>
  <c r="AF277" i="3"/>
  <c r="S277" i="3" s="1"/>
  <c r="T277" i="3" s="1"/>
  <c r="AF258" i="3"/>
  <c r="S258" i="3" s="1"/>
  <c r="T258" i="3" s="1"/>
  <c r="AH209" i="3"/>
  <c r="AF164" i="3"/>
  <c r="S164" i="3" s="1"/>
  <c r="T164" i="3" s="1"/>
  <c r="AI145" i="3"/>
  <c r="AF98" i="3"/>
  <c r="S98" i="3" s="1"/>
  <c r="T98" i="3" s="1"/>
  <c r="AF44" i="3"/>
  <c r="S44" i="3" s="1"/>
  <c r="T44" i="3" s="1"/>
  <c r="AF28" i="3"/>
  <c r="S28" i="3" s="1"/>
  <c r="T28" i="3" s="1"/>
  <c r="AF12" i="3"/>
  <c r="S12" i="3" s="1"/>
  <c r="T12" i="3" s="1"/>
  <c r="AF17" i="3"/>
  <c r="S17" i="3" s="1"/>
  <c r="T17" i="3" s="1"/>
  <c r="AF300" i="3"/>
  <c r="S300" i="3" s="1"/>
  <c r="T300" i="3" s="1"/>
  <c r="AF246" i="3"/>
  <c r="S246" i="3" s="1"/>
  <c r="T246" i="3" s="1"/>
  <c r="AF230" i="3"/>
  <c r="S230" i="3" s="1"/>
  <c r="T230" i="3" s="1"/>
  <c r="AF86" i="3"/>
  <c r="S86" i="3" s="1"/>
  <c r="T86" i="3" s="1"/>
  <c r="AF63" i="3"/>
  <c r="S63" i="3" s="1"/>
  <c r="T63" i="3" s="1"/>
  <c r="AF269" i="3"/>
  <c r="S269" i="3" s="1"/>
  <c r="T269" i="3" s="1"/>
  <c r="AF253" i="3"/>
  <c r="S253" i="3" s="1"/>
  <c r="T253" i="3" s="1"/>
  <c r="AF174" i="3"/>
  <c r="S174" i="3" s="1"/>
  <c r="T174" i="3" s="1"/>
  <c r="AF159" i="3"/>
  <c r="S159" i="3" s="1"/>
  <c r="T159" i="3" s="1"/>
  <c r="AF47" i="3"/>
  <c r="S47" i="3" s="1"/>
  <c r="T47" i="3" s="1"/>
  <c r="AF31" i="3"/>
  <c r="S31" i="3" s="1"/>
  <c r="T31" i="3" s="1"/>
  <c r="AF15" i="3"/>
  <c r="S15" i="3" s="1"/>
  <c r="T15" i="3" s="1"/>
  <c r="AF58" i="3"/>
  <c r="S58" i="3" s="1"/>
  <c r="T58" i="3" s="1"/>
  <c r="AF53" i="3"/>
  <c r="S53" i="3" s="1"/>
  <c r="T53" i="3" s="1"/>
  <c r="AF99" i="3"/>
  <c r="S99" i="3" s="1"/>
  <c r="T99" i="3" s="1"/>
  <c r="AF126" i="3"/>
  <c r="S126" i="3" s="1"/>
  <c r="T126" i="3" s="1"/>
  <c r="AF287" i="3"/>
  <c r="S287" i="3" s="1"/>
  <c r="T287" i="3" s="1"/>
  <c r="AF268" i="3"/>
  <c r="S268" i="3" s="1"/>
  <c r="T268" i="3" s="1"/>
  <c r="AF46" i="3"/>
  <c r="S46" i="3" s="1"/>
  <c r="T46" i="3" s="1"/>
  <c r="AF30" i="3"/>
  <c r="S30" i="3" s="1"/>
  <c r="T30" i="3" s="1"/>
  <c r="AF14" i="3"/>
  <c r="S14" i="3" s="1"/>
  <c r="T14" i="3" s="1"/>
  <c r="AF107" i="3"/>
  <c r="S107" i="3" s="1"/>
  <c r="T107" i="3" s="1"/>
  <c r="AF75" i="3"/>
  <c r="S75" i="3" s="1"/>
  <c r="T75" i="3" s="1"/>
  <c r="AF248" i="3"/>
  <c r="S248" i="3" s="1"/>
  <c r="T248" i="3" s="1"/>
  <c r="AF232" i="3"/>
  <c r="S232" i="3" s="1"/>
  <c r="T232" i="3" s="1"/>
  <c r="AF201" i="3"/>
  <c r="S201" i="3" s="1"/>
  <c r="T201" i="3" s="1"/>
  <c r="AF182" i="3"/>
  <c r="S182" i="3" s="1"/>
  <c r="T182" i="3" s="1"/>
  <c r="AF133" i="3"/>
  <c r="S133" i="3" s="1"/>
  <c r="T133" i="3" s="1"/>
  <c r="AF117" i="3"/>
  <c r="S117" i="3" s="1"/>
  <c r="T117" i="3" s="1"/>
  <c r="AF278" i="3"/>
  <c r="S278" i="3" s="1"/>
  <c r="T278" i="3" s="1"/>
  <c r="AF103" i="3"/>
  <c r="S103" i="3" s="1"/>
  <c r="T103" i="3" s="1"/>
  <c r="AF227" i="3"/>
  <c r="S227" i="3" s="1"/>
  <c r="T227" i="3" s="1"/>
  <c r="AF130" i="3"/>
  <c r="S130" i="3" s="1"/>
  <c r="T130" i="3" s="1"/>
  <c r="AF288" i="3"/>
  <c r="S288" i="3" s="1"/>
  <c r="T288" i="3" s="1"/>
  <c r="AF101" i="3"/>
  <c r="S101" i="3" s="1"/>
  <c r="T101" i="3" s="1"/>
  <c r="AF37" i="3"/>
  <c r="S37" i="3" s="1"/>
  <c r="T37" i="3" s="1"/>
  <c r="AF239" i="3"/>
  <c r="S239" i="3" s="1"/>
  <c r="T239" i="3" s="1"/>
  <c r="AF114" i="3"/>
  <c r="S114" i="3" s="1"/>
  <c r="T114" i="3" s="1"/>
  <c r="AF249" i="3"/>
  <c r="S249" i="3" s="1"/>
  <c r="T249" i="3" s="1"/>
  <c r="AF233" i="3"/>
  <c r="S233" i="3" s="1"/>
  <c r="T233" i="3" s="1"/>
  <c r="AF208" i="3"/>
  <c r="S208" i="3" s="1"/>
  <c r="T208" i="3" s="1"/>
  <c r="AF193" i="3"/>
  <c r="S193" i="3" s="1"/>
  <c r="T193" i="3" s="1"/>
  <c r="AH147" i="3"/>
  <c r="AF132" i="3"/>
  <c r="S132" i="3" s="1"/>
  <c r="T132" i="3" s="1"/>
  <c r="AF116" i="3"/>
  <c r="S116" i="3" s="1"/>
  <c r="T116" i="3" s="1"/>
  <c r="AF81" i="3"/>
  <c r="S81" i="3" s="1"/>
  <c r="T81" i="3" s="1"/>
  <c r="AF221" i="3"/>
  <c r="S221" i="3" s="1"/>
  <c r="T221" i="3" s="1"/>
  <c r="AF170" i="3"/>
  <c r="S170" i="3" s="1"/>
  <c r="T170" i="3" s="1"/>
  <c r="AF154" i="3"/>
  <c r="S154" i="3" s="1"/>
  <c r="T154" i="3" s="1"/>
  <c r="AF100" i="3"/>
  <c r="S100" i="3" s="1"/>
  <c r="T100" i="3" s="1"/>
  <c r="AF203" i="3"/>
  <c r="S203" i="3" s="1"/>
  <c r="T203" i="3" s="1"/>
  <c r="AF184" i="3"/>
  <c r="S184" i="3" s="1"/>
  <c r="T184" i="3" s="1"/>
  <c r="AF143" i="3"/>
  <c r="S143" i="3" s="1"/>
  <c r="T143" i="3" s="1"/>
  <c r="AF127" i="3"/>
  <c r="S127" i="3" s="1"/>
  <c r="T127" i="3" s="1"/>
  <c r="AF88" i="3"/>
  <c r="S88" i="3" s="1"/>
  <c r="T88" i="3" s="1"/>
  <c r="AF271" i="3"/>
  <c r="S271" i="3" s="1"/>
  <c r="T271" i="3" s="1"/>
  <c r="AF247" i="3"/>
  <c r="S247" i="3" s="1"/>
  <c r="T247" i="3" s="1"/>
  <c r="AF95" i="3"/>
  <c r="S95" i="3" s="1"/>
  <c r="T95" i="3" s="1"/>
  <c r="AF199" i="3"/>
  <c r="S199" i="3" s="1"/>
  <c r="T199" i="3" s="1"/>
  <c r="AF231" i="3"/>
  <c r="S231" i="3" s="1"/>
  <c r="T231" i="3" s="1"/>
  <c r="AF118" i="3"/>
  <c r="S118" i="3" s="1"/>
  <c r="T118" i="3" s="1"/>
  <c r="AF289" i="3"/>
  <c r="S289" i="3" s="1"/>
  <c r="T289" i="3" s="1"/>
  <c r="AF270" i="3"/>
  <c r="S270" i="3" s="1"/>
  <c r="T270" i="3" s="1"/>
  <c r="AF254" i="3"/>
  <c r="S254" i="3" s="1"/>
  <c r="T254" i="3" s="1"/>
  <c r="AF198" i="3"/>
  <c r="S198" i="3" s="1"/>
  <c r="T198" i="3" s="1"/>
  <c r="AF160" i="3"/>
  <c r="S160" i="3" s="1"/>
  <c r="T160" i="3" s="1"/>
  <c r="AF110" i="3"/>
  <c r="S110" i="3" s="1"/>
  <c r="T110" i="3" s="1"/>
  <c r="AF71" i="3"/>
  <c r="S71" i="3" s="1"/>
  <c r="T71" i="3" s="1"/>
  <c r="AF40" i="3"/>
  <c r="S40" i="3" s="1"/>
  <c r="T40" i="3" s="1"/>
  <c r="AF24" i="3"/>
  <c r="S24" i="3" s="1"/>
  <c r="T24" i="3" s="1"/>
  <c r="AF290" i="3"/>
  <c r="S290" i="3" s="1"/>
  <c r="T290" i="3" s="1"/>
  <c r="AF301" i="3"/>
  <c r="S301" i="3" s="1"/>
  <c r="T301" i="3" s="1"/>
  <c r="AF296" i="3"/>
  <c r="S296" i="3" s="1"/>
  <c r="T296" i="3" s="1"/>
  <c r="AF242" i="3"/>
  <c r="S242" i="3" s="1"/>
  <c r="T242" i="3" s="1"/>
  <c r="AF226" i="3"/>
  <c r="S226" i="3" s="1"/>
  <c r="T226" i="3" s="1"/>
  <c r="AF113" i="3"/>
  <c r="S113" i="3" s="1"/>
  <c r="T113" i="3" s="1"/>
  <c r="AF82" i="3"/>
  <c r="S82" i="3" s="1"/>
  <c r="T82" i="3" s="1"/>
  <c r="AF59" i="3"/>
  <c r="S59" i="3" s="1"/>
  <c r="T59" i="3" s="1"/>
  <c r="AF265" i="3"/>
  <c r="S265" i="3" s="1"/>
  <c r="T265" i="3" s="1"/>
  <c r="AF222" i="3"/>
  <c r="S222" i="3" s="1"/>
  <c r="T222" i="3" s="1"/>
  <c r="AF171" i="3"/>
  <c r="S171" i="3" s="1"/>
  <c r="T171" i="3" s="1"/>
  <c r="AF155" i="3"/>
  <c r="S155" i="3" s="1"/>
  <c r="T155" i="3" s="1"/>
  <c r="AF43" i="3"/>
  <c r="S43" i="3" s="1"/>
  <c r="T43" i="3" s="1"/>
  <c r="AF27" i="3"/>
  <c r="S27" i="3" s="1"/>
  <c r="T27" i="3" s="1"/>
  <c r="AF11" i="3"/>
  <c r="S11" i="3" s="1"/>
  <c r="T11" i="3" s="1"/>
  <c r="AF54" i="3"/>
  <c r="S54" i="3" s="1"/>
  <c r="T54" i="3" s="1"/>
  <c r="AF282" i="3"/>
  <c r="S282" i="3" s="1"/>
  <c r="T282" i="3" s="1"/>
  <c r="AF21" i="3"/>
  <c r="S21" i="3" s="1"/>
  <c r="T21" i="3" s="1"/>
  <c r="AF83" i="3"/>
  <c r="S83" i="3" s="1"/>
  <c r="T83" i="3" s="1"/>
  <c r="AF283" i="3"/>
  <c r="S283" i="3" s="1"/>
  <c r="T283" i="3" s="1"/>
  <c r="AF264" i="3"/>
  <c r="S264" i="3" s="1"/>
  <c r="T264" i="3" s="1"/>
  <c r="AF96" i="3"/>
  <c r="S96" i="3" s="1"/>
  <c r="T96" i="3" s="1"/>
  <c r="AF42" i="3"/>
  <c r="S42" i="3" s="1"/>
  <c r="T42" i="3" s="1"/>
  <c r="AF26" i="3"/>
  <c r="S26" i="3" s="1"/>
  <c r="T26" i="3" s="1"/>
  <c r="AF80" i="3"/>
  <c r="S80" i="3" s="1"/>
  <c r="T80" i="3" s="1"/>
  <c r="AF45" i="3"/>
  <c r="S45" i="3" s="1"/>
  <c r="T45" i="3" s="1"/>
  <c r="AF302" i="3"/>
  <c r="S302" i="3" s="1"/>
  <c r="T302" i="3" s="1"/>
  <c r="AF244" i="3"/>
  <c r="S244" i="3" s="1"/>
  <c r="T244" i="3" s="1"/>
  <c r="AF228" i="3"/>
  <c r="S228" i="3" s="1"/>
  <c r="T228" i="3" s="1"/>
  <c r="AJ145" i="3"/>
  <c r="AF219" i="3"/>
  <c r="S219" i="3" s="1"/>
  <c r="T219" i="3" s="1"/>
  <c r="AF194" i="3"/>
  <c r="S194" i="3" s="1"/>
  <c r="T194" i="3" s="1"/>
  <c r="AF148" i="3"/>
  <c r="S148" i="3" s="1"/>
  <c r="T148" i="3" s="1"/>
  <c r="AF129" i="3"/>
  <c r="S129" i="3" s="1"/>
  <c r="T129" i="3" s="1"/>
  <c r="AF259" i="3"/>
  <c r="S259" i="3" s="1"/>
  <c r="T259" i="3" s="1"/>
  <c r="AF72" i="3"/>
  <c r="S72" i="3" s="1"/>
  <c r="T72" i="3" s="1"/>
  <c r="AF202" i="3"/>
  <c r="S202" i="3" s="1"/>
  <c r="T202" i="3" s="1"/>
  <c r="AF79" i="3"/>
  <c r="S79" i="3" s="1"/>
  <c r="T79" i="3" s="1"/>
  <c r="AF284" i="3"/>
  <c r="S284" i="3" s="1"/>
  <c r="T284" i="3" s="1"/>
  <c r="AF151" i="3"/>
  <c r="S151" i="3" s="1"/>
  <c r="T151" i="3" s="1"/>
  <c r="AF97" i="3"/>
  <c r="S97" i="3" s="1"/>
  <c r="T97" i="3" s="1"/>
  <c r="AF13" i="3"/>
  <c r="S13" i="3" s="1"/>
  <c r="T13" i="3" s="1"/>
  <c r="AF195" i="3"/>
  <c r="S195" i="3" s="1"/>
  <c r="T195" i="3" s="1"/>
  <c r="AF91" i="3"/>
  <c r="S91" i="3" s="1"/>
  <c r="T91" i="3" s="1"/>
  <c r="AF245" i="3"/>
  <c r="S245" i="3" s="1"/>
  <c r="T245" i="3" s="1"/>
  <c r="AF229" i="3"/>
  <c r="S229" i="3" s="1"/>
  <c r="T229" i="3" s="1"/>
  <c r="AF204" i="3"/>
  <c r="S204" i="3" s="1"/>
  <c r="T204" i="3" s="1"/>
  <c r="AF189" i="3"/>
  <c r="S189" i="3" s="1"/>
  <c r="T189" i="3" s="1"/>
  <c r="AF144" i="3"/>
  <c r="S144" i="3" s="1"/>
  <c r="T144" i="3" s="1"/>
  <c r="AF128" i="3"/>
  <c r="S128" i="3" s="1"/>
  <c r="T128" i="3" s="1"/>
  <c r="AF93" i="3"/>
  <c r="S93" i="3" s="1"/>
  <c r="T93" i="3" s="1"/>
  <c r="AF77" i="3"/>
  <c r="S77" i="3" s="1"/>
  <c r="T77" i="3" s="1"/>
  <c r="AF218" i="3"/>
  <c r="S218" i="3" s="1"/>
  <c r="T218" i="3" s="1"/>
  <c r="AF166" i="3"/>
  <c r="S166" i="3" s="1"/>
  <c r="T166" i="3" s="1"/>
  <c r="AF112" i="3"/>
  <c r="S112" i="3" s="1"/>
  <c r="T112" i="3" s="1"/>
  <c r="AF196" i="3"/>
  <c r="S196" i="3" s="1"/>
  <c r="T196" i="3" s="1"/>
  <c r="AF180" i="3"/>
  <c r="S180" i="3" s="1"/>
  <c r="T180" i="3" s="1"/>
  <c r="AF139" i="3"/>
  <c r="S139" i="3" s="1"/>
  <c r="T139" i="3" s="1"/>
  <c r="AF123" i="3"/>
  <c r="S123" i="3" s="1"/>
  <c r="T123" i="3" s="1"/>
  <c r="AF84" i="3"/>
  <c r="S84" i="3" s="1"/>
  <c r="T84" i="3" s="1"/>
  <c r="AF146" i="3"/>
  <c r="S146" i="3" s="1"/>
  <c r="T146" i="3" s="1"/>
  <c r="AF213" i="3"/>
  <c r="S213" i="3" s="1"/>
  <c r="T213" i="3" s="1"/>
  <c r="AF56" i="3"/>
  <c r="S56" i="3" s="1"/>
  <c r="T56" i="3" s="1"/>
  <c r="AF161" i="3"/>
  <c r="S161" i="3" s="1"/>
  <c r="T161" i="3" s="1"/>
  <c r="AF187" i="3"/>
  <c r="S187" i="3" s="1"/>
  <c r="T187" i="3" s="1"/>
  <c r="AF87" i="3"/>
  <c r="S87" i="3" s="1"/>
  <c r="T87" i="3" s="1"/>
  <c r="AF285" i="3"/>
  <c r="S285" i="3" s="1"/>
  <c r="T285" i="3" s="1"/>
  <c r="AF266" i="3"/>
  <c r="S266" i="3" s="1"/>
  <c r="T266" i="3" s="1"/>
  <c r="AF223" i="3"/>
  <c r="S223" i="3" s="1"/>
  <c r="T223" i="3" s="1"/>
  <c r="AF175" i="3"/>
  <c r="S175" i="3" s="1"/>
  <c r="T175" i="3" s="1"/>
  <c r="AF156" i="3"/>
  <c r="S156" i="3" s="1"/>
  <c r="T156" i="3" s="1"/>
  <c r="AF106" i="3"/>
  <c r="S106" i="3" s="1"/>
  <c r="T106" i="3" s="1"/>
  <c r="AF67" i="3"/>
  <c r="S67" i="3" s="1"/>
  <c r="T67" i="3" s="1"/>
  <c r="AF36" i="3"/>
  <c r="S36" i="3" s="1"/>
  <c r="T36" i="3" s="1"/>
  <c r="AF20" i="3"/>
  <c r="S20" i="3" s="1"/>
  <c r="T20" i="3" s="1"/>
  <c r="AF255" i="3"/>
  <c r="S255" i="3" s="1"/>
  <c r="T255" i="3" s="1"/>
  <c r="AF235" i="3"/>
  <c r="S235" i="3" s="1"/>
  <c r="T235" i="3" s="1"/>
  <c r="AF273" i="3"/>
  <c r="S273" i="3" s="1"/>
  <c r="T273" i="3" s="1"/>
  <c r="AF238" i="3"/>
  <c r="S238" i="3" s="1"/>
  <c r="T238" i="3" s="1"/>
  <c r="AF94" i="3"/>
  <c r="S94" i="3" s="1"/>
  <c r="T94" i="3" s="1"/>
  <c r="AF78" i="3"/>
  <c r="S78" i="3" s="1"/>
  <c r="T78" i="3" s="1"/>
  <c r="AF55" i="3"/>
  <c r="S55" i="3" s="1"/>
  <c r="T55" i="3" s="1"/>
  <c r="AF261" i="3"/>
  <c r="S261" i="3" s="1"/>
  <c r="T261" i="3" s="1"/>
  <c r="AF215" i="3"/>
  <c r="S215" i="3" s="1"/>
  <c r="T215" i="3" s="1"/>
  <c r="AF167" i="3"/>
  <c r="S167" i="3" s="1"/>
  <c r="T167" i="3" s="1"/>
  <c r="AF39" i="3"/>
  <c r="S39" i="3" s="1"/>
  <c r="T39" i="3" s="1"/>
  <c r="AF23" i="3"/>
  <c r="S23" i="3" s="1"/>
  <c r="T23" i="3" s="1"/>
  <c r="AF92" i="3"/>
  <c r="S92" i="3" s="1"/>
  <c r="T92" i="3" s="1"/>
  <c r="AF73" i="3"/>
  <c r="S73" i="3" s="1"/>
  <c r="T73" i="3" s="1"/>
  <c r="AF65" i="3"/>
  <c r="S65" i="3" s="1"/>
  <c r="T65" i="3" s="1"/>
  <c r="AF267" i="3"/>
  <c r="S267" i="3" s="1"/>
  <c r="T267" i="3" s="1"/>
  <c r="AF243" i="3"/>
  <c r="S243" i="3" s="1"/>
  <c r="T243" i="3" s="1"/>
  <c r="AF295" i="3"/>
  <c r="S295" i="3" s="1"/>
  <c r="T295" i="3" s="1"/>
  <c r="AF279" i="3"/>
  <c r="S279" i="3" s="1"/>
  <c r="T279" i="3" s="1"/>
  <c r="AF260" i="3"/>
  <c r="S260" i="3" s="1"/>
  <c r="T260" i="3" s="1"/>
  <c r="AF69" i="3"/>
  <c r="S69" i="3" s="1"/>
  <c r="T69" i="3" s="1"/>
  <c r="AF38" i="3"/>
  <c r="S38" i="3" s="1"/>
  <c r="T38" i="3" s="1"/>
  <c r="AF22" i="3"/>
  <c r="S22" i="3" s="1"/>
  <c r="T22" i="3" s="1"/>
  <c r="AF263" i="3"/>
  <c r="S263" i="3" s="1"/>
  <c r="T263" i="3" s="1"/>
  <c r="AF251" i="3"/>
  <c r="S251" i="3" s="1"/>
  <c r="T251" i="3" s="1"/>
  <c r="AF298" i="3"/>
  <c r="S298" i="3" s="1"/>
  <c r="T298" i="3" s="1"/>
  <c r="AF240" i="3"/>
  <c r="S240" i="3" s="1"/>
  <c r="T240" i="3" s="1"/>
  <c r="AF224" i="3"/>
  <c r="S224" i="3" s="1"/>
  <c r="T224" i="3" s="1"/>
  <c r="AD10" i="3"/>
  <c r="AF212" i="3"/>
  <c r="S212" i="3" s="1"/>
  <c r="T212" i="3" s="1"/>
  <c r="AF190" i="3"/>
  <c r="S190" i="3" s="1"/>
  <c r="T190" i="3" s="1"/>
  <c r="AF141" i="3"/>
  <c r="S141" i="3" s="1"/>
  <c r="T141" i="3" s="1"/>
  <c r="AF125" i="3"/>
  <c r="S125" i="3" s="1"/>
  <c r="T125" i="3" s="1"/>
  <c r="AF51" i="3"/>
  <c r="S51" i="3" s="1"/>
  <c r="T51" i="3" s="1"/>
  <c r="AF165" i="3"/>
  <c r="S165" i="3" s="1"/>
  <c r="T165" i="3" s="1"/>
  <c r="AF41" i="3"/>
  <c r="S41" i="3" s="1"/>
  <c r="T41" i="3" s="1"/>
  <c r="AF191" i="3"/>
  <c r="S191" i="3" s="1"/>
  <c r="T191" i="3" s="1"/>
  <c r="AF60" i="3"/>
  <c r="S60" i="3" s="1"/>
  <c r="T60" i="3" s="1"/>
  <c r="AF280" i="3"/>
  <c r="S280" i="3" s="1"/>
  <c r="T280" i="3" s="1"/>
  <c r="AF109" i="3"/>
  <c r="S109" i="3" s="1"/>
  <c r="T109" i="3" s="1"/>
  <c r="AF70" i="3"/>
  <c r="S70" i="3" s="1"/>
  <c r="T70" i="3" s="1"/>
  <c r="AF220" i="3"/>
  <c r="S220" i="3" s="1"/>
  <c r="T220" i="3" s="1"/>
  <c r="AF297" i="3"/>
  <c r="S297" i="3" s="1"/>
  <c r="T297" i="3" s="1"/>
  <c r="AF183" i="3"/>
  <c r="S183" i="3" s="1"/>
  <c r="T183" i="3" s="1"/>
  <c r="AF303" i="3"/>
  <c r="S303" i="3" s="1"/>
  <c r="T303" i="3" s="1"/>
  <c r="AF241" i="3"/>
  <c r="S241" i="3" s="1"/>
  <c r="T241" i="3" s="1"/>
  <c r="AF225" i="3"/>
  <c r="S225" i="3" s="1"/>
  <c r="T225" i="3" s="1"/>
  <c r="AF200" i="3"/>
  <c r="S200" i="3" s="1"/>
  <c r="T200" i="3" s="1"/>
  <c r="AF185" i="3"/>
  <c r="S185" i="3" s="1"/>
  <c r="T185" i="3" s="1"/>
  <c r="AF140" i="3"/>
  <c r="S140" i="3" s="1"/>
  <c r="T140" i="3" s="1"/>
  <c r="AF124" i="3"/>
  <c r="S124" i="3" s="1"/>
  <c r="T124" i="3" s="1"/>
  <c r="AF89" i="3"/>
  <c r="S89" i="3" s="1"/>
  <c r="T89" i="3" s="1"/>
  <c r="AF214" i="3"/>
  <c r="S214" i="3" s="1"/>
  <c r="T214" i="3" s="1"/>
  <c r="AF162" i="3"/>
  <c r="S162" i="3" s="1"/>
  <c r="T162" i="3" s="1"/>
  <c r="AF108" i="3"/>
  <c r="S108" i="3" s="1"/>
  <c r="T108" i="3" s="1"/>
  <c r="AF210" i="3"/>
  <c r="S210" i="3" s="1"/>
  <c r="T210" i="3" s="1"/>
  <c r="AF192" i="3"/>
  <c r="S192" i="3" s="1"/>
  <c r="T192" i="3" s="1"/>
  <c r="AF173" i="3"/>
  <c r="S173" i="3" s="1"/>
  <c r="T173" i="3" s="1"/>
  <c r="AF135" i="3"/>
  <c r="S135" i="3" s="1"/>
  <c r="T135" i="3" s="1"/>
  <c r="AF119" i="3"/>
  <c r="S119" i="3" s="1"/>
  <c r="T119" i="3" s="1"/>
  <c r="AF57" i="3"/>
  <c r="S57" i="3" s="1"/>
  <c r="T57" i="3" s="1"/>
  <c r="AF111" i="3"/>
  <c r="S111" i="3" s="1"/>
  <c r="T111" i="3" s="1"/>
  <c r="AF294" i="3"/>
  <c r="S294" i="3" s="1"/>
  <c r="T294" i="3" s="1"/>
  <c r="AF49" i="3"/>
  <c r="S49" i="3" s="1"/>
  <c r="T49" i="3" s="1"/>
  <c r="AF149" i="3"/>
  <c r="S149" i="3" s="1"/>
  <c r="T149" i="3" s="1"/>
  <c r="AF64" i="3"/>
  <c r="S64" i="3" s="1"/>
  <c r="T64" i="3" s="1"/>
  <c r="AI179" i="3" l="1"/>
  <c r="S179" i="3"/>
  <c r="T179" i="3" s="1"/>
  <c r="AH179" i="3"/>
  <c r="AI263" i="3"/>
  <c r="AH263" i="3"/>
  <c r="AI23" i="3"/>
  <c r="AH23" i="3"/>
  <c r="AH20" i="3"/>
  <c r="AI20" i="3"/>
  <c r="AH285" i="3"/>
  <c r="AI285" i="3"/>
  <c r="AI96" i="3"/>
  <c r="AH96" i="3"/>
  <c r="AI27" i="3"/>
  <c r="AH27" i="3"/>
  <c r="AI113" i="3"/>
  <c r="AH113" i="3"/>
  <c r="AI71" i="3"/>
  <c r="AH71" i="3"/>
  <c r="AI95" i="3"/>
  <c r="AH95" i="3"/>
  <c r="AH100" i="3"/>
  <c r="AI100" i="3"/>
  <c r="AH193" i="3"/>
  <c r="AI193" i="3"/>
  <c r="AI288" i="3"/>
  <c r="AH288" i="3"/>
  <c r="AH201" i="3"/>
  <c r="AI201" i="3"/>
  <c r="AI134" i="3"/>
  <c r="AH134" i="3"/>
  <c r="AI150" i="3"/>
  <c r="AH150" i="3"/>
  <c r="AI120" i="3"/>
  <c r="AH120" i="3"/>
  <c r="AH68" i="3"/>
  <c r="AI68" i="3"/>
  <c r="AH137" i="3"/>
  <c r="AI137" i="3"/>
  <c r="AI294" i="3"/>
  <c r="AH294" i="3"/>
  <c r="AI119" i="3"/>
  <c r="AH119" i="3"/>
  <c r="AI210" i="3"/>
  <c r="AH210" i="3"/>
  <c r="AI89" i="3"/>
  <c r="AH89" i="3"/>
  <c r="AH200" i="3"/>
  <c r="AI200" i="3"/>
  <c r="AI183" i="3"/>
  <c r="AH183" i="3"/>
  <c r="AI109" i="3"/>
  <c r="AH109" i="3"/>
  <c r="AI41" i="3"/>
  <c r="AH41" i="3"/>
  <c r="AI141" i="3"/>
  <c r="AH141" i="3"/>
  <c r="AI56" i="3"/>
  <c r="AH56" i="3"/>
  <c r="AH123" i="3"/>
  <c r="AI123" i="3"/>
  <c r="AI112" i="3"/>
  <c r="AH112" i="3"/>
  <c r="AI93" i="3"/>
  <c r="AH93" i="3"/>
  <c r="AI204" i="3"/>
  <c r="AH204" i="3"/>
  <c r="AI195" i="3"/>
  <c r="AH195" i="3"/>
  <c r="AI284" i="3"/>
  <c r="AH284" i="3"/>
  <c r="AI259" i="3"/>
  <c r="AH259" i="3"/>
  <c r="AH219" i="3"/>
  <c r="AI219" i="3"/>
  <c r="AI232" i="3"/>
  <c r="AH232" i="3"/>
  <c r="AI14" i="3"/>
  <c r="AH14" i="3"/>
  <c r="AI287" i="3"/>
  <c r="AH287" i="3"/>
  <c r="AH58" i="3"/>
  <c r="AI58" i="3"/>
  <c r="AI159" i="3"/>
  <c r="AH159" i="3"/>
  <c r="AI63" i="3"/>
  <c r="AH63" i="3"/>
  <c r="AI300" i="3"/>
  <c r="AH300" i="3"/>
  <c r="AH44" i="3"/>
  <c r="AI44" i="3"/>
  <c r="AJ209" i="3"/>
  <c r="AI216" i="3"/>
  <c r="AH216" i="3"/>
  <c r="AI176" i="3"/>
  <c r="AH176" i="3"/>
  <c r="AI61" i="3"/>
  <c r="AH61" i="3"/>
  <c r="AH74" i="3"/>
  <c r="AI74" i="3"/>
  <c r="AI102" i="3"/>
  <c r="AH102" i="3"/>
  <c r="AH18" i="3"/>
  <c r="AI18" i="3"/>
  <c r="AI62" i="3"/>
  <c r="AH62" i="3"/>
  <c r="AH52" i="3"/>
  <c r="AI52" i="3"/>
  <c r="AH261" i="3"/>
  <c r="AI261" i="3"/>
  <c r="AI240" i="3"/>
  <c r="AH240" i="3"/>
  <c r="AI22" i="3"/>
  <c r="AH22" i="3"/>
  <c r="AH279" i="3"/>
  <c r="AI279" i="3"/>
  <c r="AI65" i="3"/>
  <c r="AH65" i="3"/>
  <c r="AI39" i="3"/>
  <c r="AH39" i="3"/>
  <c r="AI55" i="3"/>
  <c r="AH55" i="3"/>
  <c r="AH273" i="3"/>
  <c r="AI273" i="3"/>
  <c r="AI36" i="3"/>
  <c r="AH36" i="3"/>
  <c r="AH175" i="3"/>
  <c r="AI175" i="3"/>
  <c r="AH228" i="3"/>
  <c r="AI228" i="3"/>
  <c r="AI80" i="3"/>
  <c r="AH80" i="3"/>
  <c r="AI264" i="3"/>
  <c r="AH264" i="3"/>
  <c r="AI282" i="3"/>
  <c r="AH282" i="3"/>
  <c r="AI43" i="3"/>
  <c r="AH43" i="3"/>
  <c r="AH265" i="3"/>
  <c r="AI265" i="3"/>
  <c r="AI226" i="3"/>
  <c r="AH226" i="3"/>
  <c r="AI290" i="3"/>
  <c r="AH290" i="3"/>
  <c r="AI110" i="3"/>
  <c r="AH110" i="3"/>
  <c r="AI270" i="3"/>
  <c r="AH270" i="3"/>
  <c r="AI118" i="3"/>
  <c r="AH118" i="3"/>
  <c r="AI247" i="3"/>
  <c r="AH247" i="3"/>
  <c r="AI143" i="3"/>
  <c r="AH143" i="3"/>
  <c r="AI154" i="3"/>
  <c r="AH154" i="3"/>
  <c r="AI116" i="3"/>
  <c r="AH116" i="3"/>
  <c r="AI208" i="3"/>
  <c r="AH208" i="3"/>
  <c r="AI239" i="3"/>
  <c r="AH239" i="3"/>
  <c r="AI130" i="3"/>
  <c r="AH130" i="3"/>
  <c r="AI117" i="3"/>
  <c r="AH117" i="3"/>
  <c r="AI29" i="3"/>
  <c r="AH29" i="3"/>
  <c r="AI286" i="3"/>
  <c r="AH286" i="3"/>
  <c r="AI188" i="3"/>
  <c r="AH188" i="3"/>
  <c r="AH177" i="3"/>
  <c r="AI177" i="3"/>
  <c r="AI136" i="3"/>
  <c r="AH136" i="3"/>
  <c r="AH237" i="3"/>
  <c r="AI237" i="3"/>
  <c r="AI105" i="3"/>
  <c r="AH105" i="3"/>
  <c r="AI153" i="3"/>
  <c r="AH153" i="3"/>
  <c r="AI186" i="3"/>
  <c r="AH186" i="3"/>
  <c r="AI224" i="3"/>
  <c r="AH224" i="3"/>
  <c r="AI64" i="3"/>
  <c r="AH64" i="3"/>
  <c r="AJ179" i="3"/>
  <c r="AI135" i="3"/>
  <c r="AH135" i="3"/>
  <c r="AH108" i="3"/>
  <c r="AI108" i="3"/>
  <c r="AI124" i="3"/>
  <c r="AH124" i="3"/>
  <c r="AH225" i="3"/>
  <c r="AI225" i="3"/>
  <c r="AH297" i="3"/>
  <c r="AI297" i="3"/>
  <c r="AI280" i="3"/>
  <c r="AH280" i="3"/>
  <c r="AI165" i="3"/>
  <c r="AH165" i="3"/>
  <c r="AI190" i="3"/>
  <c r="AH190" i="3"/>
  <c r="AH295" i="3"/>
  <c r="AI295" i="3"/>
  <c r="AI223" i="3"/>
  <c r="AH223" i="3"/>
  <c r="AI87" i="3"/>
  <c r="AH87" i="3"/>
  <c r="AH213" i="3"/>
  <c r="AI213" i="3"/>
  <c r="AI139" i="3"/>
  <c r="AH139" i="3"/>
  <c r="AI166" i="3"/>
  <c r="AH166" i="3"/>
  <c r="AI128" i="3"/>
  <c r="AH128" i="3"/>
  <c r="AH229" i="3"/>
  <c r="AI229" i="3"/>
  <c r="AI13" i="3"/>
  <c r="AH13" i="3"/>
  <c r="AI79" i="3"/>
  <c r="AH79" i="3"/>
  <c r="AI129" i="3"/>
  <c r="AH129" i="3"/>
  <c r="AI248" i="3"/>
  <c r="AH248" i="3"/>
  <c r="AI30" i="3"/>
  <c r="AH30" i="3"/>
  <c r="AI126" i="3"/>
  <c r="AH126" i="3"/>
  <c r="AI15" i="3"/>
  <c r="AH15" i="3"/>
  <c r="AI174" i="3"/>
  <c r="AH174" i="3"/>
  <c r="AI86" i="3"/>
  <c r="AH86" i="3"/>
  <c r="AI17" i="3"/>
  <c r="AH17" i="3"/>
  <c r="AI98" i="3"/>
  <c r="AH98" i="3"/>
  <c r="AI258" i="3"/>
  <c r="AH258" i="3"/>
  <c r="AI256" i="3"/>
  <c r="AH256" i="3"/>
  <c r="AI34" i="3"/>
  <c r="AH34" i="3"/>
  <c r="AI66" i="3"/>
  <c r="AH66" i="3"/>
  <c r="AH250" i="3"/>
  <c r="AI250" i="3"/>
  <c r="AI262" i="3"/>
  <c r="AH262" i="3"/>
  <c r="AH50" i="3"/>
  <c r="AI50" i="3"/>
  <c r="AI19" i="3"/>
  <c r="AH19" i="3"/>
  <c r="AI16" i="3"/>
  <c r="AH16" i="3"/>
  <c r="AH173" i="3"/>
  <c r="AI173" i="3"/>
  <c r="AI298" i="3"/>
  <c r="AH298" i="3"/>
  <c r="AI38" i="3"/>
  <c r="AH38" i="3"/>
  <c r="AI73" i="3"/>
  <c r="AH73" i="3"/>
  <c r="AI167" i="3"/>
  <c r="AH167" i="3"/>
  <c r="AI78" i="3"/>
  <c r="AH78" i="3"/>
  <c r="AI235" i="3"/>
  <c r="AH235" i="3"/>
  <c r="AI67" i="3"/>
  <c r="AH67" i="3"/>
  <c r="AI244" i="3"/>
  <c r="AH244" i="3"/>
  <c r="AI26" i="3"/>
  <c r="AH26" i="3"/>
  <c r="AI283" i="3"/>
  <c r="AH283" i="3"/>
  <c r="AI54" i="3"/>
  <c r="AH54" i="3"/>
  <c r="AH155" i="3"/>
  <c r="AI155" i="3"/>
  <c r="AI59" i="3"/>
  <c r="AH59" i="3"/>
  <c r="AI242" i="3"/>
  <c r="AH242" i="3"/>
  <c r="AI24" i="3"/>
  <c r="AH24" i="3"/>
  <c r="AI160" i="3"/>
  <c r="AH160" i="3"/>
  <c r="AH289" i="3"/>
  <c r="AI289" i="3"/>
  <c r="AI231" i="3"/>
  <c r="AH231" i="3"/>
  <c r="AI271" i="3"/>
  <c r="AH271" i="3"/>
  <c r="AI184" i="3"/>
  <c r="AH184" i="3"/>
  <c r="AI170" i="3"/>
  <c r="AH170" i="3"/>
  <c r="AI132" i="3"/>
  <c r="AH132" i="3"/>
  <c r="AH233" i="3"/>
  <c r="AI233" i="3"/>
  <c r="AI37" i="3"/>
  <c r="AH37" i="3"/>
  <c r="AI227" i="3"/>
  <c r="AH227" i="3"/>
  <c r="AI133" i="3"/>
  <c r="AH133" i="3"/>
  <c r="AH217" i="3"/>
  <c r="AI217" i="3"/>
  <c r="AH115" i="3"/>
  <c r="AI115" i="3"/>
  <c r="AI207" i="3"/>
  <c r="AH207" i="3"/>
  <c r="AH252" i="3"/>
  <c r="AI252" i="3"/>
  <c r="AI181" i="3"/>
  <c r="AH181" i="3"/>
  <c r="AI299" i="3"/>
  <c r="AH299" i="3"/>
  <c r="AI292" i="3"/>
  <c r="AH292" i="3"/>
  <c r="AH76" i="3"/>
  <c r="AI76" i="3"/>
  <c r="AH205" i="3"/>
  <c r="AI205" i="3"/>
  <c r="AI260" i="3"/>
  <c r="AH260" i="3"/>
  <c r="AI238" i="3"/>
  <c r="AH238" i="3"/>
  <c r="AH156" i="3"/>
  <c r="AI156" i="3"/>
  <c r="AI45" i="3"/>
  <c r="AH45" i="3"/>
  <c r="AI21" i="3"/>
  <c r="AH21" i="3"/>
  <c r="AH222" i="3"/>
  <c r="AI222" i="3"/>
  <c r="AH301" i="3"/>
  <c r="AI301" i="3"/>
  <c r="AI254" i="3"/>
  <c r="AH254" i="3"/>
  <c r="AI127" i="3"/>
  <c r="AH127" i="3"/>
  <c r="AI81" i="3"/>
  <c r="AH81" i="3"/>
  <c r="AI114" i="3"/>
  <c r="AH114" i="3"/>
  <c r="AI278" i="3"/>
  <c r="AH278" i="3"/>
  <c r="AI33" i="3"/>
  <c r="AH33" i="3"/>
  <c r="AI158" i="3"/>
  <c r="AH158" i="3"/>
  <c r="AH211" i="3"/>
  <c r="AI211" i="3"/>
  <c r="AI25" i="3"/>
  <c r="AH25" i="3"/>
  <c r="AI152" i="3"/>
  <c r="AH152" i="3"/>
  <c r="AI149" i="3"/>
  <c r="AH149" i="3"/>
  <c r="AI111" i="3"/>
  <c r="AH111" i="3"/>
  <c r="AH162" i="3"/>
  <c r="AI162" i="3"/>
  <c r="AI140" i="3"/>
  <c r="AH140" i="3"/>
  <c r="AH241" i="3"/>
  <c r="AI241" i="3"/>
  <c r="AH220" i="3"/>
  <c r="AI220" i="3"/>
  <c r="AH60" i="3"/>
  <c r="AI60" i="3"/>
  <c r="AI51" i="3"/>
  <c r="AH51" i="3"/>
  <c r="AH212" i="3"/>
  <c r="AI212" i="3"/>
  <c r="AI187" i="3"/>
  <c r="AH187" i="3"/>
  <c r="AI146" i="3"/>
  <c r="AH146" i="3"/>
  <c r="AI180" i="3"/>
  <c r="AH180" i="3"/>
  <c r="AH218" i="3"/>
  <c r="AI218" i="3"/>
  <c r="AI144" i="3"/>
  <c r="AH144" i="3"/>
  <c r="AH245" i="3"/>
  <c r="AI245" i="3"/>
  <c r="AI97" i="3"/>
  <c r="AH97" i="3"/>
  <c r="AI202" i="3"/>
  <c r="AH202" i="3"/>
  <c r="AI148" i="3"/>
  <c r="AH148" i="3"/>
  <c r="AH199" i="3"/>
  <c r="AI199" i="3"/>
  <c r="AI75" i="3"/>
  <c r="AH75" i="3"/>
  <c r="AI46" i="3"/>
  <c r="AH46" i="3"/>
  <c r="AH99" i="3"/>
  <c r="AI99" i="3"/>
  <c r="AI31" i="3"/>
  <c r="AH31" i="3"/>
  <c r="AH253" i="3"/>
  <c r="AI253" i="3"/>
  <c r="AI230" i="3"/>
  <c r="AH230" i="3"/>
  <c r="AH12" i="3"/>
  <c r="AI12" i="3"/>
  <c r="AH277" i="3"/>
  <c r="AI277" i="3"/>
  <c r="AH35" i="3"/>
  <c r="AI35" i="3"/>
  <c r="AI291" i="3"/>
  <c r="AH291" i="3"/>
  <c r="AH163" i="3"/>
  <c r="AI163" i="3"/>
  <c r="AI157" i="3"/>
  <c r="AH157" i="3"/>
  <c r="AH281" i="3"/>
  <c r="AI281" i="3"/>
  <c r="AH236" i="3"/>
  <c r="AI236" i="3"/>
  <c r="AI272" i="3"/>
  <c r="AH272" i="3"/>
  <c r="AI178" i="3"/>
  <c r="AH178" i="3"/>
  <c r="AI48" i="3"/>
  <c r="AH48" i="3"/>
  <c r="AF10" i="3"/>
  <c r="S10" i="3" s="1"/>
  <c r="T10" i="3" s="1"/>
  <c r="AI251" i="3"/>
  <c r="AH251" i="3"/>
  <c r="AI69" i="3"/>
  <c r="AH69" i="3"/>
  <c r="AI243" i="3"/>
  <c r="AH243" i="3"/>
  <c r="AH92" i="3"/>
  <c r="AI92" i="3"/>
  <c r="AI215" i="3"/>
  <c r="AH215" i="3"/>
  <c r="AH94" i="3"/>
  <c r="AI94" i="3"/>
  <c r="AI255" i="3"/>
  <c r="AH255" i="3"/>
  <c r="AI106" i="3"/>
  <c r="AH106" i="3"/>
  <c r="AH266" i="3"/>
  <c r="AI266" i="3"/>
  <c r="AI302" i="3"/>
  <c r="AH302" i="3"/>
  <c r="AH42" i="3"/>
  <c r="AI42" i="3"/>
  <c r="AI83" i="3"/>
  <c r="AH83" i="3"/>
  <c r="AH11" i="3"/>
  <c r="AI11" i="3"/>
  <c r="AI171" i="3"/>
  <c r="AH171" i="3"/>
  <c r="AH82" i="3"/>
  <c r="AI82" i="3"/>
  <c r="AI296" i="3"/>
  <c r="AH296" i="3"/>
  <c r="AI40" i="3"/>
  <c r="AH40" i="3"/>
  <c r="AH198" i="3"/>
  <c r="AI198" i="3"/>
  <c r="AI88" i="3"/>
  <c r="AH88" i="3"/>
  <c r="AI203" i="3"/>
  <c r="AH203" i="3"/>
  <c r="AH221" i="3"/>
  <c r="AI221" i="3"/>
  <c r="AJ147" i="3"/>
  <c r="AH249" i="3"/>
  <c r="AI249" i="3"/>
  <c r="AH101" i="3"/>
  <c r="AI101" i="3"/>
  <c r="AI103" i="3"/>
  <c r="AH103" i="3"/>
  <c r="AI182" i="3"/>
  <c r="AH182" i="3"/>
  <c r="AI138" i="3"/>
  <c r="AH138" i="3"/>
  <c r="AH131" i="3"/>
  <c r="AI131" i="3"/>
  <c r="AI104" i="3"/>
  <c r="AH104" i="3"/>
  <c r="AI85" i="3"/>
  <c r="AH85" i="3"/>
  <c r="AH197" i="3"/>
  <c r="AI197" i="3"/>
  <c r="AH274" i="3"/>
  <c r="AI274" i="3"/>
  <c r="AI142" i="3"/>
  <c r="AH142" i="3"/>
  <c r="AI121" i="3"/>
  <c r="AH121" i="3"/>
  <c r="AH257" i="3"/>
  <c r="AI257" i="3"/>
  <c r="AI267" i="3"/>
  <c r="AH267" i="3"/>
  <c r="AI49" i="3"/>
  <c r="AH49" i="3"/>
  <c r="AI57" i="3"/>
  <c r="AH57" i="3"/>
  <c r="AI192" i="3"/>
  <c r="AH192" i="3"/>
  <c r="AI214" i="3"/>
  <c r="AH214" i="3"/>
  <c r="AH185" i="3"/>
  <c r="AI185" i="3"/>
  <c r="AI303" i="3"/>
  <c r="AH303" i="3"/>
  <c r="AI70" i="3"/>
  <c r="AH70" i="3"/>
  <c r="AI191" i="3"/>
  <c r="AH191" i="3"/>
  <c r="AI125" i="3"/>
  <c r="AH125" i="3"/>
  <c r="AI161" i="3"/>
  <c r="AH161" i="3"/>
  <c r="AH84" i="3"/>
  <c r="AI84" i="3"/>
  <c r="AI196" i="3"/>
  <c r="AH196" i="3"/>
  <c r="AI77" i="3"/>
  <c r="AH77" i="3"/>
  <c r="AH189" i="3"/>
  <c r="AI189" i="3"/>
  <c r="AI91" i="3"/>
  <c r="AH91" i="3"/>
  <c r="AI151" i="3"/>
  <c r="AH151" i="3"/>
  <c r="AI72" i="3"/>
  <c r="AH72" i="3"/>
  <c r="AI194" i="3"/>
  <c r="AH194" i="3"/>
  <c r="AI107" i="3"/>
  <c r="AH107" i="3"/>
  <c r="AI268" i="3"/>
  <c r="AH268" i="3"/>
  <c r="AI53" i="3"/>
  <c r="AH53" i="3"/>
  <c r="AI47" i="3"/>
  <c r="AH47" i="3"/>
  <c r="AH269" i="3"/>
  <c r="AI269" i="3"/>
  <c r="AI246" i="3"/>
  <c r="AH246" i="3"/>
  <c r="AH28" i="3"/>
  <c r="AI28" i="3"/>
  <c r="AH164" i="3"/>
  <c r="AI164" i="3"/>
  <c r="AH293" i="3"/>
  <c r="AI293" i="3"/>
  <c r="AI234" i="3"/>
  <c r="AH234" i="3"/>
  <c r="AI275" i="3"/>
  <c r="AH275" i="3"/>
  <c r="AI169" i="3"/>
  <c r="AH169" i="3"/>
  <c r="AI276" i="3"/>
  <c r="AH276" i="3"/>
  <c r="AI32" i="3"/>
  <c r="AH32" i="3"/>
  <c r="AH122" i="3"/>
  <c r="AI122" i="3"/>
  <c r="AH206" i="3"/>
  <c r="AI206" i="3"/>
  <c r="AI90" i="3"/>
  <c r="AH90" i="3"/>
  <c r="AI168" i="3"/>
  <c r="AH168" i="3"/>
  <c r="AJ144" i="3" l="1"/>
  <c r="AJ158" i="3"/>
  <c r="AJ271" i="3"/>
  <c r="AJ262" i="3"/>
  <c r="AJ98" i="3"/>
  <c r="AJ239" i="3"/>
  <c r="AJ143" i="3"/>
  <c r="AJ261" i="3"/>
  <c r="AJ300" i="3"/>
  <c r="AJ159" i="3"/>
  <c r="AJ284" i="3"/>
  <c r="AJ112" i="3"/>
  <c r="AJ150" i="3"/>
  <c r="AJ27" i="3"/>
  <c r="AJ90" i="3"/>
  <c r="AJ77" i="3"/>
  <c r="AJ84" i="3"/>
  <c r="AJ267" i="3"/>
  <c r="AJ274" i="3"/>
  <c r="AJ138" i="3"/>
  <c r="AJ249" i="3"/>
  <c r="AJ221" i="3"/>
  <c r="AJ296" i="3"/>
  <c r="AJ94" i="3"/>
  <c r="AJ251" i="3"/>
  <c r="AJ35" i="3"/>
  <c r="AJ277" i="3"/>
  <c r="AJ97" i="3"/>
  <c r="AJ180" i="3"/>
  <c r="AJ127" i="3"/>
  <c r="AJ156" i="3"/>
  <c r="AJ181" i="3"/>
  <c r="AJ207" i="3"/>
  <c r="AJ24" i="3"/>
  <c r="AJ235" i="3"/>
  <c r="AJ223" i="3"/>
  <c r="AJ190" i="3"/>
  <c r="AJ280" i="3"/>
  <c r="AJ225" i="3"/>
  <c r="AJ64" i="3"/>
  <c r="AJ117" i="3"/>
  <c r="AJ282" i="3"/>
  <c r="AJ22" i="3"/>
  <c r="AJ176" i="3"/>
  <c r="AJ210" i="3"/>
  <c r="AJ294" i="3"/>
  <c r="AJ68" i="3"/>
  <c r="AJ201" i="3"/>
  <c r="AJ193" i="3"/>
  <c r="AJ71" i="3"/>
  <c r="AJ169" i="3"/>
  <c r="AJ268" i="3"/>
  <c r="AJ194" i="3"/>
  <c r="AJ189" i="3"/>
  <c r="AJ131" i="3"/>
  <c r="AJ236" i="3"/>
  <c r="AJ21" i="3"/>
  <c r="AJ227" i="3"/>
  <c r="AJ167" i="3"/>
  <c r="AJ116" i="3"/>
  <c r="AJ80" i="3"/>
  <c r="AJ164" i="3"/>
  <c r="AJ91" i="3"/>
  <c r="AJ214" i="3"/>
  <c r="AJ57" i="3"/>
  <c r="AJ121" i="3"/>
  <c r="AJ104" i="3"/>
  <c r="AJ103" i="3"/>
  <c r="AJ203" i="3"/>
  <c r="AJ215" i="3"/>
  <c r="AJ243" i="3"/>
  <c r="AJ272" i="3"/>
  <c r="AJ148" i="3"/>
  <c r="AJ149" i="3"/>
  <c r="AJ152" i="3"/>
  <c r="AJ114" i="3"/>
  <c r="AJ292" i="3"/>
  <c r="AJ233" i="3"/>
  <c r="AJ289" i="3"/>
  <c r="AJ283" i="3"/>
  <c r="AJ244" i="3"/>
  <c r="AJ126" i="3"/>
  <c r="AJ166" i="3"/>
  <c r="AJ108" i="3"/>
  <c r="AJ224" i="3"/>
  <c r="AJ153" i="3"/>
  <c r="AJ286" i="3"/>
  <c r="AJ290" i="3"/>
  <c r="AJ273" i="3"/>
  <c r="AJ219" i="3"/>
  <c r="AJ141" i="3"/>
  <c r="AJ285" i="3"/>
  <c r="AJ234" i="3"/>
  <c r="AJ92" i="3"/>
  <c r="AJ76" i="3"/>
  <c r="AJ170" i="3"/>
  <c r="AJ38" i="3"/>
  <c r="AJ19" i="3"/>
  <c r="AJ175" i="3"/>
  <c r="AJ122" i="3"/>
  <c r="AJ276" i="3"/>
  <c r="AJ275" i="3"/>
  <c r="AJ53" i="3"/>
  <c r="AJ107" i="3"/>
  <c r="AJ72" i="3"/>
  <c r="AJ191" i="3"/>
  <c r="AJ303" i="3"/>
  <c r="AJ255" i="3"/>
  <c r="AJ48" i="3"/>
  <c r="AJ99" i="3"/>
  <c r="AJ75" i="3"/>
  <c r="AJ60" i="3"/>
  <c r="AJ241" i="3"/>
  <c r="AJ33" i="3"/>
  <c r="AJ301" i="3"/>
  <c r="AJ238" i="3"/>
  <c r="AJ173" i="3"/>
  <c r="AJ16" i="3"/>
  <c r="AJ34" i="3"/>
  <c r="AJ17" i="3"/>
  <c r="AJ174" i="3"/>
  <c r="AJ248" i="3"/>
  <c r="AJ79" i="3"/>
  <c r="AJ124" i="3"/>
  <c r="AJ135" i="3"/>
  <c r="AJ177" i="3"/>
  <c r="AJ247" i="3"/>
  <c r="AJ270" i="3"/>
  <c r="AJ65" i="3"/>
  <c r="AJ52" i="3"/>
  <c r="AJ63" i="3"/>
  <c r="AJ14" i="3"/>
  <c r="AJ195" i="3"/>
  <c r="AJ109" i="3"/>
  <c r="AJ200" i="3"/>
  <c r="AJ120" i="3"/>
  <c r="AJ96" i="3"/>
  <c r="AJ263" i="3"/>
  <c r="AJ44" i="3"/>
  <c r="AJ259" i="3"/>
  <c r="AJ93" i="3"/>
  <c r="AJ119" i="3"/>
  <c r="AJ134" i="3"/>
  <c r="AJ288" i="3"/>
  <c r="AJ20" i="3"/>
  <c r="AJ161" i="3"/>
  <c r="AJ163" i="3"/>
  <c r="AJ212" i="3"/>
  <c r="AJ254" i="3"/>
  <c r="AJ231" i="3"/>
  <c r="AJ155" i="3"/>
  <c r="AJ298" i="3"/>
  <c r="AJ250" i="3"/>
  <c r="AJ258" i="3"/>
  <c r="AJ213" i="3"/>
  <c r="AJ36" i="3"/>
  <c r="AJ28" i="3"/>
  <c r="AJ196" i="3"/>
  <c r="AJ142" i="3"/>
  <c r="AJ197" i="3"/>
  <c r="AJ182" i="3"/>
  <c r="AJ198" i="3"/>
  <c r="AJ69" i="3"/>
  <c r="AH10" i="3"/>
  <c r="AI10" i="3"/>
  <c r="AJ157" i="3"/>
  <c r="AJ291" i="3"/>
  <c r="AJ253" i="3"/>
  <c r="AJ202" i="3"/>
  <c r="AJ218" i="3"/>
  <c r="AJ140" i="3"/>
  <c r="AJ211" i="3"/>
  <c r="AJ81" i="3"/>
  <c r="AJ222" i="3"/>
  <c r="AJ205" i="3"/>
  <c r="AJ133" i="3"/>
  <c r="AJ37" i="3"/>
  <c r="AJ54" i="3"/>
  <c r="AJ67" i="3"/>
  <c r="AJ78" i="3"/>
  <c r="AJ73" i="3"/>
  <c r="AJ50" i="3"/>
  <c r="AJ128" i="3"/>
  <c r="AJ139" i="3"/>
  <c r="AJ87" i="3"/>
  <c r="AJ165" i="3"/>
  <c r="AJ297" i="3"/>
  <c r="AJ237" i="3"/>
  <c r="AJ29" i="3"/>
  <c r="AJ208" i="3"/>
  <c r="AJ264" i="3"/>
  <c r="AJ240" i="3"/>
  <c r="AJ102" i="3"/>
  <c r="AJ216" i="3"/>
  <c r="AJ123" i="3"/>
  <c r="AJ137" i="3"/>
  <c r="AJ100" i="3"/>
  <c r="AJ113" i="3"/>
  <c r="AJ266" i="3"/>
  <c r="AJ146" i="3"/>
  <c r="AJ162" i="3"/>
  <c r="AJ132" i="3"/>
  <c r="AJ242" i="3"/>
  <c r="AJ229" i="3"/>
  <c r="AJ154" i="3"/>
  <c r="AJ265" i="3"/>
  <c r="AJ74" i="3"/>
  <c r="AJ168" i="3"/>
  <c r="AJ206" i="3"/>
  <c r="AJ269" i="3"/>
  <c r="AJ70" i="3"/>
  <c r="AJ192" i="3"/>
  <c r="AJ85" i="3"/>
  <c r="AJ101" i="3"/>
  <c r="AJ88" i="3"/>
  <c r="AJ40" i="3"/>
  <c r="AJ82" i="3"/>
  <c r="AJ42" i="3"/>
  <c r="AJ178" i="3"/>
  <c r="AJ230" i="3"/>
  <c r="AJ46" i="3"/>
  <c r="AJ51" i="3"/>
  <c r="AJ111" i="3"/>
  <c r="AJ260" i="3"/>
  <c r="AJ299" i="3"/>
  <c r="AJ115" i="3"/>
  <c r="AJ26" i="3"/>
  <c r="AJ129" i="3"/>
  <c r="AJ105" i="3"/>
  <c r="AJ136" i="3"/>
  <c r="AJ188" i="3"/>
  <c r="AJ110" i="3"/>
  <c r="AJ226" i="3"/>
  <c r="AJ43" i="3"/>
  <c r="AJ228" i="3"/>
  <c r="AJ61" i="3"/>
  <c r="AJ58" i="3"/>
  <c r="AJ232" i="3"/>
  <c r="AJ56" i="3"/>
  <c r="AJ89" i="3"/>
  <c r="AJ95" i="3"/>
  <c r="AJ11" i="3"/>
  <c r="AJ281" i="3"/>
  <c r="AJ12" i="3"/>
  <c r="AJ45" i="3"/>
  <c r="AJ217" i="3"/>
  <c r="AJ184" i="3"/>
  <c r="AJ160" i="3"/>
  <c r="AJ130" i="3"/>
  <c r="AJ55" i="3"/>
  <c r="AJ18" i="3"/>
  <c r="AJ32" i="3"/>
  <c r="AJ293" i="3"/>
  <c r="AJ246" i="3"/>
  <c r="AJ47" i="3"/>
  <c r="AJ151" i="3"/>
  <c r="AJ125" i="3"/>
  <c r="AJ185" i="3"/>
  <c r="AJ49" i="3"/>
  <c r="AJ257" i="3"/>
  <c r="AJ171" i="3"/>
  <c r="AJ83" i="3"/>
  <c r="AJ302" i="3"/>
  <c r="AJ106" i="3"/>
  <c r="AJ31" i="3"/>
  <c r="AJ199" i="3"/>
  <c r="AJ245" i="3"/>
  <c r="AJ187" i="3"/>
  <c r="AJ220" i="3"/>
  <c r="AJ25" i="3"/>
  <c r="AJ278" i="3"/>
  <c r="AJ252" i="3"/>
  <c r="AJ59" i="3"/>
  <c r="AJ66" i="3"/>
  <c r="AJ256" i="3"/>
  <c r="AJ86" i="3"/>
  <c r="AJ15" i="3"/>
  <c r="AJ30" i="3"/>
  <c r="AJ13" i="3"/>
  <c r="AJ295" i="3"/>
  <c r="AJ186" i="3"/>
  <c r="AJ118" i="3"/>
  <c r="AJ39" i="3"/>
  <c r="AJ279" i="3"/>
  <c r="AJ62" i="3"/>
  <c r="AJ287" i="3"/>
  <c r="AJ204" i="3"/>
  <c r="AJ41" i="3"/>
  <c r="AJ183" i="3"/>
  <c r="AJ23" i="3"/>
  <c r="AJ10" i="3" l="1"/>
  <c r="AC16" i="13" l="1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198" i="13" l="1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tc={FD16E95D-C52B-4A7A-AB84-DA9660EF334D}</author>
    <author>tc={3AE67181-43A7-4597-81AF-1F06E6208F49}</author>
    <author>tc={D2BE2908-41AD-446B-B691-6921BD4B491B}</author>
    <author>tc={AC8B4239-F9AC-4E67-8C8A-13D0B1D51177}</author>
    <author>tc={09A89B44-B7A3-47D8-BB75-758AC62DF1FC}</author>
    <author>tc={994D770E-1176-464F-B01C-35758E1F84AE}</author>
  </authors>
  <commentList>
    <comment ref="D9" authorId="0" shapeId="0" xr:uid="{FD16E95D-C52B-4A7A-AB84-DA9660EF334D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perustuvaa valtionosuuden tasausta. Kaikille kunnille tasasuuruinen sote-vähennys kasvaa vuoteen 2024 verrattuna. Myös vos-laskelman rakenne muuttuu. Tämä avattu omalla välilehdellään.</t>
      </text>
    </comment>
    <comment ref="E9" authorId="1" shapeId="0" xr:uid="{3AE67181-43A7-4597-81AF-1F06E6208F49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D2BE2908-41AD-446B-B691-6921BD4B491B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K9" authorId="3" shapeId="0" xr:uid="{AC8B4239-F9AC-4E67-8C8A-13D0B1D51177}">
      <text>
        <t>[Kommenttiketju]
Excel-versiosi avulla voit lukea tämän kommenttiketjun, mutta siihen tehdyt muutokset poistetaan, jos tiedosto avataan uudemmassa Excel-versiossa. Lisätietoja: https://go.microsoft.com/fwlink/?linkid=870924
Kommentti:
    Luvut vuoden 2024 päätöksen mukaisena. OKM ei tuota ennakollisia laskelmia.</t>
      </text>
    </comment>
    <comment ref="M9" authorId="4" shapeId="0" xr:uid="{09A89B44-B7A3-47D8-BB75-758AC62DF1FC}">
      <text>
        <t>[Kommenttiketju]
Excel-versiosi avulla voit lukea tämän kommenttiketjun, mutta siihen tehdyt muutokset poistetaan, jos tiedosto avataan uudemmassa Excel-versiossa. Lisätietoja: https://go.microsoft.com/fwlink/?linkid=870924
Kommentti:
    Päivittämättömät vuoden 2024 tiedot</t>
      </text>
    </comment>
    <comment ref="Z9" authorId="5" shapeId="0" xr:uid="{994D770E-1176-464F-B01C-35758E1F84A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tc={BAEF695F-0894-47D3-8045-1E6A2692BF88}</author>
    <author>tc={7A74406B-E572-419E-9947-0CD93163C4A4}</author>
    <author>tc={458BC3B9-F445-4947-85B4-B139F122BC0A}</author>
    <author>tc={B459B32A-CAC6-4519-9907-84F0D85D9E90}</author>
    <author>tc={6930E87C-45CF-4E80-80F1-D2503C870D84}</author>
    <author>tc={198436D6-5988-4514-B6DE-EB7C36751EB4}</author>
    <author>tc={D067735A-2D2A-452C-91A1-425DAA9A2A93}</author>
  </authors>
  <commentList>
    <comment ref="D9" authorId="0" shapeId="0" xr:uid="{BAEF695F-0894-47D3-8045-1E6A2692BF88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E9" authorId="1" shapeId="0" xr:uid="{7A74406B-E572-419E-9947-0CD93163C4A4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458BC3B9-F445-4947-85B4-B139F122BC0A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K9" authorId="3" shapeId="0" xr:uid="{B459B32A-CAC6-4519-9907-84F0D85D9E90}">
      <text>
        <t>[Kommenttiketju]
Excel-versiosi avulla voit lukea tämän kommenttiketjun, mutta siihen tehdyt muutokset poistetaan, jos tiedosto avataan uudemmassa Excel-versiossa. Lisätietoja: https://go.microsoft.com/fwlink/?linkid=870924
Kommentti:
    Luvut vuoden 2024 päätöksen mukaisena. OKM ei tuota ennakollisia laskelmia.</t>
      </text>
    </comment>
    <comment ref="M9" authorId="4" shapeId="0" xr:uid="{6930E87C-45CF-4E80-80F1-D2503C870D84}">
      <text>
        <t>[Kommenttiketju]
Excel-versiosi avulla voit lukea tämän kommenttiketjun, mutta siihen tehdyt muutokset poistetaan, jos tiedosto avataan uudemmassa Excel-versiossa. Lisätietoja: https://go.microsoft.com/fwlink/?linkid=870924
Kommentti:
    Päivittämättömät vuoden 2024 tiedot</t>
      </text>
    </comment>
    <comment ref="U9" authorId="5" shapeId="0" xr:uid="{198436D6-5988-4514-B6DE-EB7C36751EB4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B9" authorId="6" shapeId="0" xr:uid="{D067735A-2D2A-452C-91A1-425DAA9A2A93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31.12.2023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tc={4E6FAE97-57C4-4F48-9594-AC0033A885F1}</author>
    <author>tc={33C26906-D757-4BA8-8A68-A36238B1FD93}</author>
    <author>tc={CAAE4F76-2103-4243-9D91-87C04EB8F79E}</author>
    <author>tc={45696E39-8E30-4270-877E-D6FCB452335C}</author>
    <author>tc={28190E1A-6266-45CC-A951-73E0D622520D}</author>
    <author>tc={F295BBC9-0294-4929-9231-A52B5D8EAF6E}</author>
    <author>tc={C94D3B03-F8D5-4DED-A35E-2985F961E840}</author>
    <author>tc={13917C57-30AE-44B5-AF3A-643114F29397}</author>
    <author>tc={C671030D-4701-4BCC-A1CE-EB698F9C5133}</author>
    <author>tc={ACECA20D-9F27-4EB5-BFCB-5DBBEC6CA4BC}</author>
    <author>tc={AF4EA965-CEA3-4BD5-8B90-035E6C311CB8}</author>
    <author>tc={25D2D582-1907-4A7D-B9ED-3B58C70CEE05}</author>
  </authors>
  <commentList>
    <comment ref="J9" authorId="0" shapeId="0" xr:uid="{4E6FAE97-57C4-4F48-9594-AC0033A885F1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K9" authorId="1" shapeId="0" xr:uid="{33C26906-D757-4BA8-8A68-A36238B1FD93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U9" authorId="2" shapeId="0" xr:uid="{CAAE4F76-2103-4243-9D91-87C04EB8F79E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Z9" authorId="3" shapeId="0" xr:uid="{45696E39-8E30-4270-877E-D6FCB452335C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AE9" authorId="4" shapeId="0" xr:uid="{28190E1A-6266-45CC-A951-73E0D622520D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AH9" authorId="5" shapeId="0" xr:uid="{F295BBC9-0294-4929-9231-A52B5D8EAF6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  <comment ref="AL9" authorId="6" shapeId="0" xr:uid="{C94D3B03-F8D5-4DED-A35E-2985F961E84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M9" authorId="7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AW9" authorId="8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BB9" authorId="9" shapeId="0" xr:uid="{ACECA20D-9F27-4EB5-BFCB-5DBBEC6CA4BC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BG9" authorId="10" shapeId="0" xr:uid="{AF4EA965-CEA3-4BD5-8B90-035E6C311CB8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BJ9" authorId="11" shapeId="0" xr:uid="{25D2D582-1907-4A7D-B9ED-3B58C70CEE05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tc={BB690F4D-BC4F-44D6-A6CF-2169BB4D58D8}</author>
    <author>tc={2C76E537-6780-4DDD-9D43-FBB360580514}</author>
  </authors>
  <commentList>
    <comment ref="W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X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O9" authorId="2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P9" authorId="3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<sst xmlns="http://schemas.openxmlformats.org/spreadsheetml/2006/main" count="5228" uniqueCount="609">
  <si>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</si>
  <si>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</si>
  <si>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</si>
  <si>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</si>
  <si>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</si>
  <si>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</si>
  <si>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</si>
  <si>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</si>
  <si>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</si>
  <si>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</si>
  <si>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</si>
  <si>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</si>
  <si>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</si>
  <si>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</si>
  <si>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</si>
  <si>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</si>
  <si>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</si>
  <si>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</si>
  <si>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</si>
  <si>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</si>
  <si>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</si>
  <si>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</si>
  <si>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</si>
  <si>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</si>
  <si>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</si>
  <si>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</si>
  <si>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</si>
  <si>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</si>
  <si>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</si>
  <si>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</si>
  <si>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</si>
  <si>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</si>
  <si>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</si>
  <si>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</si>
  <si>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</si>
  <si>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</si>
  <si>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</si>
  <si>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</si>
  <si>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</si>
  <si>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</si>
  <si>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</si>
  <si>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</si>
  <si>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</si>
  <si>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</si>
  <si>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</si>
  <si>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</si>
  <si>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</si>
  <si>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</si>
  <si>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</si>
  <si>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</si>
  <si>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</si>
  <si>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</si>
  <si>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</si>
  <si>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</si>
  <si>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</si>
  <si>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</si>
  <si>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</si>
  <si>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</si>
  <si>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</si>
  <si>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</si>
  <si>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</si>
  <si>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</si>
  <si>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</si>
  <si>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</si>
  <si>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</si>
  <si>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</si>
  <si>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</si>
  <si>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</si>
  <si>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</si>
  <si>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</si>
  <si>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</si>
  <si>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</si>
  <si>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</si>
  <si>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</si>
  <si>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</si>
  <si>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</si>
  <si>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</si>
  <si>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</si>
  <si>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</si>
  <si>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</si>
  <si>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</si>
  <si>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</si>
  <si>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</si>
  <si>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</si>
  <si>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</si>
  <si>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</si>
  <si>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</si>
  <si>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</si>
  <si>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</si>
  <si>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</si>
  <si>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</si>
  <si>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</si>
  <si>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</si>
  <si>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</si>
  <si>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</si>
  <si>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</si>
  <si>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</si>
  <si>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</si>
  <si>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</si>
  <si>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</si>
  <si>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</si>
  <si>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</si>
  <si>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</si>
  <si>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</si>
  <si>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</si>
  <si>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</si>
  <si>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</si>
  <si>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</si>
  <si>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</si>
  <si>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</si>
  <si>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</si>
  <si>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</si>
  <si>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</si>
  <si>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</si>
  <si>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</si>
  <si>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</si>
  <si>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</si>
  <si>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</si>
  <si>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</si>
  <si>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</si>
  <si>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</si>
  <si>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</si>
  <si>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</si>
  <si>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</si>
  <si>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</si>
  <si>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</si>
  <si>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</si>
  <si>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</si>
  <si>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</si>
  <si>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</si>
  <si>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</si>
  <si>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</si>
  <si>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</si>
  <si>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</si>
  <si>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</si>
  <si>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</si>
  <si>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</si>
  <si>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</si>
  <si>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</si>
  <si>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</si>
  <si>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</si>
  <si>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</si>
  <si>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</si>
  <si>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</si>
  <si>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</si>
  <si>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</si>
  <si>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</si>
  <si>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</si>
  <si>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</si>
  <si>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</si>
  <si>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</si>
  <si>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</si>
  <si>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</si>
  <si>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</si>
  <si>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</si>
  <si>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</si>
  <si>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</si>
  <si>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</si>
  <si>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</si>
  <si>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</si>
  <si>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</si>
  <si>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</si>
  <si>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</si>
  <si>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</si>
  <si>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</si>
  <si>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</si>
  <si>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</si>
  <si>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</si>
  <si>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</si>
  <si>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</si>
  <si>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</si>
  <si>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</si>
  <si>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</si>
  <si>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</si>
  <si>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</si>
  <si>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</si>
  <si>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</si>
  <si>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</si>
  <si>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</si>
  <si>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</si>
  <si>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</si>
  <si>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</si>
  <si>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</si>
  <si>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</si>
  <si>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</si>
  <si>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</si>
  <si>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</si>
  <si>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</si>
  <si>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</si>
  <si>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</si>
  <si>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</si>
  <si>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</si>
  <si>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</si>
  <si>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</si>
  <si>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</si>
  <si>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</si>
  <si>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</si>
  <si>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</si>
  <si>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</si>
  <si>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</si>
  <si>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</si>
  <si>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</si>
  <si>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</si>
  <si>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</si>
  <si>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</si>
  <si>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</si>
  <si>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</si>
  <si>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</si>
  <si>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</si>
  <si>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</si>
  <si>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</si>
  <si>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</si>
  <si>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</si>
  <si>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</si>
  <si>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</si>
  <si>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</si>
  <si>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</si>
  <si>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</si>
  <si>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</si>
  <si>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</si>
  <si>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</si>
  <si>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</si>
  <si>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</si>
  <si>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</si>
  <si>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</si>
  <si>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</si>
  <si>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</si>
  <si>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</si>
  <si>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</si>
  <si>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</si>
  <si>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</si>
  <si>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</si>
  <si>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</si>
  <si>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</si>
  <si>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</si>
  <si>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</si>
  <si>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</si>
  <si>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</si>
  <si>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</si>
  <si>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</si>
  <si>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</si>
  <si>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</si>
  <si>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</si>
  <si>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</si>
  <si>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</si>
  <si>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</si>
  <si>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</si>
  <si>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</si>
  <si>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</si>
  <si>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</si>
  <si>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</si>
  <si>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</si>
  <si>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</si>
  <si>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</si>
  <si>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</si>
  <si>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</si>
  <si>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</si>
  <si>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</si>
  <si>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</si>
  <si>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</si>
  <si>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</si>
  <si>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</si>
  <si>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</si>
  <si>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</si>
  <si>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</si>
  <si>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</si>
  <si>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</si>
  <si>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</si>
  <si>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</si>
  <si>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</si>
  <si>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</si>
  <si>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</si>
  <si>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</si>
  <si>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</si>
  <si>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</si>
  <si>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</si>
  <si>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</si>
  <si>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</si>
  <si>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</si>
  <si>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</si>
  <si>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</si>
  <si>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</si>
  <si>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</si>
  <si>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</si>
  <si>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</si>
  <si>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</si>
  <si>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</si>
  <si>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</si>
  <si>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</si>
  <si>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</si>
  <si>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</si>
  <si>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</si>
  <si>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</si>
  <si>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</si>
  <si>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</si>
  <si>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</si>
  <si>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</si>
  <si>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</si>
  <si>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</si>
  <si>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</si>
  <si>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</si>
  <si>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</si>
  <si>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</si>
  <si>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</si>
  <si>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</si>
  <si>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</si>
  <si>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</si>
  <si>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</si>
  <si>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</si>
  <si>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</si>
  <si>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</si>
  <si>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</si>
  <si>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</si>
  <si>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</si>
  <si>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</si>
  <si>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</si>
  <si>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</si>
  <si>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</si>
  <si>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</si>
  <si>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</si>
  <si>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</si>
  <si>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</si>
  <si>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</si>
  <si>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</si>
  <si>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</si>
  <si>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</si>
  <si>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</si>
  <si>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</si>
  <si>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</si>
  <si>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</si>
  <si>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</si>
  <si>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</si>
  <si>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</si>
  <si>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</si>
  <si>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</si>
  <si>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</si>
  <si>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</si>
  <si>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</si>
  <si>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</si>
  <si>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</si>
  <si>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</si>
  <si>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</si>
  <si>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</si>
  <si>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</si>
  <si>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</si>
  <si>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</si>
  <si>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</si>
  <si>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</si>
  <si>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</si>
  <si>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</si>
  <si>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</si>
  <si>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</si>
  <si>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</si>
  <si>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</si>
  <si>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</si>
  <si>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</si>
  <si>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</si>
  <si>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</si>
  <si>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</si>
  <si>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</si>
  <si>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</si>
  <si>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</si>
  <si>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</si>
  <si>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</si>
  <si>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</si>
  <si>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</si>
  <si>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</si>
  <si>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</si>
  <si>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</si>
  <si>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</si>
  <si>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</si>
  <si>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</si>
  <si>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</si>
  <si>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</si>
  <si>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</si>
  <si>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</si>
  <si>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</si>
  <si>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</si>
  <si>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</si>
  <si>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</si>
  <si>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</si>
  <si>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</si>
  <si>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</si>
  <si>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</si>
  <si>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</si>
  <si>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</si>
  <si>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</si>
  <si>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</si>
  <si>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</si>
  <si>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</si>
  <si>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</si>
  <si>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</si>
  <si>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</si>
  <si>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</si>
  <si>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</si>
  <si>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</si>
  <si>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</si>
  <si>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</si>
  <si>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</si>
  <si>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</si>
  <si>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</si>
  <si>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</si>
  <si>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</si>
  <si>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</si>
  <si>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</si>
  <si>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</si>
  <si>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</si>
  <si>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</si>
  <si>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</si>
  <si>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</si>
  <si>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</si>
  <si>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</si>
  <si>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</si>
  <si>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</si>
  <si>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</si>
  <si>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</si>
  <si>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</si>
  <si>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</si>
  <si>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</si>
  <si>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</si>
  <si>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</si>
  <si>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</si>
  <si>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</si>
  <si>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</si>
  <si>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</si>
  <si>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</si>
  <si>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</si>
  <si>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</si>
  <si>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</si>
  <si>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</si>
  <si>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</si>
  <si>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</si>
  <si>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</si>
  <si>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</si>
  <si>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</si>
  <si>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</si>
  <si>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</si>
  <si>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</si>
  <si>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</si>
  <si>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</si>
  <si>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</si>
  <si>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</si>
  <si>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</si>
  <si>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</si>
  <si>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</si>
  <si>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</si>
  <si>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</si>
  <si>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</si>
  <si>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</si>
  <si>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</si>
  <si>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</si>
  <si>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</si>
  <si>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</si>
  <si>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</si>
  <si>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</si>
  <si>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</si>
  <si>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</si>
  <si>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</si>
  <si>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</si>
  <si>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</si>
  <si>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</si>
  <si>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</si>
  <si>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</si>
  <si>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</si>
  <si>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</si>
  <si>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</si>
  <si>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</si>
  <si>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</si>
  <si>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</si>
  <si>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</si>
  <si>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</si>
  <si>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</si>
  <si>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</si>
  <si>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</si>
  <si>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</si>
  <si>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</si>
  <si>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</si>
  <si>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</si>
  <si>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</si>
  <si>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</si>
  <si>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</si>
  <si>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</si>
  <si>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</si>
  <si>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Manner-Suomi</t>
  </si>
  <si>
    <t>Nro</t>
  </si>
  <si>
    <t>Vos 2024 €/as.</t>
  </si>
  <si>
    <t xml:space="preserve">Muutos €/as. </t>
  </si>
  <si>
    <t>Väestö 31.12.2022</t>
  </si>
  <si>
    <t>Hva</t>
  </si>
  <si>
    <t>Mk</t>
  </si>
  <si>
    <t>Kuntien valtionosuudet ja veromenetysten korvaukset 2025, yhteenveto</t>
  </si>
  <si>
    <t>Asukasluku 31.12.2023</t>
  </si>
  <si>
    <t>Valtionosuuksien muutos yhteensä € 2024-25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</si>
  <si>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</si>
  <si>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</si>
  <si>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</si>
  <si>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</si>
  <si>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Ennakolliset valtionosuuksien laskentatiedot vuodelle 2025 / VM 29.4.2024</t>
  </si>
  <si>
    <t>OKM:n valtionosuusrahoitus 2024 / OPH 25.1.2024</t>
  </si>
  <si>
    <t>Tiivistelmä VM:n 29.4.2024 julkaisemasta ennakollisesta laskelmasta vuodelle 2025 + OKM:n valtionosuus vuoden 2024 tiedoilla</t>
  </si>
  <si>
    <t>Valtionosuudet 2024</t>
  </si>
  <si>
    <t>Muutos 2024-25</t>
  </si>
  <si>
    <t>Vos 2025 €/as.</t>
  </si>
  <si>
    <t>% vos:sta -25</t>
  </si>
  <si>
    <t>Väestö 31.12.2023</t>
  </si>
  <si>
    <t>% väestöstä -23</t>
  </si>
  <si>
    <t>Aineiston nimi: Kuntien ennakolliset valtionosuudet 2025</t>
  </si>
  <si>
    <t>Aineiston tiedot: VM:n vuoden 2025 ennakollinen valtionosuuslaskelma 29.4.2024 ja OKM/OPH 25.1.2024</t>
  </si>
  <si>
    <t>Kuntien valtionosuudet ja veromenetysten korvaukset 2025, yhteenveto €/asukas</t>
  </si>
  <si>
    <t>5701 Opetus- ja kulttuuritoimen valtionosuus 2024 (ns. OKM-vos)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</si>
  <si>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</si>
  <si>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</si>
  <si>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</si>
  <si>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Katso €/as. muutos kartalla</t>
  </si>
  <si>
    <t>Vuonna 2025 voimaantulevien tehtävämuutosten vaikutus rahoitukseen (alustava)</t>
  </si>
  <si>
    <t>TE-palveluiden rahoitus vuonna 2025</t>
  </si>
  <si>
    <t>Työttömyysetuus-kulujen kasvun kompensaatio</t>
  </si>
  <si>
    <t>Peruspalvelujen valtionosuus ilman TE-rahoitusta ja tasausta</t>
  </si>
  <si>
    <t>TE-uudistuksen vos-rahoitus yhteensä</t>
  </si>
  <si>
    <t>Vos 2024 yhteensä</t>
  </si>
  <si>
    <t>Vos 2025 yhteensä</t>
  </si>
  <si>
    <t>Kuntien valtionosuudet yhteensä 2024-25, muutosvertailu</t>
  </si>
  <si>
    <t>TE-uudistuksen perusteella tuleva valtionosuusrahoitus</t>
  </si>
  <si>
    <t>TE-vos yhteensä</t>
  </si>
  <si>
    <t>Vuoden 2025 valtionosuuteen vaikuttavat TE-erät tiivistetysti</t>
  </si>
  <si>
    <t>TE-palvelut, valtiolta kunnille siirtyvien tehtävien rahoitus</t>
  </si>
  <si>
    <t xml:space="preserve"> </t>
  </si>
  <si>
    <t xml:space="preserve">  </t>
  </si>
  <si>
    <t>Laskennallisen rahoituksen muodostuminen, €</t>
  </si>
  <si>
    <t>Kunta nro</t>
  </si>
  <si>
    <t>Väestö, 18-64-vuotiaat (2023)</t>
  </si>
  <si>
    <t>Työttömät ja palveluissa olevat (2023)</t>
  </si>
  <si>
    <t>Vieraskieliset (2023)</t>
  </si>
  <si>
    <t>Palveluiden rahoitus siirtymäajan rahoitus huomioiden vuonna 2025</t>
  </si>
  <si>
    <t>TE25: Kunnan työttömyysetuuksien rahoitusvastuun laajentamisen korvaus</t>
  </si>
  <si>
    <t>STM/KELA</t>
  </si>
  <si>
    <t>Uudistuksen kustannusarvio perustuu  työttömyysetuusjaksojen kertymään vuonna 2023.</t>
  </si>
  <si>
    <t>Asukasluku 2023</t>
  </si>
  <si>
    <t>Nykytila, kuntien osuus työmarkkinatuesta</t>
  </si>
  <si>
    <t>Uudistuksten mukainen osuus työmarkkinatuesta</t>
  </si>
  <si>
    <t>Uudistuksen mukainen osuus peruspäivärahasta</t>
  </si>
  <si>
    <t>Uudistuksen mukainen osuus ansiopäivärahasta</t>
  </si>
  <si>
    <t>Uudistuksen mukainen rahoitusvastuu yhteensä</t>
  </si>
  <si>
    <t>Siirtymäajan rahoituksen vaikutus nettona</t>
  </si>
  <si>
    <t>Nykytila perustuu kuntien osarahoittaman työmarkkinatuen tasoon vuonna 2023</t>
  </si>
  <si>
    <t>Uudistus huomioiden rahoitusvastuu olisi vuoden 2023 tasossa noin 695 milj. euroa</t>
  </si>
  <si>
    <t>Uudistuksen myötä kuntien osuus työttömyysturvan rahoituksesta kasvaa noin 216 milj. euroa vuoden 2023 tasossa</t>
  </si>
  <si>
    <t>Kuntien laajeneva rahoitusosuus korvataan valtionosuuden lisäyksenä</t>
  </si>
  <si>
    <t xml:space="preserve">Perushinnat, € </t>
  </si>
  <si>
    <t>18-64-vuotiaat = työikäinen väestö, €</t>
  </si>
  <si>
    <t>Työttömät ja palveluissa olevat = laaja työttömyys, €</t>
  </si>
  <si>
    <t>Vieraskieliset, €</t>
  </si>
  <si>
    <t xml:space="preserve">Lähde: VM/KAO, ennakolliset valtionosuuslaskelmat 2025 </t>
  </si>
  <si>
    <t>Palveluiden laskennallinen rahoitus yhteensä, €</t>
  </si>
  <si>
    <t>Palveluiden todellinen rahoitus 2025 yhteensä, €</t>
  </si>
  <si>
    <t>Sisältyy välilehtien 1-3 yhteenvetolaskelmiin, mutta tässä pelkistetty vaikutuserittely</t>
  </si>
  <si>
    <t>Sisältyy välilehtien 1-3 yhteenvetolaskelmiin, mutta tässä tarkemmat laskentaperusteet</t>
  </si>
  <si>
    <t>Siirtymäajan rahoitus, €</t>
  </si>
  <si>
    <t>Rahoitus muodostuu kertomalla perushinta kriteerin väestömäärällä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</si>
  <si>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</si>
  <si>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</si>
  <si>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</si>
  <si>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</si>
  <si>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</si>
  <si>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</si>
  <si>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Sote-erät vuosien 2023-25 valtionosuuksissa</t>
  </si>
  <si>
    <t>Määräaikainen lisäys kompensoimaan lisäsiirtotarpeen muutosta 2024</t>
  </si>
  <si>
    <t>Jälkikäteistarkistuksesta johtuva valtionosuuden  lisäsiirtotarve vuodelta 2023, 500 milj. € (1/3) 2025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</si>
  <si>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</si>
  <si>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</si>
  <si>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</si>
  <si>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</si>
  <si>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</si>
  <si>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</si>
  <si>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</si>
  <si>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</si>
  <si>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</si>
  <si>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</si>
  <si>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Vuonna 2024 mukaan tuli kaikille kunnille asukasta kohti yhtä suuri jälkitarkistuksesta joohtuva valtionosuuden pysyvä lisäsiirtotarve (n. -500 milj.€ /-90 €/as.) sekä määräaikainen lisäys kompensoimaan lisäsiirtotarpeen muutosta (+192 milj. € / +35 €/as.)</t>
  </si>
  <si>
    <t>Nämä erät näkyvät myös valtionosuuslaskelmassa valtionosuuksien lisäyksissä ja vähennyksissä vuonna 2024.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</si>
  <si>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</si>
  <si>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 erät näkyvät valtionosuuslaskelman lisäyksissä ja vähennyksissä. Sote-siirtolaskelmasta aiheutuvia heikennyksiä tasaamaan hallitus päätti kehysriihessä lisätä kuntien valtionosuuksia 277 milj. €. Tämä puolestaan pienentää kunnan omarahoitusosuutta 50 €/as.</t>
  </si>
  <si>
    <t>TE-vos €/asukas</t>
  </si>
  <si>
    <t>Sote-uudistuksen muutosrajoitin ja järjestelmämuutoksen tasaus ovat kuntakohtaisesti vaihtelevia ja tasaavat sote-uudistuksen vaikutusta kunnan taloudelliseen asemaan. Ne kuuluvat valtionosuuslaskelmassa (VM) valtionosuuksien lisäyksiin ja vähennyksiin.</t>
  </si>
  <si>
    <t>Sisältyvät välilehdillä 1-3 peruspalvelujen valtionosuuteen</t>
  </si>
  <si>
    <t>Vuonna 2025 jälkitarkistuksesta johtuva pysyvä lisäsiirtotarve pysyy ennallaan (-500 milj. €). Tämä erä kuitenkin poistetaan vos-laskelman lisäyksistä ja vähennyksistä ja siirretään osaksi kunnan asukaskohtaista omarahoitusosuutta eli kasvattaa sitä 90 €/as.</t>
  </si>
  <si>
    <t>5501 Peruspalvelujen valtionosuus ilman tasausta 2024</t>
  </si>
  <si>
    <t>Peruspalvelujen valtionosuus ilman TE-rahoitusta ja tasausta 2025</t>
  </si>
  <si>
    <t>5502   Verotuloihin perustuva valtionosuuden tasaus 2024</t>
  </si>
  <si>
    <t>5502   Verotuloihin perustuva valtionosuuden tasaus 2025</t>
  </si>
  <si>
    <t>5890 Verotulo-menetysten korvaus 2024</t>
  </si>
  <si>
    <t>5890 Verotulo-menetysten korvaus 2025</t>
  </si>
  <si>
    <t>VM:n valtionosuudet ja verotulo-menetysten korvaus yhteensä 2025</t>
  </si>
  <si>
    <t>TE-uudistuksen vos-rahoitus yhteensä 2025</t>
  </si>
  <si>
    <t>Muutos</t>
  </si>
  <si>
    <t>TE-uudistuksen vos-rahoitus yhteensä 2024</t>
  </si>
  <si>
    <t>VM:n valtionosuudet ja verotulo-menetysten korvaus yhteensä 2024</t>
  </si>
  <si>
    <t>Muutos, €</t>
  </si>
  <si>
    <t>VM:n valtionosuuden osatekijöiden muutos 2024-25, € ja %</t>
  </si>
  <si>
    <t>Huom! %-muutos ei ole käyttökelpoinen jos negatiivista verrataan positiiviseen tai päinvastoin tai jos negatiivinen luku muuttuu</t>
  </si>
  <si>
    <t>Maa-kunta-nro</t>
  </si>
  <si>
    <t>Muutosvertailut KL / Olli Riikonen</t>
  </si>
  <si>
    <t>Muutos 2024-25, €/asukas ja %</t>
  </si>
  <si>
    <t>Huom! Asukaskohtaiset luvut laskettu 2024 osalta 31.12.2022 asukasluvulla ja vuoden 2025 osalta 31.12.2023 asukasluvulla.</t>
  </si>
  <si>
    <t>Muutosprosentti poikkeaa siksi hieman absoluuttisilla euroilla laskettuun muutokseen verrattuna.</t>
  </si>
  <si>
    <t>Vierittämällä sivua oikealle laskelma löytyy myös €/asukas -muodossa</t>
  </si>
  <si>
    <t>Julkaistu 29.4. ja muokattuna 14.5.2024</t>
  </si>
  <si>
    <t>Muutos rahoitusvastuussa vuoden 2023 tasossa = vos-rahoitus 2025</t>
  </si>
  <si>
    <t>Päivämäärä (milloin aineisto on tuotettu tai tarkistettu): 14.5.2024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</si>
</sst>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</numFmts>
  <fonts count="187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b/>
      <sz val="14"/>
      <color theme="7"/>
      <name val="Work Sans"/>
      <scheme val="minor"/>
    </font>
    <font>
      <sz val="14"/>
      <color theme="7"/>
      <name val="Work Sans"/>
      <scheme val="minor"/>
    </font>
    <font>
      <sz val="24"/>
      <color theme="6"/>
      <name val="Work Sans ExtraBold"/>
      <scheme val="major"/>
    </font>
    <font>
      <sz val="28"/>
      <color theme="7"/>
      <name val="Work Sans"/>
      <scheme val="minor"/>
    </font>
    <font>
      <sz val="24"/>
      <color theme="6"/>
      <name val="Work Sans"/>
      <scheme val="minor"/>
    </font>
    <font>
      <u/>
      <sz val="12"/>
      <color theme="10"/>
      <name val="Work Sans"/>
      <family val="2"/>
      <scheme val="minor"/>
    </font>
    <font>
      <b/>
      <sz val="12"/>
      <color rgb="FFFFFFFF"/>
      <name val="Arial Narrow"/>
      <family val="2"/>
    </font>
    <font>
      <b/>
      <sz val="12"/>
      <color rgb="FF000000"/>
      <name val="Arial Narrow"/>
      <family val="2"/>
    </font>
    <font>
      <sz val="12"/>
      <color rgb="FF000000"/>
      <name val="Arial Narrow"/>
      <family val="2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sz val="14"/>
      <name val="Work Sans ExtraBold"/>
      <scheme val="major"/>
    </font>
    <font>
      <b/>
      <sz val="10"/>
      <color rgb="FF000000"/>
      <name val="Arial"/>
      <family val="2"/>
    </font>
    <font>
      <b/>
      <sz val="10"/>
      <color rgb="FF365ABD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u/>
      <sz val="10"/>
      <color theme="10"/>
      <name val="Work Sans"/>
      <scheme val="minor"/>
    </font>
    <font>
      <sz val="26"/>
      <color rgb="FF365ABD"/>
      <name val="Arial Narrow"/>
      <family val="2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13"/>
      <name val="Work Sans ExtraBold"/>
      <scheme val="major"/>
    </font>
    <font>
      <sz val="36"/>
      <color theme="6"/>
      <name val="Work Sans ExtraBold"/>
      <scheme val="major"/>
    </font>
    <font>
      <b/>
      <sz val="12"/>
      <color theme="0"/>
      <name val="Arial Narrow"/>
      <family val="2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sz val="20"/>
      <name val="Work Sans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5DDF2"/>
        <bgColor rgb="FF000000"/>
      </patternFill>
    </fill>
    <fill>
      <patternFill patternType="solid">
        <fgColor rgb="FFC6D0EC"/>
        <bgColor rgb="FF000000"/>
      </patternFill>
    </fill>
    <fill>
      <patternFill patternType="solid">
        <fgColor theme="5"/>
        <bgColor rgb="FF365ABD"/>
      </patternFill>
    </fill>
    <fill>
      <patternFill patternType="solid">
        <fgColor theme="7"/>
        <bgColor rgb="FF000000"/>
      </patternFill>
    </fill>
    <fill>
      <patternFill patternType="solid">
        <fgColor theme="7"/>
        <bgColor rgb="FF365AB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rgb="FF365ABD"/>
      </patternFill>
    </fill>
    <fill>
      <patternFill patternType="solid">
        <fgColor theme="4"/>
        <bgColor indexed="64"/>
      </patternFill>
    </fill>
  </fills>
  <borders count="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4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6" fillId="6" borderId="1" applyNumberFormat="0" applyAlignment="0" applyProtection="0"/>
    <xf numFmtId="0" fontId="5" fillId="0" borderId="3" applyNumberFormat="0" applyFill="0" applyAlignment="0" applyProtection="0"/>
    <xf numFmtId="0" fontId="3" fillId="7" borderId="4" applyNumberFormat="0" applyBorder="0" applyAlignment="0" applyProtection="0"/>
    <xf numFmtId="0" fontId="8" fillId="3" borderId="5" applyNumberFormat="0" applyAlignment="0" applyProtection="0"/>
    <xf numFmtId="0" fontId="4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2" fillId="9" borderId="0" applyNumberFormat="0" applyBorder="0" applyAlignment="0" applyProtection="0"/>
    <xf numFmtId="0" fontId="20" fillId="10" borderId="0" applyNumberFormat="0" applyBorder="0" applyAlignment="0" applyProtection="0"/>
    <xf numFmtId="0" fontId="12" fillId="11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2" borderId="0" applyNumberFormat="0" applyBorder="0" applyAlignment="0" applyProtection="0"/>
    <xf numFmtId="0" fontId="21" fillId="0" borderId="10"/>
    <xf numFmtId="0" fontId="21" fillId="0" borderId="14"/>
    <xf numFmtId="0" fontId="38" fillId="0" borderId="0" applyNumberFormat="0" applyFill="0" applyBorder="0" applyAlignment="0" applyProtection="0"/>
    <xf numFmtId="0" fontId="51" fillId="0" borderId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0" fontId="115" fillId="0" borderId="0"/>
    <xf numFmtId="0" fontId="2" fillId="0" borderId="0"/>
    <xf numFmtId="165" fontId="2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9" fillId="0" borderId="0"/>
    <xf numFmtId="165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20" fillId="0" borderId="0"/>
    <xf numFmtId="0" fontId="1" fillId="0" borderId="0"/>
    <xf numFmtId="0" fontId="152" fillId="0" borderId="0"/>
    <xf numFmtId="0" fontId="153" fillId="0" borderId="31" applyNumberFormat="0" applyFill="0" applyAlignment="0" applyProtection="0"/>
    <xf numFmtId="43" fontId="2" fillId="0" borderId="0" applyFont="0" applyFill="0" applyBorder="0" applyAlignment="0" applyProtection="0"/>
    <xf numFmtId="0" fontId="154" fillId="0" borderId="32" applyNumberFormat="0" applyFill="0" applyAlignment="0" applyProtection="0"/>
  </cellStyleXfs>
  <cellXfs count="606">
    <xf numFmtId="0" fontId="0" fillId="0" borderId="0" xfId="0"/>
    <xf numFmtId="0" fontId="8" fillId="0" borderId="0" xfId="0" applyFont="1"/>
    <xf numFmtId="0" fontId="16" fillId="0" borderId="13" xfId="20"/>
    <xf numFmtId="0" fontId="14" fillId="0" borderId="0" xfId="3" applyAlignment="1">
      <alignment vertical="top"/>
    </xf>
    <xf numFmtId="0" fontId="14" fillId="0" borderId="0" xfId="3"/>
    <xf numFmtId="0" fontId="17" fillId="0" borderId="13" xfId="20" applyFont="1"/>
    <xf numFmtId="0" fontId="23" fillId="0" borderId="0" xfId="0" applyFont="1"/>
    <xf numFmtId="3" fontId="24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3" fontId="30" fillId="0" borderId="0" xfId="0" applyNumberFormat="1" applyFont="1"/>
    <xf numFmtId="1" fontId="31" fillId="0" borderId="0" xfId="0" applyNumberFormat="1" applyFont="1"/>
    <xf numFmtId="0" fontId="24" fillId="0" borderId="0" xfId="0" applyFont="1"/>
    <xf numFmtId="0" fontId="33" fillId="0" borderId="0" xfId="0" applyFont="1"/>
    <xf numFmtId="0" fontId="24" fillId="0" borderId="0" xfId="0" applyFont="1" applyAlignment="1">
      <alignment horizontal="right"/>
    </xf>
    <xf numFmtId="0" fontId="34" fillId="0" borderId="0" xfId="0" applyFont="1"/>
    <xf numFmtId="0" fontId="24" fillId="0" borderId="16" xfId="0" applyFont="1" applyBorder="1"/>
    <xf numFmtId="3" fontId="22" fillId="0" borderId="0" xfId="0" applyNumberFormat="1" applyFont="1" applyAlignment="1">
      <alignment horizontal="right"/>
    </xf>
    <xf numFmtId="0" fontId="26" fillId="0" borderId="0" xfId="0" applyFont="1"/>
    <xf numFmtId="166" fontId="26" fillId="0" borderId="0" xfId="0" applyNumberFormat="1" applyFont="1"/>
    <xf numFmtId="3" fontId="29" fillId="0" borderId="0" xfId="0" applyNumberFormat="1" applyFont="1"/>
    <xf numFmtId="3" fontId="28" fillId="0" borderId="0" xfId="0" applyNumberFormat="1" applyFont="1" applyAlignment="1">
      <alignment horizontal="right"/>
    </xf>
    <xf numFmtId="166" fontId="28" fillId="0" borderId="0" xfId="0" applyNumberFormat="1" applyFont="1"/>
    <xf numFmtId="1" fontId="28" fillId="0" borderId="0" xfId="0" applyNumberFormat="1" applyFont="1"/>
    <xf numFmtId="3" fontId="26" fillId="0" borderId="0" xfId="0" applyNumberFormat="1" applyFont="1"/>
    <xf numFmtId="167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6" fontId="25" fillId="0" borderId="0" xfId="0" applyNumberFormat="1" applyFont="1"/>
    <xf numFmtId="1" fontId="29" fillId="0" borderId="0" xfId="0" applyNumberFormat="1" applyFont="1"/>
    <xf numFmtId="1" fontId="35" fillId="0" borderId="0" xfId="0" applyNumberFormat="1" applyFont="1"/>
    <xf numFmtId="1" fontId="36" fillId="0" borderId="0" xfId="0" applyNumberFormat="1" applyFont="1"/>
    <xf numFmtId="0" fontId="40" fillId="0" borderId="0" xfId="0" applyFont="1"/>
    <xf numFmtId="3" fontId="28" fillId="0" borderId="0" xfId="0" applyNumberFormat="1" applyFont="1"/>
    <xf numFmtId="168" fontId="11" fillId="0" borderId="0" xfId="0" applyNumberFormat="1" applyFont="1"/>
    <xf numFmtId="0" fontId="41" fillId="0" borderId="0" xfId="1" applyFont="1" applyFill="1" applyBorder="1" applyAlignment="1">
      <alignment horizontal="left"/>
    </xf>
    <xf numFmtId="0" fontId="42" fillId="0" borderId="0" xfId="1" applyFont="1" applyFill="1" applyBorder="1" applyAlignment="1">
      <alignment horizontal="left"/>
    </xf>
    <xf numFmtId="166" fontId="28" fillId="0" borderId="0" xfId="0" applyNumberFormat="1" applyFont="1" applyAlignment="1">
      <alignment horizontal="right"/>
    </xf>
    <xf numFmtId="0" fontId="41" fillId="0" borderId="0" xfId="0" applyFont="1"/>
    <xf numFmtId="3" fontId="26" fillId="0" borderId="0" xfId="0" applyNumberFormat="1" applyFont="1" applyAlignment="1">
      <alignment horizontal="right"/>
    </xf>
    <xf numFmtId="168" fontId="28" fillId="0" borderId="0" xfId="0" applyNumberFormat="1" applyFont="1"/>
    <xf numFmtId="0" fontId="26" fillId="0" borderId="0" xfId="0" applyFont="1" applyAlignment="1">
      <alignment horizontal="right"/>
    </xf>
    <xf numFmtId="0" fontId="26" fillId="0" borderId="16" xfId="0" applyFont="1" applyBorder="1" applyAlignment="1">
      <alignment horizontal="right"/>
    </xf>
    <xf numFmtId="0" fontId="32" fillId="0" borderId="0" xfId="0" applyFont="1"/>
    <xf numFmtId="10" fontId="44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3" fontId="45" fillId="0" borderId="0" xfId="0" applyNumberFormat="1" applyFont="1" applyAlignment="1">
      <alignment horizontal="right"/>
    </xf>
    <xf numFmtId="166" fontId="46" fillId="0" borderId="0" xfId="0" applyNumberFormat="1" applyFont="1"/>
    <xf numFmtId="0" fontId="47" fillId="0" borderId="0" xfId="0" applyFont="1" applyAlignment="1">
      <alignment horizontal="center"/>
    </xf>
    <xf numFmtId="0" fontId="48" fillId="0" borderId="0" xfId="0" applyFont="1"/>
    <xf numFmtId="0" fontId="45" fillId="0" borderId="0" xfId="0" applyFont="1"/>
    <xf numFmtId="0" fontId="32" fillId="0" borderId="0" xfId="1" applyFont="1" applyFill="1" applyBorder="1" applyAlignment="1">
      <alignment horizontal="left"/>
    </xf>
    <xf numFmtId="0" fontId="49" fillId="0" borderId="0" xfId="0" applyFont="1"/>
    <xf numFmtId="3" fontId="32" fillId="0" borderId="0" xfId="0" applyNumberFormat="1" applyFont="1" applyAlignment="1">
      <alignment horizontal="right"/>
    </xf>
    <xf numFmtId="0" fontId="50" fillId="0" borderId="0" xfId="35" applyFont="1" applyFill="1"/>
    <xf numFmtId="0" fontId="11" fillId="0" borderId="17" xfId="0" applyFont="1" applyBorder="1" applyAlignment="1">
      <alignment vertical="top"/>
    </xf>
    <xf numFmtId="0" fontId="27" fillId="15" borderId="0" xfId="0" applyFont="1" applyFill="1" applyAlignment="1">
      <alignment horizontal="center" vertical="center" wrapText="1"/>
    </xf>
    <xf numFmtId="3" fontId="27" fillId="15" borderId="0" xfId="0" applyNumberFormat="1" applyFont="1" applyFill="1" applyAlignment="1">
      <alignment horizontal="center" vertical="center" wrapText="1"/>
    </xf>
    <xf numFmtId="3" fontId="37" fillId="16" borderId="0" xfId="0" applyNumberFormat="1" applyFont="1" applyFill="1" applyAlignment="1">
      <alignment horizontal="center" vertical="center" wrapText="1"/>
    </xf>
    <xf numFmtId="0" fontId="37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14" fontId="32" fillId="0" borderId="0" xfId="1" applyNumberFormat="1" applyFont="1" applyFill="1" applyBorder="1" applyAlignment="1">
      <alignment horizontal="left"/>
    </xf>
    <xf numFmtId="0" fontId="52" fillId="0" borderId="0" xfId="0" applyFont="1"/>
    <xf numFmtId="3" fontId="53" fillId="0" borderId="0" xfId="0" applyNumberFormat="1" applyFont="1" applyAlignment="1">
      <alignment horizontal="right"/>
    </xf>
    <xf numFmtId="3" fontId="54" fillId="0" borderId="0" xfId="0" applyNumberFormat="1" applyFont="1" applyAlignment="1">
      <alignment horizontal="right"/>
    </xf>
    <xf numFmtId="3" fontId="54" fillId="0" borderId="0" xfId="0" applyNumberFormat="1" applyFont="1"/>
    <xf numFmtId="169" fontId="53" fillId="0" borderId="0" xfId="0" applyNumberFormat="1" applyFont="1"/>
    <xf numFmtId="168" fontId="55" fillId="0" borderId="0" xfId="0" applyNumberFormat="1" applyFont="1"/>
    <xf numFmtId="0" fontId="56" fillId="0" borderId="0" xfId="0" applyFont="1" applyAlignment="1">
      <alignment horizontal="left"/>
    </xf>
    <xf numFmtId="0" fontId="57" fillId="0" borderId="0" xfId="0" applyFont="1"/>
    <xf numFmtId="0" fontId="53" fillId="0" borderId="0" xfId="0" applyFont="1" applyAlignment="1">
      <alignment horizontal="right"/>
    </xf>
    <xf numFmtId="0" fontId="53" fillId="0" borderId="0" xfId="0" applyFont="1"/>
    <xf numFmtId="3" fontId="52" fillId="0" borderId="0" xfId="0" applyNumberFormat="1" applyFont="1" applyAlignment="1">
      <alignment horizontal="right"/>
    </xf>
    <xf numFmtId="0" fontId="58" fillId="0" borderId="0" xfId="0" applyFont="1"/>
    <xf numFmtId="3" fontId="60" fillId="0" borderId="0" xfId="0" applyNumberFormat="1" applyFont="1" applyAlignment="1">
      <alignment horizontal="right"/>
    </xf>
    <xf numFmtId="3" fontId="60" fillId="0" borderId="0" xfId="0" applyNumberFormat="1" applyFont="1"/>
    <xf numFmtId="168" fontId="61" fillId="0" borderId="0" xfId="0" applyNumberFormat="1" applyFont="1"/>
    <xf numFmtId="0" fontId="60" fillId="0" borderId="0" xfId="0" applyFont="1" applyAlignment="1">
      <alignment horizontal="right"/>
    </xf>
    <xf numFmtId="166" fontId="59" fillId="0" borderId="0" xfId="0" applyNumberFormat="1" applyFont="1" applyAlignment="1">
      <alignment horizontal="right"/>
    </xf>
    <xf numFmtId="0" fontId="62" fillId="0" borderId="0" xfId="0" applyFont="1"/>
    <xf numFmtId="169" fontId="59" fillId="0" borderId="0" xfId="0" applyNumberFormat="1" applyFont="1" applyAlignment="1">
      <alignment horizontal="right"/>
    </xf>
    <xf numFmtId="168" fontId="63" fillId="0" borderId="0" xfId="0" applyNumberFormat="1" applyFont="1" applyAlignment="1">
      <alignment horizontal="right"/>
    </xf>
    <xf numFmtId="170" fontId="56" fillId="0" borderId="0" xfId="0" applyNumberFormat="1" applyFont="1"/>
    <xf numFmtId="170" fontId="57" fillId="0" borderId="0" xfId="0" applyNumberFormat="1" applyFont="1"/>
    <xf numFmtId="3" fontId="58" fillId="0" borderId="0" xfId="0" applyNumberFormat="1" applyFont="1"/>
    <xf numFmtId="10" fontId="64" fillId="0" borderId="0" xfId="0" applyNumberFormat="1" applyFont="1" applyAlignment="1">
      <alignment horizontal="center" vertical="center"/>
    </xf>
    <xf numFmtId="0" fontId="65" fillId="0" borderId="0" xfId="0" applyFont="1"/>
    <xf numFmtId="3" fontId="65" fillId="0" borderId="0" xfId="0" applyNumberFormat="1" applyFont="1" applyAlignment="1">
      <alignment horizontal="right"/>
    </xf>
    <xf numFmtId="166" fontId="66" fillId="0" borderId="0" xfId="0" applyNumberFormat="1" applyFont="1"/>
    <xf numFmtId="166" fontId="60" fillId="0" borderId="0" xfId="0" applyNumberFormat="1" applyFont="1" applyAlignment="1">
      <alignment horizontal="right"/>
    </xf>
    <xf numFmtId="4" fontId="53" fillId="0" borderId="0" xfId="0" applyNumberFormat="1" applyFont="1" applyAlignment="1">
      <alignment horizontal="right"/>
    </xf>
    <xf numFmtId="3" fontId="53" fillId="0" borderId="0" xfId="0" applyNumberFormat="1" applyFont="1"/>
    <xf numFmtId="0" fontId="52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168" fontId="68" fillId="0" borderId="0" xfId="0" applyNumberFormat="1" applyFont="1"/>
    <xf numFmtId="0" fontId="56" fillId="23" borderId="0" xfId="0" applyFont="1" applyFill="1"/>
    <xf numFmtId="170" fontId="56" fillId="23" borderId="0" xfId="0" applyNumberFormat="1" applyFont="1" applyFill="1"/>
    <xf numFmtId="170" fontId="59" fillId="24" borderId="0" xfId="0" applyNumberFormat="1" applyFont="1" applyFill="1"/>
    <xf numFmtId="0" fontId="28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3" fontId="28" fillId="0" borderId="0" xfId="0" applyNumberFormat="1" applyFont="1" applyAlignment="1">
      <alignment horizontal="left" vertical="center" wrapText="1"/>
    </xf>
    <xf numFmtId="4" fontId="28" fillId="0" borderId="0" xfId="0" applyNumberFormat="1" applyFont="1" applyAlignment="1">
      <alignment horizontal="left" vertical="center" wrapText="1"/>
    </xf>
    <xf numFmtId="168" fontId="69" fillId="0" borderId="0" xfId="0" applyNumberFormat="1" applyFont="1" applyAlignment="1">
      <alignment horizontal="left" vertical="center" wrapText="1"/>
    </xf>
    <xf numFmtId="4" fontId="28" fillId="22" borderId="0" xfId="0" applyNumberFormat="1" applyFont="1" applyFill="1" applyAlignment="1">
      <alignment horizontal="left" vertical="center" wrapText="1"/>
    </xf>
    <xf numFmtId="166" fontId="28" fillId="18" borderId="0" xfId="0" applyNumberFormat="1" applyFont="1" applyFill="1" applyAlignment="1">
      <alignment horizontal="left" vertical="center" wrapText="1"/>
    </xf>
    <xf numFmtId="166" fontId="26" fillId="18" borderId="0" xfId="0" applyNumberFormat="1" applyFont="1" applyFill="1" applyAlignment="1">
      <alignment horizontal="left" vertical="center" wrapText="1"/>
    </xf>
    <xf numFmtId="0" fontId="26" fillId="0" borderId="18" xfId="0" applyFont="1" applyBorder="1"/>
    <xf numFmtId="166" fontId="26" fillId="0" borderId="18" xfId="0" applyNumberFormat="1" applyFont="1" applyBorder="1"/>
    <xf numFmtId="168" fontId="70" fillId="0" borderId="18" xfId="0" applyNumberFormat="1" applyFont="1" applyBorder="1"/>
    <xf numFmtId="3" fontId="35" fillId="22" borderId="18" xfId="0" applyNumberFormat="1" applyFont="1" applyFill="1" applyBorder="1"/>
    <xf numFmtId="166" fontId="26" fillId="18" borderId="18" xfId="0" applyNumberFormat="1" applyFont="1" applyFill="1" applyBorder="1"/>
    <xf numFmtId="0" fontId="31" fillId="0" borderId="18" xfId="0" applyFont="1" applyBorder="1"/>
    <xf numFmtId="0" fontId="35" fillId="0" borderId="18" xfId="0" applyFont="1" applyBorder="1"/>
    <xf numFmtId="171" fontId="28" fillId="0" borderId="0" xfId="0" applyNumberFormat="1" applyFont="1"/>
    <xf numFmtId="168" fontId="69" fillId="0" borderId="0" xfId="0" applyNumberFormat="1" applyFont="1"/>
    <xf numFmtId="3" fontId="29" fillId="22" borderId="0" xfId="0" applyNumberFormat="1" applyFont="1" applyFill="1"/>
    <xf numFmtId="166" fontId="28" fillId="18" borderId="0" xfId="0" applyNumberFormat="1" applyFont="1" applyFill="1"/>
    <xf numFmtId="166" fontId="28" fillId="18" borderId="0" xfId="0" applyNumberFormat="1" applyFont="1" applyFill="1" applyAlignment="1">
      <alignment horizontal="right"/>
    </xf>
    <xf numFmtId="0" fontId="30" fillId="0" borderId="0" xfId="0" applyFont="1"/>
    <xf numFmtId="0" fontId="29" fillId="0" borderId="0" xfId="0" applyFont="1"/>
    <xf numFmtId="1" fontId="53" fillId="0" borderId="0" xfId="0" applyNumberFormat="1" applyFont="1"/>
    <xf numFmtId="3" fontId="52" fillId="0" borderId="0" xfId="0" applyNumberFormat="1" applyFont="1"/>
    <xf numFmtId="167" fontId="53" fillId="0" borderId="0" xfId="0" applyNumberFormat="1" applyFont="1" applyAlignment="1">
      <alignment horizontal="right"/>
    </xf>
    <xf numFmtId="166" fontId="52" fillId="0" borderId="0" xfId="0" applyNumberFormat="1" applyFont="1"/>
    <xf numFmtId="1" fontId="58" fillId="0" borderId="0" xfId="0" applyNumberFormat="1" applyFont="1"/>
    <xf numFmtId="1" fontId="71" fillId="0" borderId="0" xfId="0" applyNumberFormat="1" applyFont="1"/>
    <xf numFmtId="0" fontId="72" fillId="0" borderId="0" xfId="0" applyFont="1"/>
    <xf numFmtId="1" fontId="73" fillId="0" borderId="0" xfId="0" applyNumberFormat="1" applyFont="1"/>
    <xf numFmtId="3" fontId="28" fillId="0" borderId="17" xfId="0" applyNumberFormat="1" applyFont="1" applyBorder="1" applyAlignment="1">
      <alignment horizontal="left" vertical="center" wrapText="1"/>
    </xf>
    <xf numFmtId="0" fontId="74" fillId="0" borderId="0" xfId="1" applyFont="1" applyFill="1" applyBorder="1" applyAlignment="1">
      <alignment horizontal="left"/>
    </xf>
    <xf numFmtId="0" fontId="60" fillId="0" borderId="0" xfId="0" applyFont="1"/>
    <xf numFmtId="4" fontId="75" fillId="0" borderId="0" xfId="0" applyNumberFormat="1" applyFont="1" applyAlignment="1">
      <alignment wrapText="1"/>
    </xf>
    <xf numFmtId="0" fontId="26" fillId="24" borderId="0" xfId="0" applyFont="1" applyFill="1" applyAlignment="1">
      <alignment horizontal="center" vertical="center" wrapText="1"/>
    </xf>
    <xf numFmtId="3" fontId="28" fillId="24" borderId="0" xfId="0" applyNumberFormat="1" applyFont="1" applyFill="1"/>
    <xf numFmtId="168" fontId="28" fillId="24" borderId="0" xfId="0" applyNumberFormat="1" applyFont="1" applyFill="1"/>
    <xf numFmtId="3" fontId="0" fillId="0" borderId="0" xfId="0" applyNumberFormat="1"/>
    <xf numFmtId="166" fontId="76" fillId="0" borderId="0" xfId="0" applyNumberFormat="1" applyFont="1" applyAlignment="1">
      <alignment horizontal="right"/>
    </xf>
    <xf numFmtId="166" fontId="32" fillId="0" borderId="0" xfId="0" applyNumberFormat="1" applyFont="1"/>
    <xf numFmtId="0" fontId="22" fillId="0" borderId="0" xfId="0" applyFont="1" applyAlignment="1">
      <alignment horizontal="right"/>
    </xf>
    <xf numFmtId="0" fontId="27" fillId="20" borderId="0" xfId="0" applyFont="1" applyFill="1" applyAlignment="1">
      <alignment horizontal="center" vertical="center" wrapText="1"/>
    </xf>
    <xf numFmtId="3" fontId="27" fillId="20" borderId="0" xfId="0" applyNumberFormat="1" applyFont="1" applyFill="1" applyAlignment="1">
      <alignment horizontal="center" vertical="center" wrapText="1"/>
    </xf>
    <xf numFmtId="3" fontId="37" fillId="21" borderId="0" xfId="0" applyNumberFormat="1" applyFont="1" applyFill="1" applyAlignment="1">
      <alignment horizontal="center" vertical="center" wrapText="1"/>
    </xf>
    <xf numFmtId="0" fontId="37" fillId="21" borderId="0" xfId="0" applyFont="1" applyFill="1" applyAlignment="1">
      <alignment horizontal="center" vertical="center" wrapText="1"/>
    </xf>
    <xf numFmtId="3" fontId="35" fillId="18" borderId="18" xfId="0" applyNumberFormat="1" applyFont="1" applyFill="1" applyBorder="1"/>
    <xf numFmtId="171" fontId="26" fillId="0" borderId="18" xfId="0" applyNumberFormat="1" applyFont="1" applyBorder="1"/>
    <xf numFmtId="0" fontId="59" fillId="0" borderId="0" xfId="0" applyFont="1"/>
    <xf numFmtId="0" fontId="59" fillId="0" borderId="0" xfId="0" applyFont="1" applyAlignment="1">
      <alignment horizontal="right"/>
    </xf>
    <xf numFmtId="0" fontId="75" fillId="0" borderId="0" xfId="0" applyFont="1"/>
    <xf numFmtId="0" fontId="50" fillId="0" borderId="0" xfId="35" applyFont="1"/>
    <xf numFmtId="4" fontId="32" fillId="0" borderId="0" xfId="0" applyNumberFormat="1" applyFont="1" applyAlignment="1">
      <alignment horizontal="right"/>
    </xf>
    <xf numFmtId="3" fontId="32" fillId="0" borderId="0" xfId="0" applyNumberFormat="1" applyFont="1"/>
    <xf numFmtId="168" fontId="77" fillId="0" borderId="0" xfId="0" applyNumberFormat="1" applyFont="1"/>
    <xf numFmtId="166" fontId="49" fillId="0" borderId="0" xfId="0" applyNumberFormat="1" applyFont="1" applyAlignment="1">
      <alignment horizontal="right"/>
    </xf>
    <xf numFmtId="3" fontId="57" fillId="0" borderId="0" xfId="0" applyNumberFormat="1" applyFont="1"/>
    <xf numFmtId="4" fontId="60" fillId="0" borderId="0" xfId="0" applyNumberFormat="1" applyFont="1" applyAlignment="1">
      <alignment horizontal="right"/>
    </xf>
    <xf numFmtId="166" fontId="47" fillId="0" borderId="0" xfId="0" applyNumberFormat="1" applyFont="1"/>
    <xf numFmtId="0" fontId="25" fillId="0" borderId="16" xfId="0" applyFont="1" applyBorder="1"/>
    <xf numFmtId="0" fontId="40" fillId="0" borderId="0" xfId="0" applyFont="1" applyAlignment="1">
      <alignment horizontal="right"/>
    </xf>
    <xf numFmtId="0" fontId="78" fillId="0" borderId="0" xfId="0" applyFont="1"/>
    <xf numFmtId="0" fontId="79" fillId="0" borderId="0" xfId="0" applyFont="1" applyAlignment="1">
      <alignment horizontal="right"/>
    </xf>
    <xf numFmtId="4" fontId="80" fillId="0" borderId="0" xfId="0" applyNumberFormat="1" applyFont="1" applyAlignment="1">
      <alignment wrapText="1"/>
    </xf>
    <xf numFmtId="170" fontId="81" fillId="0" borderId="0" xfId="0" applyNumberFormat="1" applyFont="1"/>
    <xf numFmtId="0" fontId="82" fillId="0" borderId="0" xfId="0" applyFont="1"/>
    <xf numFmtId="0" fontId="83" fillId="0" borderId="0" xfId="0" applyFont="1"/>
    <xf numFmtId="170" fontId="84" fillId="0" borderId="0" xfId="0" applyNumberFormat="1" applyFont="1"/>
    <xf numFmtId="166" fontId="85" fillId="18" borderId="0" xfId="0" applyNumberFormat="1" applyFont="1" applyFill="1" applyAlignment="1">
      <alignment horizontal="center" wrapText="1"/>
    </xf>
    <xf numFmtId="0" fontId="26" fillId="19" borderId="0" xfId="0" applyFont="1" applyFill="1" applyAlignment="1">
      <alignment horizontal="center" vertical="center" wrapText="1"/>
    </xf>
    <xf numFmtId="0" fontId="89" fillId="0" borderId="0" xfId="1" applyFont="1"/>
    <xf numFmtId="0" fontId="90" fillId="0" borderId="0" xfId="0" applyFont="1"/>
    <xf numFmtId="0" fontId="91" fillId="0" borderId="0" xfId="0" applyFont="1"/>
    <xf numFmtId="0" fontId="92" fillId="0" borderId="0" xfId="0" applyFont="1" applyAlignment="1">
      <alignment horizontal="center" vertical="center" wrapText="1"/>
    </xf>
    <xf numFmtId="166" fontId="93" fillId="0" borderId="0" xfId="0" applyNumberFormat="1" applyFont="1"/>
    <xf numFmtId="168" fontId="93" fillId="0" borderId="0" xfId="0" applyNumberFormat="1" applyFont="1"/>
    <xf numFmtId="0" fontId="95" fillId="0" borderId="0" xfId="0" applyFont="1"/>
    <xf numFmtId="0" fontId="11" fillId="0" borderId="0" xfId="0" applyFont="1"/>
    <xf numFmtId="0" fontId="92" fillId="27" borderId="0" xfId="0" quotePrefix="1" applyFont="1" applyFill="1" applyAlignment="1">
      <alignment horizontal="center"/>
    </xf>
    <xf numFmtId="0" fontId="92" fillId="27" borderId="0" xfId="0" applyFont="1" applyFill="1" applyAlignment="1">
      <alignment horizontal="center" vertical="center" wrapText="1"/>
    </xf>
    <xf numFmtId="166" fontId="93" fillId="27" borderId="0" xfId="0" applyNumberFormat="1" applyFont="1" applyFill="1"/>
    <xf numFmtId="0" fontId="92" fillId="27" borderId="0" xfId="0" applyFont="1" applyFill="1" applyAlignment="1">
      <alignment horizontal="center"/>
    </xf>
    <xf numFmtId="17" fontId="92" fillId="28" borderId="0" xfId="0" quotePrefix="1" applyNumberFormat="1" applyFont="1" applyFill="1" applyAlignment="1">
      <alignment horizontal="center"/>
    </xf>
    <xf numFmtId="0" fontId="92" fillId="28" borderId="0" xfId="0" applyFont="1" applyFill="1" applyAlignment="1">
      <alignment horizontal="center" vertical="center" wrapText="1"/>
    </xf>
    <xf numFmtId="166" fontId="94" fillId="29" borderId="0" xfId="0" applyNumberFormat="1" applyFont="1" applyFill="1"/>
    <xf numFmtId="0" fontId="92" fillId="28" borderId="0" xfId="0" applyFont="1" applyFill="1" applyAlignment="1">
      <alignment horizontal="center"/>
    </xf>
    <xf numFmtId="166" fontId="98" fillId="27" borderId="0" xfId="0" applyNumberFormat="1" applyFont="1" applyFill="1"/>
    <xf numFmtId="166" fontId="98" fillId="28" borderId="0" xfId="0" applyNumberFormat="1" applyFont="1" applyFill="1"/>
    <xf numFmtId="166" fontId="97" fillId="0" borderId="0" xfId="0" applyNumberFormat="1" applyFont="1" applyAlignment="1">
      <alignment vertical="top"/>
    </xf>
    <xf numFmtId="166" fontId="98" fillId="27" borderId="0" xfId="0" applyNumberFormat="1" applyFont="1" applyFill="1" applyAlignment="1">
      <alignment horizontal="right"/>
    </xf>
    <xf numFmtId="166" fontId="98" fillId="28" borderId="0" xfId="0" applyNumberFormat="1" applyFont="1" applyFill="1" applyAlignment="1">
      <alignment horizontal="right"/>
    </xf>
    <xf numFmtId="166" fontId="99" fillId="27" borderId="0" xfId="0" applyNumberFormat="1" applyFont="1" applyFill="1" applyAlignment="1">
      <alignment horizontal="center" wrapText="1"/>
    </xf>
    <xf numFmtId="166" fontId="99" fillId="28" borderId="0" xfId="0" applyNumberFormat="1" applyFont="1" applyFill="1" applyAlignment="1">
      <alignment horizontal="center" wrapText="1"/>
    </xf>
    <xf numFmtId="166" fontId="100" fillId="0" borderId="0" xfId="0" applyNumberFormat="1" applyFont="1" applyAlignment="1">
      <alignment horizontal="center" wrapText="1"/>
    </xf>
    <xf numFmtId="0" fontId="79" fillId="0" borderId="0" xfId="0" applyFont="1"/>
    <xf numFmtId="0" fontId="101" fillId="0" borderId="0" xfId="0" applyFont="1"/>
    <xf numFmtId="0" fontId="101" fillId="0" borderId="0" xfId="1" applyFont="1" applyFill="1"/>
    <xf numFmtId="0" fontId="103" fillId="0" borderId="0" xfId="0" applyFont="1" applyAlignment="1">
      <alignment horizontal="center" wrapText="1"/>
    </xf>
    <xf numFmtId="0" fontId="103" fillId="0" borderId="21" xfId="0" applyFont="1" applyBorder="1" applyAlignment="1">
      <alignment horizontal="center" wrapText="1"/>
    </xf>
    <xf numFmtId="0" fontId="104" fillId="0" borderId="21" xfId="0" applyFont="1" applyBorder="1" applyAlignment="1">
      <alignment horizontal="center" wrapText="1"/>
    </xf>
    <xf numFmtId="166" fontId="101" fillId="0" borderId="21" xfId="0" applyNumberFormat="1" applyFont="1" applyBorder="1"/>
    <xf numFmtId="166" fontId="102" fillId="0" borderId="21" xfId="0" applyNumberFormat="1" applyFont="1" applyBorder="1"/>
    <xf numFmtId="166" fontId="28" fillId="0" borderId="21" xfId="0" applyNumberFormat="1" applyFont="1" applyBorder="1"/>
    <xf numFmtId="166" fontId="39" fillId="0" borderId="21" xfId="0" applyNumberFormat="1" applyFont="1" applyBorder="1"/>
    <xf numFmtId="166" fontId="26" fillId="0" borderId="21" xfId="0" applyNumberFormat="1" applyFont="1" applyBorder="1"/>
    <xf numFmtId="0" fontId="101" fillId="0" borderId="21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10" fontId="101" fillId="0" borderId="21" xfId="0" applyNumberFormat="1" applyFont="1" applyBorder="1"/>
    <xf numFmtId="10" fontId="103" fillId="0" borderId="21" xfId="0" applyNumberFormat="1" applyFont="1" applyBorder="1"/>
    <xf numFmtId="0" fontId="96" fillId="0" borderId="0" xfId="0" applyFont="1"/>
    <xf numFmtId="166" fontId="96" fillId="0" borderId="0" xfId="0" applyNumberFormat="1" applyFont="1"/>
    <xf numFmtId="0" fontId="105" fillId="0" borderId="0" xfId="0" applyFont="1"/>
    <xf numFmtId="0" fontId="41" fillId="0" borderId="0" xfId="1" applyFont="1"/>
    <xf numFmtId="166" fontId="95" fillId="0" borderId="0" xfId="0" applyNumberFormat="1" applyFont="1"/>
    <xf numFmtId="0" fontId="106" fillId="0" borderId="0" xfId="0" applyFont="1"/>
    <xf numFmtId="0" fontId="79" fillId="0" borderId="0" xfId="1" applyFont="1"/>
    <xf numFmtId="0" fontId="107" fillId="0" borderId="0" xfId="0" applyFont="1"/>
    <xf numFmtId="4" fontId="107" fillId="0" borderId="0" xfId="0" applyNumberFormat="1" applyFont="1" applyAlignment="1">
      <alignment wrapText="1"/>
    </xf>
    <xf numFmtId="0" fontId="108" fillId="0" borderId="0" xfId="0" applyFont="1"/>
    <xf numFmtId="170" fontId="86" fillId="0" borderId="0" xfId="0" applyNumberFormat="1" applyFont="1"/>
    <xf numFmtId="3" fontId="98" fillId="0" borderId="0" xfId="0" applyNumberFormat="1" applyFont="1" applyAlignment="1">
      <alignment horizontal="right"/>
    </xf>
    <xf numFmtId="0" fontId="110" fillId="0" borderId="0" xfId="0" applyFont="1" applyAlignment="1">
      <alignment horizontal="center" vertical="center" wrapText="1"/>
    </xf>
    <xf numFmtId="166" fontId="49" fillId="0" borderId="17" xfId="0" applyNumberFormat="1" applyFont="1" applyBorder="1" applyAlignment="1">
      <alignment horizontal="right" vertical="top"/>
    </xf>
    <xf numFmtId="0" fontId="111" fillId="0" borderId="0" xfId="0" applyFont="1" applyAlignment="1">
      <alignment wrapText="1"/>
    </xf>
    <xf numFmtId="0" fontId="109" fillId="0" borderId="17" xfId="0" applyFont="1" applyBorder="1" applyAlignment="1">
      <alignment vertical="top"/>
    </xf>
    <xf numFmtId="166" fontId="109" fillId="27" borderId="17" xfId="0" applyNumberFormat="1" applyFont="1" applyFill="1" applyBorder="1" applyAlignment="1">
      <alignment vertical="top"/>
    </xf>
    <xf numFmtId="166" fontId="112" fillId="29" borderId="17" xfId="0" applyNumberFormat="1" applyFont="1" applyFill="1" applyBorder="1" applyAlignment="1">
      <alignment vertical="top"/>
    </xf>
    <xf numFmtId="166" fontId="109" fillId="0" borderId="17" xfId="0" applyNumberFormat="1" applyFont="1" applyBorder="1" applyAlignment="1">
      <alignment vertical="top"/>
    </xf>
    <xf numFmtId="168" fontId="109" fillId="0" borderId="17" xfId="0" applyNumberFormat="1" applyFont="1" applyBorder="1" applyAlignment="1">
      <alignment vertical="top"/>
    </xf>
    <xf numFmtId="3" fontId="109" fillId="0" borderId="17" xfId="0" applyNumberFormat="1" applyFont="1" applyBorder="1" applyAlignment="1">
      <alignment vertical="top"/>
    </xf>
    <xf numFmtId="166" fontId="49" fillId="27" borderId="17" xfId="0" applyNumberFormat="1" applyFont="1" applyFill="1" applyBorder="1" applyAlignment="1">
      <alignment vertical="top"/>
    </xf>
    <xf numFmtId="166" fontId="49" fillId="28" borderId="17" xfId="0" applyNumberFormat="1" applyFont="1" applyFill="1" applyBorder="1" applyAlignment="1">
      <alignment vertical="top"/>
    </xf>
    <xf numFmtId="166" fontId="49" fillId="0" borderId="17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3" fontId="101" fillId="0" borderId="0" xfId="0" applyNumberFormat="1" applyFont="1"/>
    <xf numFmtId="3" fontId="26" fillId="24" borderId="24" xfId="0" applyNumberFormat="1" applyFont="1" applyFill="1" applyBorder="1" applyAlignment="1">
      <alignment vertical="top"/>
    </xf>
    <xf numFmtId="168" fontId="26" fillId="24" borderId="24" xfId="0" applyNumberFormat="1" applyFont="1" applyFill="1" applyBorder="1" applyAlignment="1">
      <alignment vertical="top"/>
    </xf>
    <xf numFmtId="0" fontId="11" fillId="0" borderId="24" xfId="0" applyFont="1" applyBorder="1" applyAlignment="1">
      <alignment vertical="top"/>
    </xf>
    <xf numFmtId="168" fontId="26" fillId="0" borderId="24" xfId="0" applyNumberFormat="1" applyFont="1" applyBorder="1" applyAlignment="1">
      <alignment vertical="top"/>
    </xf>
    <xf numFmtId="168" fontId="11" fillId="0" borderId="24" xfId="0" applyNumberFormat="1" applyFont="1" applyBorder="1" applyAlignment="1">
      <alignment vertical="top"/>
    </xf>
    <xf numFmtId="166" fontId="26" fillId="0" borderId="24" xfId="0" applyNumberFormat="1" applyFont="1" applyBorder="1" applyAlignment="1">
      <alignment vertical="top"/>
    </xf>
    <xf numFmtId="14" fontId="113" fillId="0" borderId="0" xfId="1" quotePrefix="1" applyNumberFormat="1" applyFont="1" applyFill="1" applyBorder="1" applyAlignment="1">
      <alignment horizontal="left"/>
    </xf>
    <xf numFmtId="3" fontId="29" fillId="0" borderId="0" xfId="0" applyNumberFormat="1" applyFont="1" applyAlignment="1">
      <alignment horizontal="right"/>
    </xf>
    <xf numFmtId="1" fontId="28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3" fontId="86" fillId="0" borderId="0" xfId="0" applyNumberFormat="1" applyFont="1"/>
    <xf numFmtId="0" fontId="86" fillId="0" borderId="0" xfId="0" applyFont="1"/>
    <xf numFmtId="0" fontId="116" fillId="0" borderId="0" xfId="0" applyFont="1"/>
    <xf numFmtId="0" fontId="40" fillId="0" borderId="0" xfId="39" applyFont="1" applyProtection="1">
      <protection locked="0"/>
    </xf>
    <xf numFmtId="170" fontId="114" fillId="0" borderId="0" xfId="35" applyNumberFormat="1" applyFont="1" applyAlignment="1">
      <alignment horizontal="left"/>
    </xf>
    <xf numFmtId="0" fontId="41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117" fillId="0" borderId="0" xfId="0" applyFont="1"/>
    <xf numFmtId="0" fontId="98" fillId="0" borderId="0" xfId="0" applyFont="1" applyAlignment="1">
      <alignment vertical="top"/>
    </xf>
    <xf numFmtId="166" fontId="98" fillId="18" borderId="0" xfId="0" applyNumberFormat="1" applyFont="1" applyFill="1"/>
    <xf numFmtId="166" fontId="94" fillId="26" borderId="0" xfId="0" applyNumberFormat="1" applyFont="1" applyFill="1"/>
    <xf numFmtId="166" fontId="112" fillId="26" borderId="17" xfId="0" applyNumberFormat="1" applyFont="1" applyFill="1" applyBorder="1" applyAlignment="1">
      <alignment vertical="top"/>
    </xf>
    <xf numFmtId="17" fontId="92" fillId="18" borderId="0" xfId="0" quotePrefix="1" applyNumberFormat="1" applyFont="1" applyFill="1" applyAlignment="1">
      <alignment horizontal="center"/>
    </xf>
    <xf numFmtId="166" fontId="49" fillId="18" borderId="17" xfId="0" applyNumberFormat="1" applyFont="1" applyFill="1" applyBorder="1" applyAlignment="1">
      <alignment vertical="top"/>
    </xf>
    <xf numFmtId="0" fontId="92" fillId="18" borderId="0" xfId="0" applyFont="1" applyFill="1" applyAlignment="1">
      <alignment horizontal="center" vertical="center" wrapText="1"/>
    </xf>
    <xf numFmtId="166" fontId="99" fillId="18" borderId="0" xfId="0" applyNumberFormat="1" applyFont="1" applyFill="1" applyAlignment="1">
      <alignment horizontal="center" wrapText="1"/>
    </xf>
    <xf numFmtId="3" fontId="39" fillId="0" borderId="0" xfId="49" applyNumberFormat="1" applyFont="1"/>
    <xf numFmtId="3" fontId="39" fillId="0" borderId="21" xfId="49" applyNumberFormat="1" applyFont="1" applyBorder="1"/>
    <xf numFmtId="166" fontId="98" fillId="18" borderId="0" xfId="0" applyNumberFormat="1" applyFont="1" applyFill="1" applyAlignment="1">
      <alignment horizontal="right"/>
    </xf>
    <xf numFmtId="1" fontId="97" fillId="0" borderId="0" xfId="0" applyNumberFormat="1" applyFont="1" applyAlignment="1">
      <alignment vertical="top"/>
    </xf>
    <xf numFmtId="0" fontId="103" fillId="0" borderId="0" xfId="0" applyFont="1"/>
    <xf numFmtId="0" fontId="92" fillId="0" borderId="0" xfId="0" applyFont="1"/>
    <xf numFmtId="3" fontId="121" fillId="0" borderId="0" xfId="0" applyNumberFormat="1" applyFont="1"/>
    <xf numFmtId="0" fontId="122" fillId="0" borderId="0" xfId="0" applyFont="1"/>
    <xf numFmtId="3" fontId="124" fillId="0" borderId="0" xfId="0" applyNumberFormat="1" applyFont="1" applyAlignment="1">
      <alignment horizontal="right"/>
    </xf>
    <xf numFmtId="4" fontId="124" fillId="0" borderId="0" xfId="0" applyNumberFormat="1" applyFont="1" applyAlignment="1">
      <alignment horizontal="right"/>
    </xf>
    <xf numFmtId="3" fontId="124" fillId="0" borderId="0" xfId="0" applyNumberFormat="1" applyFont="1"/>
    <xf numFmtId="168" fontId="125" fillId="0" borderId="0" xfId="0" applyNumberFormat="1" applyFont="1"/>
    <xf numFmtId="4" fontId="122" fillId="0" borderId="0" xfId="0" applyNumberFormat="1" applyFont="1" applyAlignment="1">
      <alignment wrapText="1"/>
    </xf>
    <xf numFmtId="0" fontId="124" fillId="0" borderId="0" xfId="0" applyFont="1" applyAlignment="1">
      <alignment horizontal="right"/>
    </xf>
    <xf numFmtId="166" fontId="124" fillId="0" borderId="0" xfId="0" applyNumberFormat="1" applyFont="1"/>
    <xf numFmtId="166" fontId="123" fillId="0" borderId="0" xfId="0" applyNumberFormat="1" applyFont="1" applyAlignment="1">
      <alignment horizontal="right"/>
    </xf>
    <xf numFmtId="0" fontId="126" fillId="0" borderId="0" xfId="0" applyFont="1"/>
    <xf numFmtId="0" fontId="104" fillId="0" borderId="0" xfId="0" applyFont="1"/>
    <xf numFmtId="0" fontId="127" fillId="0" borderId="0" xfId="0" applyFont="1"/>
    <xf numFmtId="0" fontId="102" fillId="0" borderId="0" xfId="0" applyFont="1"/>
    <xf numFmtId="0" fontId="102" fillId="0" borderId="0" xfId="0" applyFont="1" applyAlignment="1">
      <alignment vertical="top" wrapText="1"/>
    </xf>
    <xf numFmtId="0" fontId="104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3" fontId="104" fillId="0" borderId="0" xfId="0" applyNumberFormat="1" applyFont="1"/>
    <xf numFmtId="3" fontId="102" fillId="0" borderId="0" xfId="0" applyNumberFormat="1" applyFont="1"/>
    <xf numFmtId="168" fontId="102" fillId="0" borderId="0" xfId="0" applyNumberFormat="1" applyFont="1"/>
    <xf numFmtId="0" fontId="2" fillId="0" borderId="0" xfId="0" applyFont="1"/>
    <xf numFmtId="10" fontId="69" fillId="0" borderId="0" xfId="0" applyNumberFormat="1" applyFont="1"/>
    <xf numFmtId="0" fontId="28" fillId="18" borderId="0" xfId="0" applyFont="1" applyFill="1" applyAlignment="1">
      <alignment horizontal="left" vertical="center" wrapText="1"/>
    </xf>
    <xf numFmtId="166" fontId="28" fillId="0" borderId="26" xfId="0" applyNumberFormat="1" applyFont="1" applyBorder="1"/>
    <xf numFmtId="3" fontId="26" fillId="0" borderId="0" xfId="0" applyNumberFormat="1" applyFont="1" applyAlignment="1">
      <alignment horizontal="left" vertical="center" wrapText="1"/>
    </xf>
    <xf numFmtId="0" fontId="38" fillId="0" borderId="0" xfId="35"/>
    <xf numFmtId="0" fontId="129" fillId="0" borderId="0" xfId="0" applyFont="1"/>
    <xf numFmtId="0" fontId="102" fillId="22" borderId="0" xfId="0" applyFont="1" applyFill="1"/>
    <xf numFmtId="0" fontId="102" fillId="22" borderId="0" xfId="0" applyFont="1" applyFill="1" applyAlignment="1">
      <alignment vertical="top" wrapText="1"/>
    </xf>
    <xf numFmtId="0" fontId="102" fillId="18" borderId="0" xfId="0" applyFont="1" applyFill="1"/>
    <xf numFmtId="0" fontId="102" fillId="18" borderId="0" xfId="0" applyFont="1" applyFill="1" applyAlignment="1">
      <alignment vertical="top" wrapText="1"/>
    </xf>
    <xf numFmtId="0" fontId="130" fillId="0" borderId="0" xfId="0" applyFont="1"/>
    <xf numFmtId="0" fontId="131" fillId="0" borderId="0" xfId="0" applyFont="1"/>
    <xf numFmtId="3" fontId="132" fillId="0" borderId="0" xfId="0" applyNumberFormat="1" applyFont="1" applyAlignment="1">
      <alignment horizontal="right"/>
    </xf>
    <xf numFmtId="0" fontId="133" fillId="0" borderId="0" xfId="35" applyFont="1"/>
    <xf numFmtId="0" fontId="132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10" fontId="136" fillId="0" borderId="0" xfId="0" applyNumberFormat="1" applyFont="1" applyAlignment="1">
      <alignment horizontal="center" vertical="center"/>
    </xf>
    <xf numFmtId="14" fontId="132" fillId="0" borderId="0" xfId="1" applyNumberFormat="1" applyFont="1" applyFill="1" applyBorder="1" applyAlignment="1">
      <alignment horizontal="left"/>
    </xf>
    <xf numFmtId="0" fontId="137" fillId="0" borderId="0" xfId="0" applyFont="1"/>
    <xf numFmtId="0" fontId="104" fillId="18" borderId="0" xfId="0" applyFont="1" applyFill="1" applyAlignment="1">
      <alignment vertical="top" wrapText="1"/>
    </xf>
    <xf numFmtId="0" fontId="104" fillId="22" borderId="0" xfId="0" applyFont="1" applyFill="1" applyAlignment="1">
      <alignment vertical="top" wrapText="1"/>
    </xf>
    <xf numFmtId="0" fontId="104" fillId="22" borderId="0" xfId="0" applyFont="1" applyFill="1"/>
    <xf numFmtId="0" fontId="104" fillId="18" borderId="0" xfId="0" applyFont="1" applyFill="1"/>
    <xf numFmtId="0" fontId="104" fillId="0" borderId="0" xfId="0" applyFont="1" applyAlignment="1">
      <alignment vertical="top"/>
    </xf>
    <xf numFmtId="3" fontId="104" fillId="0" borderId="0" xfId="0" applyNumberFormat="1" applyFont="1" applyAlignment="1">
      <alignment vertical="top"/>
    </xf>
    <xf numFmtId="168" fontId="104" fillId="0" borderId="0" xfId="0" applyNumberFormat="1" applyFont="1" applyAlignment="1">
      <alignment vertical="top"/>
    </xf>
    <xf numFmtId="0" fontId="128" fillId="0" borderId="0" xfId="0" applyFont="1" applyAlignment="1">
      <alignment vertical="top"/>
    </xf>
    <xf numFmtId="0" fontId="26" fillId="0" borderId="18" xfId="0" applyFont="1" applyBorder="1" applyAlignment="1">
      <alignment vertical="top"/>
    </xf>
    <xf numFmtId="166" fontId="26" fillId="0" borderId="25" xfId="0" applyNumberFormat="1" applyFont="1" applyBorder="1" applyAlignment="1">
      <alignment vertical="top"/>
    </xf>
    <xf numFmtId="166" fontId="26" fillId="0" borderId="18" xfId="0" applyNumberFormat="1" applyFont="1" applyBorder="1" applyAlignment="1">
      <alignment vertical="top"/>
    </xf>
    <xf numFmtId="10" fontId="70" fillId="0" borderId="18" xfId="0" applyNumberFormat="1" applyFont="1" applyBorder="1" applyAlignment="1">
      <alignment vertical="top"/>
    </xf>
    <xf numFmtId="3" fontId="35" fillId="22" borderId="18" xfId="0" applyNumberFormat="1" applyFont="1" applyFill="1" applyBorder="1" applyAlignment="1">
      <alignment vertical="top"/>
    </xf>
    <xf numFmtId="166" fontId="26" fillId="18" borderId="18" xfId="0" applyNumberFormat="1" applyFont="1" applyFill="1" applyBorder="1" applyAlignment="1">
      <alignment vertical="top"/>
    </xf>
    <xf numFmtId="3" fontId="26" fillId="0" borderId="18" xfId="0" applyNumberFormat="1" applyFont="1" applyBorder="1" applyAlignment="1">
      <alignment horizontal="right" vertical="top"/>
    </xf>
    <xf numFmtId="3" fontId="35" fillId="0" borderId="18" xfId="0" applyNumberFormat="1" applyFont="1" applyBorder="1" applyAlignment="1">
      <alignment vertical="top"/>
    </xf>
    <xf numFmtId="0" fontId="35" fillId="0" borderId="18" xfId="0" applyFont="1" applyBorder="1" applyAlignment="1">
      <alignment vertical="top"/>
    </xf>
    <xf numFmtId="171" fontId="26" fillId="0" borderId="18" xfId="0" applyNumberFormat="1" applyFont="1" applyBorder="1" applyAlignment="1">
      <alignment vertical="top"/>
    </xf>
    <xf numFmtId="0" fontId="138" fillId="0" borderId="0" xfId="0" applyFont="1"/>
    <xf numFmtId="0" fontId="139" fillId="0" borderId="0" xfId="1" applyFont="1" applyFill="1" applyBorder="1" applyAlignment="1">
      <alignment horizontal="left"/>
    </xf>
    <xf numFmtId="166" fontId="86" fillId="0" borderId="17" xfId="0" applyNumberFormat="1" applyFont="1" applyBorder="1" applyAlignment="1">
      <alignment vertical="top"/>
    </xf>
    <xf numFmtId="0" fontId="101" fillId="0" borderId="0" xfId="0" applyFont="1" applyAlignment="1">
      <alignment horizontal="center" vertical="center" wrapText="1"/>
    </xf>
    <xf numFmtId="166" fontId="86" fillId="0" borderId="25" xfId="0" applyNumberFormat="1" applyFont="1" applyBorder="1" applyAlignment="1">
      <alignment vertical="top"/>
    </xf>
    <xf numFmtId="0" fontId="101" fillId="0" borderId="17" xfId="0" applyFont="1" applyBorder="1" applyAlignment="1">
      <alignment horizontal="center" vertical="center" wrapText="1"/>
    </xf>
    <xf numFmtId="0" fontId="114" fillId="0" borderId="0" xfId="35" applyFont="1"/>
    <xf numFmtId="166" fontId="140" fillId="0" borderId="24" xfId="0" applyNumberFormat="1" applyFont="1" applyBorder="1" applyAlignment="1">
      <alignment horizontal="right" vertical="top"/>
    </xf>
    <xf numFmtId="166" fontId="140" fillId="17" borderId="24" xfId="0" applyNumberFormat="1" applyFont="1" applyFill="1" applyBorder="1" applyAlignment="1">
      <alignment horizontal="right" vertical="top"/>
    </xf>
    <xf numFmtId="166" fontId="140" fillId="22" borderId="24" xfId="0" applyNumberFormat="1" applyFont="1" applyFill="1" applyBorder="1" applyAlignment="1">
      <alignment horizontal="right" vertical="top"/>
    </xf>
    <xf numFmtId="166" fontId="141" fillId="0" borderId="0" xfId="0" applyNumberFormat="1" applyFont="1"/>
    <xf numFmtId="166" fontId="141" fillId="0" borderId="0" xfId="0" applyNumberFormat="1" applyFont="1" applyAlignment="1">
      <alignment horizontal="right"/>
    </xf>
    <xf numFmtId="166" fontId="140" fillId="17" borderId="0" xfId="0" applyNumberFormat="1" applyFont="1" applyFill="1"/>
    <xf numFmtId="3" fontId="140" fillId="14" borderId="0" xfId="0" applyNumberFormat="1" applyFont="1" applyFill="1" applyAlignment="1">
      <alignment horizontal="right"/>
    </xf>
    <xf numFmtId="3" fontId="85" fillId="26" borderId="17" xfId="0" applyNumberFormat="1" applyFont="1" applyFill="1" applyBorder="1" applyAlignment="1">
      <alignment horizontal="center" wrapText="1"/>
    </xf>
    <xf numFmtId="3" fontId="141" fillId="22" borderId="0" xfId="0" applyNumberFormat="1" applyFont="1" applyFill="1"/>
    <xf numFmtId="3" fontId="141" fillId="0" borderId="0" xfId="0" applyNumberFormat="1" applyFont="1" applyAlignment="1">
      <alignment horizontal="right"/>
    </xf>
    <xf numFmtId="0" fontId="140" fillId="0" borderId="24" xfId="0" applyFont="1" applyBorder="1" applyAlignment="1">
      <alignment horizontal="right" vertical="top"/>
    </xf>
    <xf numFmtId="0" fontId="140" fillId="0" borderId="24" xfId="0" applyFont="1" applyBorder="1" applyAlignment="1">
      <alignment vertical="top"/>
    </xf>
    <xf numFmtId="3" fontId="143" fillId="0" borderId="0" xfId="0" applyNumberFormat="1" applyFont="1" applyAlignment="1">
      <alignment horizontal="right"/>
    </xf>
    <xf numFmtId="0" fontId="140" fillId="0" borderId="0" xfId="0" applyFont="1"/>
    <xf numFmtId="166" fontId="144" fillId="18" borderId="17" xfId="0" applyNumberFormat="1" applyFont="1" applyFill="1" applyBorder="1" applyAlignment="1">
      <alignment horizontal="right" vertical="top"/>
    </xf>
    <xf numFmtId="166" fontId="144" fillId="18" borderId="24" xfId="0" applyNumberFormat="1" applyFont="1" applyFill="1" applyBorder="1" applyAlignment="1">
      <alignment vertical="top"/>
    </xf>
    <xf numFmtId="166" fontId="145" fillId="18" borderId="0" xfId="0" applyNumberFormat="1" applyFont="1" applyFill="1" applyAlignment="1">
      <alignment horizontal="right" vertical="top"/>
    </xf>
    <xf numFmtId="166" fontId="145" fillId="18" borderId="0" xfId="0" applyNumberFormat="1" applyFont="1" applyFill="1"/>
    <xf numFmtId="166" fontId="145" fillId="18" borderId="0" xfId="0" applyNumberFormat="1" applyFont="1" applyFill="1" applyAlignment="1">
      <alignment horizontal="right"/>
    </xf>
    <xf numFmtId="166" fontId="145" fillId="18" borderId="19" xfId="0" applyNumberFormat="1" applyFont="1" applyFill="1" applyBorder="1"/>
    <xf numFmtId="166" fontId="145" fillId="18" borderId="22" xfId="0" applyNumberFormat="1" applyFont="1" applyFill="1" applyBorder="1"/>
    <xf numFmtId="166" fontId="140" fillId="0" borderId="24" xfId="0" applyNumberFormat="1" applyFont="1" applyBorder="1" applyAlignment="1">
      <alignment vertical="top"/>
    </xf>
    <xf numFmtId="166" fontId="140" fillId="17" borderId="24" xfId="0" applyNumberFormat="1" applyFont="1" applyFill="1" applyBorder="1" applyAlignment="1">
      <alignment vertical="top"/>
    </xf>
    <xf numFmtId="3" fontId="140" fillId="22" borderId="24" xfId="0" applyNumberFormat="1" applyFont="1" applyFill="1" applyBorder="1" applyAlignment="1">
      <alignment vertical="top"/>
    </xf>
    <xf numFmtId="3" fontId="143" fillId="0" borderId="0" xfId="0" applyNumberFormat="1" applyFont="1"/>
    <xf numFmtId="166" fontId="141" fillId="17" borderId="0" xfId="0" applyNumberFormat="1" applyFont="1" applyFill="1"/>
    <xf numFmtId="3" fontId="141" fillId="25" borderId="23" xfId="0" applyNumberFormat="1" applyFont="1" applyFill="1" applyBorder="1" applyAlignment="1">
      <alignment horizontal="right"/>
    </xf>
    <xf numFmtId="3" fontId="141" fillId="0" borderId="0" xfId="0" applyNumberFormat="1" applyFont="1"/>
    <xf numFmtId="3" fontId="141" fillId="0" borderId="19" xfId="0" applyNumberFormat="1" applyFont="1" applyBorder="1" applyAlignment="1">
      <alignment horizontal="right"/>
    </xf>
    <xf numFmtId="3" fontId="141" fillId="22" borderId="20" xfId="0" applyNumberFormat="1" applyFont="1" applyFill="1" applyBorder="1" applyAlignment="1">
      <alignment horizontal="right"/>
    </xf>
    <xf numFmtId="3" fontId="141" fillId="25" borderId="20" xfId="0" applyNumberFormat="1" applyFont="1" applyFill="1" applyBorder="1" applyAlignment="1">
      <alignment horizontal="right"/>
    </xf>
    <xf numFmtId="0" fontId="28" fillId="0" borderId="0" xfId="39" applyFont="1" applyProtection="1">
      <protection locked="0"/>
    </xf>
    <xf numFmtId="3" fontId="140" fillId="14" borderId="0" xfId="0" applyNumberFormat="1" applyFont="1" applyFill="1" applyAlignment="1">
      <alignment horizontal="right" vertical="top"/>
    </xf>
    <xf numFmtId="166" fontId="140" fillId="14" borderId="0" xfId="0" applyNumberFormat="1" applyFont="1" applyFill="1" applyAlignment="1">
      <alignment vertical="top"/>
    </xf>
    <xf numFmtId="14" fontId="60" fillId="0" borderId="0" xfId="0" applyNumberFormat="1" applyFont="1" applyAlignment="1">
      <alignment horizontal="left"/>
    </xf>
    <xf numFmtId="4" fontId="53" fillId="0" borderId="0" xfId="0" applyNumberFormat="1" applyFont="1"/>
    <xf numFmtId="0" fontId="146" fillId="0" borderId="0" xfId="0" applyFont="1"/>
    <xf numFmtId="0" fontId="147" fillId="0" borderId="0" xfId="0" applyFont="1"/>
    <xf numFmtId="0" fontId="148" fillId="0" borderId="0" xfId="0" applyFont="1" applyAlignment="1">
      <alignment horizontal="center" wrapText="1"/>
    </xf>
    <xf numFmtId="0" fontId="137" fillId="0" borderId="27" xfId="0" applyFont="1" applyBorder="1"/>
    <xf numFmtId="4" fontId="135" fillId="0" borderId="0" xfId="0" applyNumberFormat="1" applyFont="1" applyAlignment="1">
      <alignment horizontal="right"/>
    </xf>
    <xf numFmtId="0" fontId="135" fillId="0" borderId="0" xfId="0" applyFont="1" applyAlignment="1">
      <alignment horizontal="right"/>
    </xf>
    <xf numFmtId="0" fontId="135" fillId="0" borderId="27" xfId="0" applyFont="1" applyBorder="1" applyAlignment="1">
      <alignment horizontal="right"/>
    </xf>
    <xf numFmtId="4" fontId="135" fillId="0" borderId="0" xfId="0" applyNumberFormat="1" applyFont="1"/>
    <xf numFmtId="171" fontId="135" fillId="0" borderId="0" xfId="0" applyNumberFormat="1" applyFont="1" applyAlignment="1">
      <alignment horizontal="right"/>
    </xf>
    <xf numFmtId="0" fontId="53" fillId="0" borderId="27" xfId="0" applyFont="1" applyBorder="1"/>
    <xf numFmtId="0" fontId="135" fillId="0" borderId="0" xfId="0" applyFont="1"/>
    <xf numFmtId="4" fontId="135" fillId="0" borderId="27" xfId="0" applyNumberFormat="1" applyFont="1" applyBorder="1" applyAlignment="1">
      <alignment horizontal="right"/>
    </xf>
    <xf numFmtId="0" fontId="135" fillId="0" borderId="27" xfId="0" applyFont="1" applyBorder="1"/>
    <xf numFmtId="4" fontId="135" fillId="0" borderId="0" xfId="36" applyNumberFormat="1" applyFont="1" applyAlignment="1">
      <alignment horizontal="right"/>
    </xf>
    <xf numFmtId="4" fontId="135" fillId="0" borderId="27" xfId="27" applyNumberFormat="1" applyFont="1" applyFill="1" applyBorder="1" applyAlignment="1">
      <alignment horizontal="right"/>
    </xf>
    <xf numFmtId="4" fontId="135" fillId="0" borderId="27" xfId="0" applyNumberFormat="1" applyFont="1" applyBorder="1"/>
    <xf numFmtId="0" fontId="64" fillId="0" borderId="0" xfId="0" applyFont="1" applyAlignment="1">
      <alignment horizontal="right"/>
    </xf>
    <xf numFmtId="4" fontId="135" fillId="0" borderId="27" xfId="0" applyNumberFormat="1" applyFont="1" applyBorder="1" applyAlignment="1">
      <alignment wrapText="1"/>
    </xf>
    <xf numFmtId="0" fontId="135" fillId="0" borderId="0" xfId="36" applyFont="1"/>
    <xf numFmtId="4" fontId="60" fillId="0" borderId="27" xfId="0" applyNumberFormat="1" applyFont="1" applyBorder="1" applyAlignment="1">
      <alignment wrapText="1"/>
    </xf>
    <xf numFmtId="4" fontId="135" fillId="0" borderId="0" xfId="40" applyNumberFormat="1" applyFont="1" applyProtection="1">
      <protection locked="0"/>
    </xf>
    <xf numFmtId="4" fontId="135" fillId="0" borderId="0" xfId="40" applyNumberFormat="1" applyFont="1"/>
    <xf numFmtId="0" fontId="37" fillId="15" borderId="0" xfId="0" applyFont="1" applyFill="1" applyAlignment="1">
      <alignment horizontal="center" vertical="center" wrapText="1"/>
    </xf>
    <xf numFmtId="3" fontId="37" fillId="15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vertical="top"/>
    </xf>
    <xf numFmtId="0" fontId="8" fillId="0" borderId="0" xfId="0" applyFont="1" applyAlignment="1">
      <alignment horizontal="center"/>
    </xf>
    <xf numFmtId="3" fontId="151" fillId="22" borderId="0" xfId="0" applyNumberFormat="1" applyFont="1" applyFill="1" applyAlignment="1">
      <alignment horizontal="center" vertical="center" wrapText="1"/>
    </xf>
    <xf numFmtId="0" fontId="132" fillId="0" borderId="0" xfId="1" applyFont="1" applyFill="1" applyBorder="1" applyAlignment="1">
      <alignment horizontal="left"/>
    </xf>
    <xf numFmtId="3" fontId="29" fillId="0" borderId="21" xfId="0" applyNumberFormat="1" applyFont="1" applyBorder="1" applyAlignment="1">
      <alignment horizontal="right"/>
    </xf>
    <xf numFmtId="0" fontId="26" fillId="0" borderId="21" xfId="0" applyFont="1" applyBorder="1"/>
    <xf numFmtId="166" fontId="28" fillId="0" borderId="21" xfId="0" applyNumberFormat="1" applyFont="1" applyBorder="1" applyAlignment="1">
      <alignment horizontal="right" vertical="top"/>
    </xf>
    <xf numFmtId="166" fontId="28" fillId="0" borderId="21" xfId="0" applyNumberFormat="1" applyFont="1" applyBorder="1" applyAlignment="1">
      <alignment horizontal="right"/>
    </xf>
    <xf numFmtId="166" fontId="28" fillId="22" borderId="21" xfId="0" applyNumberFormat="1" applyFont="1" applyFill="1" applyBorder="1"/>
    <xf numFmtId="3" fontId="29" fillId="0" borderId="30" xfId="0" applyNumberFormat="1" applyFont="1" applyBorder="1" applyAlignment="1">
      <alignment horizontal="right"/>
    </xf>
    <xf numFmtId="0" fontId="26" fillId="0" borderId="30" xfId="0" applyFont="1" applyBorder="1"/>
    <xf numFmtId="166" fontId="28" fillId="0" borderId="30" xfId="0" applyNumberFormat="1" applyFont="1" applyBorder="1"/>
    <xf numFmtId="166" fontId="28" fillId="0" borderId="30" xfId="0" applyNumberFormat="1" applyFont="1" applyBorder="1" applyAlignment="1">
      <alignment horizontal="right" vertical="top"/>
    </xf>
    <xf numFmtId="166" fontId="28" fillId="0" borderId="30" xfId="0" applyNumberFormat="1" applyFont="1" applyBorder="1" applyAlignment="1">
      <alignment horizontal="right"/>
    </xf>
    <xf numFmtId="166" fontId="28" fillId="22" borderId="30" xfId="0" applyNumberFormat="1" applyFont="1" applyFill="1" applyBorder="1"/>
    <xf numFmtId="0" fontId="26" fillId="0" borderId="29" xfId="0" applyFont="1" applyBorder="1" applyAlignment="1">
      <alignment horizontal="right" vertical="top"/>
    </xf>
    <xf numFmtId="0" fontId="26" fillId="0" borderId="29" xfId="0" applyFont="1" applyBorder="1" applyAlignment="1">
      <alignment vertical="top"/>
    </xf>
    <xf numFmtId="166" fontId="26" fillId="0" borderId="29" xfId="0" applyNumberFormat="1" applyFont="1" applyBorder="1" applyAlignment="1">
      <alignment vertical="top"/>
    </xf>
    <xf numFmtId="166" fontId="26" fillId="30" borderId="21" xfId="0" applyNumberFormat="1" applyFont="1" applyFill="1" applyBorder="1" applyAlignment="1">
      <alignment horizontal="right" vertical="top"/>
    </xf>
    <xf numFmtId="166" fontId="28" fillId="0" borderId="21" xfId="39" applyNumberFormat="1" applyFont="1" applyBorder="1" applyProtection="1">
      <protection locked="0"/>
    </xf>
    <xf numFmtId="166" fontId="28" fillId="0" borderId="21" xfId="39" applyNumberFormat="1" applyFont="1" applyBorder="1" applyAlignment="1" applyProtection="1">
      <alignment horizontal="right"/>
      <protection locked="0"/>
    </xf>
    <xf numFmtId="166" fontId="26" fillId="30" borderId="30" xfId="0" applyNumberFormat="1" applyFont="1" applyFill="1" applyBorder="1" applyAlignment="1">
      <alignment horizontal="right" vertical="top"/>
    </xf>
    <xf numFmtId="166" fontId="28" fillId="0" borderId="30" xfId="39" applyNumberFormat="1" applyFont="1" applyBorder="1" applyProtection="1">
      <protection locked="0"/>
    </xf>
    <xf numFmtId="168" fontId="28" fillId="24" borderId="21" xfId="0" applyNumberFormat="1" applyFont="1" applyFill="1" applyBorder="1" applyAlignment="1">
      <alignment vertical="top"/>
    </xf>
    <xf numFmtId="0" fontId="145" fillId="0" borderId="0" xfId="0" applyFont="1"/>
    <xf numFmtId="0" fontId="132" fillId="0" borderId="0" xfId="0" applyFont="1" applyAlignment="1">
      <alignment horizontal="left"/>
    </xf>
    <xf numFmtId="166" fontId="29" fillId="0" borderId="21" xfId="0" applyNumberFormat="1" applyFont="1" applyBorder="1" applyAlignment="1">
      <alignment horizontal="right"/>
    </xf>
    <xf numFmtId="166" fontId="28" fillId="0" borderId="28" xfId="0" applyNumberFormat="1" applyFont="1" applyBorder="1" applyAlignment="1">
      <alignment horizontal="right"/>
    </xf>
    <xf numFmtId="0" fontId="144" fillId="0" borderId="0" xfId="0" applyFont="1" applyAlignment="1">
      <alignment vertical="center"/>
    </xf>
    <xf numFmtId="0" fontId="155" fillId="0" borderId="0" xfId="1" applyFont="1" applyFill="1" applyBorder="1" applyAlignment="1">
      <alignment horizontal="left"/>
    </xf>
    <xf numFmtId="0" fontId="26" fillId="26" borderId="0" xfId="0" applyFont="1" applyFill="1" applyAlignment="1">
      <alignment horizontal="center" vertical="center" wrapText="1"/>
    </xf>
    <xf numFmtId="3" fontId="26" fillId="26" borderId="0" xfId="0" applyNumberFormat="1" applyFont="1" applyFill="1" applyAlignment="1">
      <alignment horizontal="center" vertical="center" wrapText="1"/>
    </xf>
    <xf numFmtId="3" fontId="26" fillId="18" borderId="0" xfId="0" applyNumberFormat="1" applyFont="1" applyFill="1" applyAlignment="1">
      <alignment horizontal="center" vertical="center" wrapText="1"/>
    </xf>
    <xf numFmtId="0" fontId="26" fillId="18" borderId="0" xfId="0" applyFont="1" applyFill="1" applyAlignment="1">
      <alignment horizontal="center" vertical="center" wrapText="1"/>
    </xf>
    <xf numFmtId="166" fontId="28" fillId="0" borderId="34" xfId="0" applyNumberFormat="1" applyFont="1" applyBorder="1" applyAlignment="1">
      <alignment horizontal="right"/>
    </xf>
    <xf numFmtId="166" fontId="28" fillId="0" borderId="28" xfId="0" applyNumberFormat="1" applyFont="1" applyBorder="1"/>
    <xf numFmtId="166" fontId="28" fillId="22" borderId="34" xfId="0" applyNumberFormat="1" applyFont="1" applyFill="1" applyBorder="1"/>
    <xf numFmtId="166" fontId="28" fillId="22" borderId="28" xfId="0" applyNumberFormat="1" applyFont="1" applyFill="1" applyBorder="1"/>
    <xf numFmtId="166" fontId="28" fillId="0" borderId="35" xfId="0" applyNumberFormat="1" applyFont="1" applyBorder="1" applyAlignment="1">
      <alignment horizontal="right" vertical="top"/>
    </xf>
    <xf numFmtId="166" fontId="28" fillId="0" borderId="33" xfId="0" applyNumberFormat="1" applyFont="1" applyBorder="1" applyAlignment="1">
      <alignment horizontal="right" vertical="top"/>
    </xf>
    <xf numFmtId="0" fontId="157" fillId="0" borderId="0" xfId="0" applyFont="1" applyAlignment="1">
      <alignment horizontal="left"/>
    </xf>
    <xf numFmtId="0" fontId="156" fillId="0" borderId="0" xfId="0" applyFont="1" applyAlignment="1">
      <alignment horizontal="left"/>
    </xf>
    <xf numFmtId="0" fontId="158" fillId="19" borderId="0" xfId="0" applyFont="1" applyFill="1"/>
    <xf numFmtId="166" fontId="28" fillId="0" borderId="30" xfId="0" applyNumberFormat="1" applyFont="1" applyBorder="1" applyAlignment="1">
      <alignment vertical="top"/>
    </xf>
    <xf numFmtId="166" fontId="28" fillId="0" borderId="21" xfId="0" applyNumberFormat="1" applyFont="1" applyBorder="1" applyAlignment="1">
      <alignment vertical="top"/>
    </xf>
    <xf numFmtId="166" fontId="28" fillId="22" borderId="21" xfId="0" applyNumberFormat="1" applyFont="1" applyFill="1" applyBorder="1" applyAlignment="1">
      <alignment vertical="top"/>
    </xf>
    <xf numFmtId="0" fontId="159" fillId="0" borderId="0" xfId="1" applyFont="1" applyFill="1" applyBorder="1" applyAlignment="1">
      <alignment horizontal="left"/>
    </xf>
    <xf numFmtId="0" fontId="160" fillId="19" borderId="0" xfId="0" applyFont="1" applyFill="1"/>
    <xf numFmtId="166" fontId="26" fillId="17" borderId="21" xfId="0" applyNumberFormat="1" applyFont="1" applyFill="1" applyBorder="1" applyAlignment="1">
      <alignment vertical="top"/>
    </xf>
    <xf numFmtId="14" fontId="161" fillId="0" borderId="0" xfId="35" quotePrefix="1" applyNumberFormat="1" applyFont="1" applyFill="1" applyBorder="1" applyAlignment="1">
      <alignment horizontal="left"/>
    </xf>
    <xf numFmtId="166" fontId="144" fillId="0" borderId="29" xfId="0" applyNumberFormat="1" applyFont="1" applyBorder="1" applyAlignment="1">
      <alignment vertical="top"/>
    </xf>
    <xf numFmtId="166" fontId="28" fillId="30" borderId="30" xfId="0" applyNumberFormat="1" applyFont="1" applyFill="1" applyBorder="1" applyAlignment="1">
      <alignment horizontal="right" vertical="top"/>
    </xf>
    <xf numFmtId="168" fontId="28" fillId="0" borderId="30" xfId="0" applyNumberFormat="1" applyFont="1" applyBorder="1" applyAlignment="1">
      <alignment vertical="top"/>
    </xf>
    <xf numFmtId="3" fontId="28" fillId="0" borderId="30" xfId="0" applyNumberFormat="1" applyFont="1" applyBorder="1" applyAlignment="1">
      <alignment vertical="top"/>
    </xf>
    <xf numFmtId="10" fontId="28" fillId="0" borderId="30" xfId="0" applyNumberFormat="1" applyFont="1" applyBorder="1" applyAlignment="1">
      <alignment vertical="top"/>
    </xf>
    <xf numFmtId="10" fontId="28" fillId="0" borderId="21" xfId="0" applyNumberFormat="1" applyFont="1" applyBorder="1" applyAlignment="1">
      <alignment vertical="top"/>
    </xf>
    <xf numFmtId="166" fontId="28" fillId="30" borderId="21" xfId="0" applyNumberFormat="1" applyFont="1" applyFill="1" applyBorder="1" applyAlignment="1">
      <alignment horizontal="right" vertical="top"/>
    </xf>
    <xf numFmtId="3" fontId="28" fillId="0" borderId="21" xfId="0" applyNumberFormat="1" applyFont="1" applyBorder="1" applyAlignment="1">
      <alignment vertical="top"/>
    </xf>
    <xf numFmtId="0" fontId="51" fillId="0" borderId="0" xfId="0" applyFont="1"/>
    <xf numFmtId="166" fontId="145" fillId="0" borderId="21" xfId="0" applyNumberFormat="1" applyFont="1" applyBorder="1"/>
    <xf numFmtId="166" fontId="164" fillId="32" borderId="21" xfId="0" applyNumberFormat="1" applyFont="1" applyFill="1" applyBorder="1"/>
    <xf numFmtId="166" fontId="164" fillId="31" borderId="21" xfId="0" applyNumberFormat="1" applyFont="1" applyFill="1" applyBorder="1"/>
    <xf numFmtId="166" fontId="164" fillId="0" borderId="21" xfId="0" applyNumberFormat="1" applyFont="1" applyBorder="1"/>
    <xf numFmtId="166" fontId="164" fillId="32" borderId="30" xfId="0" applyNumberFormat="1" applyFont="1" applyFill="1" applyBorder="1"/>
    <xf numFmtId="166" fontId="164" fillId="31" borderId="30" xfId="0" applyNumberFormat="1" applyFont="1" applyFill="1" applyBorder="1"/>
    <xf numFmtId="166" fontId="164" fillId="0" borderId="30" xfId="0" applyNumberFormat="1" applyFont="1" applyBorder="1"/>
    <xf numFmtId="166" fontId="145" fillId="0" borderId="30" xfId="0" applyNumberFormat="1" applyFont="1" applyBorder="1"/>
    <xf numFmtId="166" fontId="163" fillId="32" borderId="29" xfId="0" applyNumberFormat="1" applyFont="1" applyFill="1" applyBorder="1" applyAlignment="1">
      <alignment vertical="top"/>
    </xf>
    <xf numFmtId="166" fontId="163" fillId="31" borderId="29" xfId="0" applyNumberFormat="1" applyFont="1" applyFill="1" applyBorder="1" applyAlignment="1">
      <alignment vertical="top"/>
    </xf>
    <xf numFmtId="166" fontId="163" fillId="0" borderId="29" xfId="0" applyNumberFormat="1" applyFont="1" applyBorder="1" applyAlignment="1">
      <alignment vertical="top"/>
    </xf>
    <xf numFmtId="166" fontId="28" fillId="18" borderId="21" xfId="0" applyNumberFormat="1" applyFont="1" applyFill="1" applyBorder="1" applyAlignment="1">
      <alignment vertical="top"/>
    </xf>
    <xf numFmtId="166" fontId="26" fillId="18" borderId="21" xfId="0" applyNumberFormat="1" applyFont="1" applyFill="1" applyBorder="1" applyAlignment="1">
      <alignment vertical="top"/>
    </xf>
    <xf numFmtId="0" fontId="77" fillId="0" borderId="0" xfId="0" applyFont="1" applyAlignment="1">
      <alignment horizontal="left"/>
    </xf>
    <xf numFmtId="0" fontId="26" fillId="0" borderId="21" xfId="0" applyFont="1" applyBorder="1" applyAlignment="1">
      <alignment horizontal="right" vertical="top"/>
    </xf>
    <xf numFmtId="0" fontId="26" fillId="0" borderId="21" xfId="0" applyFont="1" applyBorder="1" applyAlignment="1">
      <alignment vertical="top"/>
    </xf>
    <xf numFmtId="166" fontId="26" fillId="0" borderId="21" xfId="0" applyNumberFormat="1" applyFont="1" applyBorder="1" applyAlignment="1">
      <alignment vertical="top"/>
    </xf>
    <xf numFmtId="166" fontId="26" fillId="0" borderId="21" xfId="0" applyNumberFormat="1" applyFont="1" applyBorder="1" applyAlignment="1">
      <alignment horizontal="right" vertical="top"/>
    </xf>
    <xf numFmtId="166" fontId="26" fillId="22" borderId="21" xfId="0" applyNumberFormat="1" applyFont="1" applyFill="1" applyBorder="1" applyAlignment="1">
      <alignment horizontal="right" vertical="top"/>
    </xf>
    <xf numFmtId="166" fontId="26" fillId="22" borderId="21" xfId="0" applyNumberFormat="1" applyFont="1" applyFill="1" applyBorder="1" applyAlignment="1">
      <alignment vertical="top"/>
    </xf>
    <xf numFmtId="3" fontId="151" fillId="26" borderId="36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vertical="top"/>
    </xf>
    <xf numFmtId="166" fontId="26" fillId="24" borderId="21" xfId="0" applyNumberFormat="1" applyFont="1" applyFill="1" applyBorder="1" applyAlignment="1">
      <alignment vertical="top"/>
    </xf>
    <xf numFmtId="166" fontId="28" fillId="18" borderId="16" xfId="0" applyNumberFormat="1" applyFont="1" applyFill="1" applyBorder="1" applyAlignment="1">
      <alignment vertical="top"/>
    </xf>
    <xf numFmtId="168" fontId="26" fillId="24" borderId="21" xfId="0" applyNumberFormat="1" applyFont="1" applyFill="1" applyBorder="1" applyAlignment="1">
      <alignment vertical="top"/>
    </xf>
    <xf numFmtId="3" fontId="26" fillId="24" borderId="21" xfId="0" applyNumberFormat="1" applyFont="1" applyFill="1" applyBorder="1" applyAlignment="1">
      <alignment vertical="top"/>
    </xf>
    <xf numFmtId="166" fontId="26" fillId="24" borderId="30" xfId="0" applyNumberFormat="1" applyFont="1" applyFill="1" applyBorder="1" applyAlignment="1">
      <alignment vertical="top"/>
    </xf>
    <xf numFmtId="3" fontId="26" fillId="24" borderId="16" xfId="0" applyNumberFormat="1" applyFont="1" applyFill="1" applyBorder="1" applyAlignment="1">
      <alignment vertical="top"/>
    </xf>
    <xf numFmtId="168" fontId="28" fillId="24" borderId="30" xfId="0" applyNumberFormat="1" applyFont="1" applyFill="1" applyBorder="1" applyAlignment="1">
      <alignment vertical="top"/>
    </xf>
    <xf numFmtId="0" fontId="144" fillId="0" borderId="36" xfId="0" applyFont="1" applyBorder="1" applyAlignment="1">
      <alignment horizontal="center" vertical="center" wrapText="1"/>
    </xf>
    <xf numFmtId="0" fontId="144" fillId="30" borderId="36" xfId="0" applyFont="1" applyFill="1" applyBorder="1" applyAlignment="1">
      <alignment horizontal="center" vertical="center" wrapText="1"/>
    </xf>
    <xf numFmtId="166" fontId="144" fillId="0" borderId="36" xfId="0" applyNumberFormat="1" applyFont="1" applyBorder="1" applyAlignment="1">
      <alignment horizontal="center" vertical="center" wrapText="1"/>
    </xf>
    <xf numFmtId="0" fontId="26" fillId="0" borderId="36" xfId="0" applyFont="1" applyBorder="1" applyAlignment="1">
      <alignment horizontal="center" vertical="center" wrapText="1"/>
    </xf>
    <xf numFmtId="3" fontId="26" fillId="0" borderId="21" xfId="0" applyNumberFormat="1" applyFont="1" applyBorder="1" applyAlignment="1">
      <alignment vertical="top"/>
    </xf>
    <xf numFmtId="10" fontId="26" fillId="0" borderId="21" xfId="0" applyNumberFormat="1" applyFont="1" applyBorder="1" applyAlignment="1">
      <alignment vertical="top"/>
    </xf>
    <xf numFmtId="166" fontId="144" fillId="0" borderId="21" xfId="0" applyNumberFormat="1" applyFont="1" applyBorder="1" applyAlignment="1">
      <alignment vertical="top"/>
    </xf>
    <xf numFmtId="0" fontId="37" fillId="34" borderId="0" xfId="0" applyFont="1" applyFill="1" applyAlignment="1">
      <alignment horizontal="center" vertical="center" wrapText="1"/>
    </xf>
    <xf numFmtId="3" fontId="37" fillId="34" borderId="0" xfId="0" applyNumberFormat="1" applyFont="1" applyFill="1" applyAlignment="1">
      <alignment horizontal="center" vertical="center" wrapText="1"/>
    </xf>
    <xf numFmtId="0" fontId="162" fillId="35" borderId="21" xfId="0" applyFont="1" applyFill="1" applyBorder="1" applyAlignment="1">
      <alignment horizontal="center" vertical="center" wrapText="1"/>
    </xf>
    <xf numFmtId="0" fontId="166" fillId="0" borderId="0" xfId="0" applyFont="1"/>
    <xf numFmtId="0" fontId="165" fillId="0" borderId="0" xfId="0" applyFont="1"/>
    <xf numFmtId="0" fontId="168" fillId="0" borderId="0" xfId="0" applyFont="1"/>
    <xf numFmtId="0" fontId="169" fillId="0" borderId="0" xfId="5" applyFont="1" applyFill="1" applyBorder="1"/>
    <xf numFmtId="166" fontId="51" fillId="0" borderId="16" xfId="0" applyNumberFormat="1" applyFont="1" applyBorder="1"/>
    <xf numFmtId="166" fontId="57" fillId="0" borderId="0" xfId="0" applyNumberFormat="1" applyFont="1"/>
    <xf numFmtId="166" fontId="51" fillId="0" borderId="0" xfId="0" applyNumberFormat="1" applyFont="1"/>
    <xf numFmtId="0" fontId="172" fillId="0" borderId="0" xfId="0" applyFont="1"/>
    <xf numFmtId="0" fontId="173" fillId="0" borderId="0" xfId="0" applyFont="1"/>
    <xf numFmtId="0" fontId="174" fillId="0" borderId="0" xfId="35" applyFont="1"/>
    <xf numFmtId="0" fontId="51" fillId="0" borderId="21" xfId="0" applyFont="1" applyBorder="1" applyAlignment="1">
      <alignment horizontal="center" vertical="center" wrapText="1"/>
    </xf>
    <xf numFmtId="0" fontId="51" fillId="0" borderId="21" xfId="0" applyFont="1" applyBorder="1" applyAlignment="1">
      <alignment horizontal="center" vertical="center"/>
    </xf>
    <xf numFmtId="0" fontId="51" fillId="0" borderId="21" xfId="0" applyFont="1" applyBorder="1"/>
    <xf numFmtId="166" fontId="51" fillId="0" borderId="21" xfId="0" applyNumberFormat="1" applyFont="1" applyBorder="1"/>
    <xf numFmtId="166" fontId="51" fillId="31" borderId="21" xfId="0" applyNumberFormat="1" applyFont="1" applyFill="1" applyBorder="1"/>
    <xf numFmtId="0" fontId="171" fillId="0" borderId="21" xfId="0" applyFont="1" applyBorder="1" applyAlignment="1">
      <alignment horizontal="center" vertical="center" wrapText="1"/>
    </xf>
    <xf numFmtId="0" fontId="171" fillId="0" borderId="21" xfId="0" applyFont="1" applyBorder="1" applyAlignment="1">
      <alignment horizontal="center" vertical="center"/>
    </xf>
    <xf numFmtId="0" fontId="175" fillId="0" borderId="0" xfId="1" applyFont="1" applyFill="1" applyBorder="1"/>
    <xf numFmtId="0" fontId="171" fillId="36" borderId="21" xfId="0" applyFont="1" applyFill="1" applyBorder="1" applyAlignment="1">
      <alignment horizontal="center" vertical="center" wrapText="1"/>
    </xf>
    <xf numFmtId="0" fontId="171" fillId="36" borderId="28" xfId="0" applyFont="1" applyFill="1" applyBorder="1" applyAlignment="1">
      <alignment horizontal="center" vertical="center" wrapText="1"/>
    </xf>
    <xf numFmtId="0" fontId="171" fillId="0" borderId="33" xfId="0" applyFont="1" applyBorder="1" applyAlignment="1">
      <alignment horizontal="center" vertical="center" wrapText="1"/>
    </xf>
    <xf numFmtId="0" fontId="170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166" fontId="168" fillId="36" borderId="28" xfId="0" applyNumberFormat="1" applyFont="1" applyFill="1" applyBorder="1"/>
    <xf numFmtId="0" fontId="51" fillId="0" borderId="33" xfId="0" applyFont="1" applyBorder="1"/>
    <xf numFmtId="0" fontId="171" fillId="0" borderId="16" xfId="0" applyFont="1" applyBorder="1" applyAlignment="1">
      <alignment horizontal="center" vertical="center" wrapText="1"/>
    </xf>
    <xf numFmtId="166" fontId="28" fillId="0" borderId="0" xfId="0" applyNumberFormat="1" applyFont="1" applyAlignment="1">
      <alignment horizontal="center" wrapText="1"/>
    </xf>
    <xf numFmtId="3" fontId="28" fillId="0" borderId="0" xfId="0" applyNumberFormat="1" applyFont="1" applyAlignment="1">
      <alignment horizontal="center" wrapText="1"/>
    </xf>
    <xf numFmtId="166" fontId="26" fillId="0" borderId="0" xfId="0" applyNumberFormat="1" applyFont="1" applyAlignment="1">
      <alignment vertical="top"/>
    </xf>
    <xf numFmtId="0" fontId="28" fillId="0" borderId="0" xfId="0" applyFont="1" applyAlignment="1">
      <alignment horizontal="center" wrapText="1"/>
    </xf>
    <xf numFmtId="0" fontId="26" fillId="0" borderId="0" xfId="0" applyFont="1" applyAlignment="1">
      <alignment horizontal="right" vertical="top"/>
    </xf>
    <xf numFmtId="166" fontId="26" fillId="0" borderId="0" xfId="0" applyNumberFormat="1" applyFont="1" applyAlignment="1">
      <alignment horizontal="right" vertical="top"/>
    </xf>
    <xf numFmtId="0" fontId="28" fillId="0" borderId="0" xfId="0" applyFont="1" applyAlignment="1">
      <alignment vertical="top"/>
    </xf>
    <xf numFmtId="166" fontId="28" fillId="0" borderId="0" xfId="0" applyNumberFormat="1" applyFont="1" applyAlignment="1">
      <alignment horizontal="right" vertical="top"/>
    </xf>
    <xf numFmtId="0" fontId="28" fillId="0" borderId="0" xfId="39" applyFont="1" applyAlignment="1" applyProtection="1">
      <alignment horizontal="right"/>
      <protection locked="0"/>
    </xf>
    <xf numFmtId="0" fontId="179" fillId="0" borderId="0" xfId="0" applyFont="1"/>
    <xf numFmtId="0" fontId="69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14" fontId="176" fillId="0" borderId="0" xfId="0" applyNumberFormat="1" applyFont="1" applyAlignment="1">
      <alignment horizontal="left"/>
    </xf>
    <xf numFmtId="10" fontId="27" fillId="0" borderId="0" xfId="0" applyNumberFormat="1" applyFont="1" applyAlignment="1">
      <alignment horizontal="center" vertical="center"/>
    </xf>
    <xf numFmtId="0" fontId="178" fillId="0" borderId="0" xfId="0" applyFont="1" applyAlignment="1">
      <alignment horizontal="center"/>
    </xf>
    <xf numFmtId="166" fontId="28" fillId="0" borderId="0" xfId="0" applyNumberFormat="1" applyFont="1" applyAlignment="1">
      <alignment vertical="top"/>
    </xf>
    <xf numFmtId="166" fontId="28" fillId="18" borderId="0" xfId="0" applyNumberFormat="1" applyFont="1" applyFill="1" applyAlignment="1">
      <alignment horizontal="center" wrapText="1"/>
    </xf>
    <xf numFmtId="166" fontId="26" fillId="18" borderId="0" xfId="0" applyNumberFormat="1" applyFont="1" applyFill="1" applyAlignment="1">
      <alignment horizontal="center" wrapText="1"/>
    </xf>
    <xf numFmtId="3" fontId="28" fillId="24" borderId="0" xfId="0" applyNumberFormat="1" applyFont="1" applyFill="1" applyAlignment="1">
      <alignment horizontal="center" wrapText="1"/>
    </xf>
    <xf numFmtId="166" fontId="28" fillId="24" borderId="0" xfId="0" applyNumberFormat="1" applyFont="1" applyFill="1" applyAlignment="1">
      <alignment horizontal="center" wrapText="1"/>
    </xf>
    <xf numFmtId="166" fontId="26" fillId="24" borderId="0" xfId="0" applyNumberFormat="1" applyFont="1" applyFill="1" applyAlignment="1">
      <alignment horizontal="center" wrapText="1"/>
    </xf>
    <xf numFmtId="0" fontId="180" fillId="0" borderId="0" xfId="0" applyFont="1"/>
    <xf numFmtId="0" fontId="181" fillId="0" borderId="0" xfId="0" applyFont="1"/>
    <xf numFmtId="0" fontId="37" fillId="15" borderId="21" xfId="0" applyFont="1" applyFill="1" applyBorder="1" applyAlignment="1">
      <alignment horizontal="center" vertical="center" wrapText="1"/>
    </xf>
    <xf numFmtId="3" fontId="37" fillId="15" borderId="21" xfId="0" applyNumberFormat="1" applyFont="1" applyFill="1" applyBorder="1" applyAlignment="1">
      <alignment horizontal="center" vertical="center" wrapText="1"/>
    </xf>
    <xf numFmtId="3" fontId="151" fillId="26" borderId="21" xfId="0" applyNumberFormat="1" applyFont="1" applyFill="1" applyBorder="1" applyAlignment="1">
      <alignment horizontal="center" vertical="center" wrapText="1"/>
    </xf>
    <xf numFmtId="0" fontId="165" fillId="33" borderId="21" xfId="0" applyFont="1" applyFill="1" applyBorder="1" applyAlignment="1">
      <alignment horizontal="center" vertical="center" wrapText="1"/>
    </xf>
    <xf numFmtId="3" fontId="37" fillId="16" borderId="21" xfId="0" applyNumberFormat="1" applyFont="1" applyFill="1" applyBorder="1" applyAlignment="1">
      <alignment horizontal="center" vertical="center" wrapText="1"/>
    </xf>
    <xf numFmtId="0" fontId="37" fillId="16" borderId="21" xfId="0" applyFont="1" applyFill="1" applyBorder="1" applyAlignment="1">
      <alignment horizontal="center" vertical="center" wrapText="1"/>
    </xf>
    <xf numFmtId="0" fontId="26" fillId="26" borderId="21" xfId="0" applyFont="1" applyFill="1" applyBorder="1" applyAlignment="1">
      <alignment horizontal="center" vertical="center" wrapText="1"/>
    </xf>
    <xf numFmtId="3" fontId="26" fillId="26" borderId="21" xfId="0" applyNumberFormat="1" applyFont="1" applyFill="1" applyBorder="1" applyAlignment="1">
      <alignment horizontal="center" vertical="center" wrapText="1"/>
    </xf>
    <xf numFmtId="3" fontId="26" fillId="18" borderId="21" xfId="0" applyNumberFormat="1" applyFont="1" applyFill="1" applyBorder="1" applyAlignment="1">
      <alignment horizontal="center" vertical="center" wrapText="1"/>
    </xf>
    <xf numFmtId="3" fontId="151" fillId="22" borderId="21" xfId="0" applyNumberFormat="1" applyFont="1" applyFill="1" applyBorder="1" applyAlignment="1">
      <alignment horizontal="center" vertical="center" wrapText="1"/>
    </xf>
    <xf numFmtId="0" fontId="26" fillId="18" borderId="21" xfId="0" applyFont="1" applyFill="1" applyBorder="1" applyAlignment="1">
      <alignment horizontal="center" vertical="center" wrapText="1"/>
    </xf>
    <xf numFmtId="166" fontId="28" fillId="17" borderId="0" xfId="0" applyNumberFormat="1" applyFont="1" applyFill="1" applyAlignment="1">
      <alignment horizontal="center" wrapText="1"/>
    </xf>
    <xf numFmtId="166" fontId="177" fillId="17" borderId="0" xfId="0" applyNumberFormat="1" applyFont="1" applyFill="1" applyAlignment="1">
      <alignment horizontal="center" wrapText="1"/>
    </xf>
    <xf numFmtId="0" fontId="28" fillId="17" borderId="0" xfId="0" applyFont="1" applyFill="1" applyAlignment="1">
      <alignment horizontal="center" wrapText="1"/>
    </xf>
    <xf numFmtId="0" fontId="26" fillId="17" borderId="0" xfId="0" applyFont="1" applyFill="1" applyAlignment="1">
      <alignment horizontal="center" wrapText="1"/>
    </xf>
    <xf numFmtId="0" fontId="182" fillId="0" borderId="0" xfId="0" applyFont="1"/>
    <xf numFmtId="166" fontId="26" fillId="18" borderId="21" xfId="0" applyNumberFormat="1" applyFont="1" applyFill="1" applyBorder="1" applyAlignment="1">
      <alignment horizontal="right" vertical="top"/>
    </xf>
    <xf numFmtId="166" fontId="26" fillId="17" borderId="21" xfId="0" applyNumberFormat="1" applyFont="1" applyFill="1" applyBorder="1" applyAlignment="1">
      <alignment horizontal="right" vertical="top"/>
    </xf>
    <xf numFmtId="166" fontId="28" fillId="18" borderId="21" xfId="0" applyNumberFormat="1" applyFont="1" applyFill="1" applyBorder="1" applyAlignment="1">
      <alignment horizontal="right" vertical="top"/>
    </xf>
    <xf numFmtId="166" fontId="28" fillId="22" borderId="21" xfId="0" applyNumberFormat="1" applyFont="1" applyFill="1" applyBorder="1" applyAlignment="1">
      <alignment horizontal="right" vertical="top"/>
    </xf>
    <xf numFmtId="9" fontId="11" fillId="0" borderId="21" xfId="0" applyNumberFormat="1" applyFont="1" applyBorder="1" applyAlignment="1">
      <alignment vertical="top"/>
    </xf>
    <xf numFmtId="0" fontId="69" fillId="0" borderId="0" xfId="0" applyFont="1"/>
    <xf numFmtId="0" fontId="26" fillId="0" borderId="21" xfId="0" applyFont="1" applyBorder="1" applyAlignment="1">
      <alignment horizontal="center" vertical="center" wrapText="1"/>
    </xf>
    <xf numFmtId="0" fontId="69" fillId="0" borderId="21" xfId="0" applyFont="1" applyBorder="1"/>
    <xf numFmtId="0" fontId="144" fillId="33" borderId="21" xfId="0" applyFont="1" applyFill="1" applyBorder="1" applyAlignment="1">
      <alignment horizontal="center" vertical="center" wrapText="1"/>
    </xf>
    <xf numFmtId="0" fontId="183" fillId="37" borderId="21" xfId="0" applyFont="1" applyFill="1" applyBorder="1" applyAlignment="1">
      <alignment horizontal="center" vertical="center" wrapText="1"/>
    </xf>
    <xf numFmtId="166" fontId="70" fillId="0" borderId="21" xfId="0" applyNumberFormat="1" applyFont="1" applyBorder="1" applyAlignment="1">
      <alignment vertical="top"/>
    </xf>
    <xf numFmtId="168" fontId="70" fillId="0" borderId="21" xfId="0" applyNumberFormat="1" applyFont="1" applyBorder="1" applyAlignment="1">
      <alignment vertical="top"/>
    </xf>
    <xf numFmtId="10" fontId="70" fillId="0" borderId="21" xfId="0" applyNumberFormat="1" applyFont="1" applyBorder="1" applyAlignment="1">
      <alignment vertical="top"/>
    </xf>
    <xf numFmtId="0" fontId="70" fillId="0" borderId="21" xfId="0" applyFont="1" applyBorder="1" applyAlignment="1">
      <alignment vertical="top"/>
    </xf>
    <xf numFmtId="166" fontId="69" fillId="0" borderId="21" xfId="0" applyNumberFormat="1" applyFont="1" applyBorder="1" applyAlignment="1">
      <alignment vertical="top"/>
    </xf>
    <xf numFmtId="168" fontId="69" fillId="0" borderId="21" xfId="0" applyNumberFormat="1" applyFont="1" applyBorder="1" applyAlignment="1">
      <alignment vertical="top"/>
    </xf>
    <xf numFmtId="10" fontId="69" fillId="0" borderId="21" xfId="0" applyNumberFormat="1" applyFont="1" applyBorder="1" applyAlignment="1">
      <alignment vertical="top"/>
    </xf>
    <xf numFmtId="0" fontId="70" fillId="0" borderId="21" xfId="0" applyFont="1" applyBorder="1" applyAlignment="1">
      <alignment horizontal="center"/>
    </xf>
    <xf numFmtId="1" fontId="26" fillId="0" borderId="21" xfId="0" applyNumberFormat="1" applyFont="1" applyBorder="1" applyAlignment="1">
      <alignment horizontal="center" vertical="top"/>
    </xf>
    <xf numFmtId="1" fontId="28" fillId="0" borderId="21" xfId="0" applyNumberFormat="1" applyFont="1" applyBorder="1" applyAlignment="1">
      <alignment horizontal="center" vertical="top"/>
    </xf>
    <xf numFmtId="0" fontId="59" fillId="0" borderId="0" xfId="0" applyFont="1" applyAlignment="1">
      <alignment vertical="top"/>
    </xf>
    <xf numFmtId="166" fontId="60" fillId="0" borderId="21" xfId="0" applyNumberFormat="1" applyFont="1" applyBorder="1" applyAlignment="1">
      <alignment vertical="top"/>
    </xf>
    <xf numFmtId="168" fontId="60" fillId="0" borderId="21" xfId="0" applyNumberFormat="1" applyFont="1" applyBorder="1" applyAlignment="1">
      <alignment vertical="top"/>
    </xf>
    <xf numFmtId="0" fontId="60" fillId="0" borderId="21" xfId="0" applyFont="1" applyBorder="1"/>
    <xf numFmtId="0" fontId="60" fillId="0" borderId="21" xfId="0" applyFont="1" applyBorder="1" applyAlignment="1">
      <alignment vertical="top"/>
    </xf>
    <xf numFmtId="166" fontId="59" fillId="0" borderId="21" xfId="0" applyNumberFormat="1" applyFont="1" applyBorder="1" applyAlignment="1">
      <alignment vertical="top"/>
    </xf>
    <xf numFmtId="168" fontId="59" fillId="0" borderId="21" xfId="0" applyNumberFormat="1" applyFont="1" applyBorder="1" applyAlignment="1">
      <alignment vertical="top"/>
    </xf>
    <xf numFmtId="0" fontId="59" fillId="0" borderId="21" xfId="0" applyFont="1" applyBorder="1" applyAlignment="1">
      <alignment vertical="top"/>
    </xf>
    <xf numFmtId="0" fontId="184" fillId="0" borderId="0" xfId="1" applyFont="1" applyFill="1" applyBorder="1" applyAlignment="1">
      <alignment horizontal="left"/>
    </xf>
    <xf numFmtId="0" fontId="12" fillId="0" borderId="0" xfId="0" applyFont="1"/>
    <xf numFmtId="0" fontId="8" fillId="38" borderId="0" xfId="0" applyFont="1" applyFill="1"/>
    <xf numFmtId="0" fontId="11" fillId="38" borderId="0" xfId="0" applyFont="1" applyFill="1"/>
    <xf numFmtId="0" fontId="11" fillId="38" borderId="0" xfId="0" applyFont="1" applyFill="1" applyAlignment="1">
      <alignment vertical="top"/>
    </xf>
    <xf numFmtId="0" fontId="185" fillId="0" borderId="0" xfId="0" applyFont="1"/>
    <xf numFmtId="0" fontId="186" fillId="0" borderId="0" xfId="0" applyFont="1"/>
    <xf numFmtId="0" fontId="151" fillId="33" borderId="36" xfId="0" applyFont="1" applyFill="1" applyBorder="1" applyAlignment="1">
      <alignment horizontal="center" vertical="center" wrapText="1"/>
    </xf>
    <xf numFmtId="166" fontId="28" fillId="18" borderId="16" xfId="0" applyNumberFormat="1" applyFont="1" applyFill="1" applyBorder="1"/>
    <xf numFmtId="166" fontId="28" fillId="18" borderId="21" xfId="0" applyNumberFormat="1" applyFont="1" applyFill="1" applyBorder="1"/>
    <xf numFmtId="0" fontId="28" fillId="16" borderId="0" xfId="0" applyFont="1" applyFill="1"/>
    <xf numFmtId="0" fontId="28" fillId="16" borderId="0" xfId="0" applyFont="1" applyFill="1" applyAlignment="1">
      <alignment vertical="top"/>
    </xf>
    <xf numFmtId="0" fontId="168" fillId="0" borderId="21" xfId="0" applyFont="1" applyBorder="1" applyAlignment="1">
      <alignment vertical="top"/>
    </xf>
    <xf numFmtId="166" fontId="168" fillId="0" borderId="21" xfId="0" applyNumberFormat="1" applyFont="1" applyBorder="1" applyAlignment="1">
      <alignment vertical="top"/>
    </xf>
    <xf numFmtId="166" fontId="168" fillId="0" borderId="0" xfId="0" applyNumberFormat="1" applyFont="1" applyAlignment="1">
      <alignment vertical="top"/>
    </xf>
    <xf numFmtId="166" fontId="168" fillId="31" borderId="21" xfId="0" applyNumberFormat="1" applyFont="1" applyFill="1" applyBorder="1" applyAlignment="1">
      <alignment vertical="top"/>
    </xf>
    <xf numFmtId="166" fontId="168" fillId="36" borderId="28" xfId="0" applyNumberFormat="1" applyFont="1" applyFill="1" applyBorder="1" applyAlignment="1">
      <alignment vertical="top"/>
    </xf>
    <xf numFmtId="166" fontId="168" fillId="0" borderId="16" xfId="0" applyNumberFormat="1" applyFont="1" applyBorder="1" applyAlignment="1">
      <alignment vertical="top"/>
    </xf>
    <xf numFmtId="0" fontId="168" fillId="0" borderId="33" xfId="0" applyFont="1" applyBorder="1" applyAlignment="1">
      <alignment vertical="top"/>
    </xf>
    <xf numFmtId="0" fontId="0" fillId="0" borderId="0" xfId="0" applyAlignment="1">
      <alignment vertical="top"/>
    </xf>
    <xf numFmtId="0" fontId="167" fillId="0" borderId="0" xfId="0" applyFont="1" applyAlignment="1">
      <alignment horizontal="center"/>
    </xf>
    <xf numFmtId="168" fontId="26" fillId="0" borderId="30" xfId="0" applyNumberFormat="1" applyFont="1" applyBorder="1" applyAlignment="1">
      <alignment vertical="top"/>
    </xf>
  </cellXfs>
  <cellStyles count="54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4" xfId="52" xr:uid="{0B0C88B9-BFEB-45FA-87BD-D61D44E9A7DE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2" xfId="37" xr:uid="{505660A2-B6D2-45CD-932C-A98D5A739E9E}"/>
  </cellStyles>
  <dxfs count="65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6" defaultTableStyle="Kuntaliitto" defaultPivotStyle="PivotStyleLight16">
    <tableStyle name="Kuntaliitto" pivot="0" count="9" xr9:uid="{00000000-0011-0000-FFFF-FFFF00000000}">
      <tableStyleElement type="wholeTable" dxfId="64"/>
      <tableStyleElement type="headerRow" dxfId="63"/>
      <tableStyleElement type="totalRow" dxfId="62"/>
      <tableStyleElement type="firstColumn" dxfId="61"/>
      <tableStyleElement type="lastColumn" dxfId="60"/>
      <tableStyleElement type="firstRowStripe" dxfId="59"/>
      <tableStyleElement type="secondRowStripe" dxfId="58"/>
      <tableStyleElement type="firstColumnStripe" dxfId="57"/>
      <tableStyleElement type="secondColumnStripe" dxfId="56"/>
    </tableStyle>
    <tableStyle name="TableStyleLight13 2" pivot="0" count="9" xr9:uid="{5DD8EE3B-BCA0-4452-A019-2CBFA31A4FBE}">
      <tableStyleElement type="wholeTable" dxfId="55"/>
      <tableStyleElement type="headerRow" dxfId="54"/>
      <tableStyleElement type="totalRow" dxfId="53"/>
      <tableStyleElement type="firstColumn" dxfId="52"/>
      <tableStyleElement type="lastColumn" dxfId="51"/>
      <tableStyleElement type="firstRowStripe" dxfId="50"/>
      <tableStyleElement type="secondRowStripe" dxfId="49"/>
      <tableStyleElement type="firstColumnStripe" dxfId="48"/>
      <tableStyleElement type="secondColumnStripe" dxfId="47"/>
    </tableStyle>
    <tableStyle name="TableStyleMedium2 2" pivot="0" count="7" xr9:uid="{1C1F9C04-E619-4501-9509-B14A7D8D49F6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Medium2 3" pivot="0" count="7" xr9:uid="{8F46EDF1-C1E0-4C90-A042-DECD1E1DEE18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  <tableStyle name="TableStyleMedium2 4" pivot="0" count="7" xr9:uid="{E9F60862-622D-4C61-BA85-E07D6600B1AA}">
      <tableStyleElement type="wholeTable" dxfId="32"/>
      <tableStyleElement type="headerRow" dxfId="31"/>
      <tableStyleElement type="totalRow" dxfId="30"/>
      <tableStyleElement type="firstColumn" dxfId="29"/>
      <tableStyleElement type="lastColumn" dxfId="28"/>
      <tableStyleElement type="firstRowStripe" dxfId="27"/>
      <tableStyleElement type="firstColumnStripe" dxfId="26"/>
    </tableStyle>
    <tableStyle name="TableStyleMedium2 5" pivot="0" count="7" xr9:uid="{A52F9130-B477-4222-B551-B1674DA52B7C}">
      <tableStyleElement type="wholeTable" dxfId="25"/>
      <tableStyleElement type="headerRow" dxfId="24"/>
      <tableStyleElement type="totalRow" dxfId="23"/>
      <tableStyleElement type="firstColumn" dxfId="22"/>
      <tableStyleElement type="lastColumn" dxfId="21"/>
      <tableStyleElement type="firstRowStripe" dxfId="20"/>
      <tableStyleElement type="firstColumnStripe" dxfId="19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Types" Target="richData/rdRichValueTyp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2</xdr:col>
      <xdr:colOff>337500</xdr:colOff>
      <xdr:row>13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FD16E95D-C52B-4A7A-AB84-DA9660EF334D}">
    <text>Tässä ovat mukana valtionosuuksien sote-erät, mutta ei TE-rahoitus ja verotuloihin perustuvaa valtionosuuden tasausta.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3AE67181-43A7-4597-81AF-1F06E6208F49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D2BE2908-41AD-446B-B691-6921BD4B491B}">
    <text>Kunnallisveron ansiotulovähennys poistuu vuoden 2025 alusta ja se kasvattaa kunnallisveron tuottoa, mutta pienentää vastaavalla summalla verotulomenestysten korvausta.</text>
  </threadedComment>
  <threadedComment ref="K9" dT="2024-04-29T12:07:13.28" personId="{261C2C5C-719C-4B81-9431-61E2133A3C01}" id="{AC8B4239-F9AC-4E67-8C8A-13D0B1D51177}">
    <text>Luvut vuoden 2024 päätöksen mukaisena. OKM ei tuota ennakollisia laskelmia.</text>
  </threadedComment>
  <threadedComment ref="M9" dT="2024-05-08T12:10:14.16" personId="{261C2C5C-719C-4B81-9431-61E2133A3C01}" id="{09A89B44-B7A3-47D8-BB75-758AC62DF1FC}">
    <text>Päivittämättömät vuoden 2024 tiedot</text>
  </threadedComment>
  <threadedComment ref="Z9" dT="2024-05-08T11:46:22.62" personId="{261C2C5C-719C-4B81-9431-61E2133A3C01}" id="{994D770E-1176-464F-B01C-35758E1F84AE}">
    <text>Sisältää sote-erät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BAEF695F-0894-47D3-8045-1E6A2692BF88}">
    <text>Tässä ovat mukana valtionosuuksien sote-erät.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7A74406B-E572-419E-9947-0CD93163C4A4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458BC3B9-F445-4947-85B4-B139F122BC0A}">
    <text>Kunnallisveron ansiotulovähennys poistuu vuoden 2025 alusta ja se kasvattaa kunnallisveron tuottoa, mutta pienentää vastaavalla summalla verotulomenestysten korvausta.</text>
  </threadedComment>
  <threadedComment ref="K9" dT="2024-04-29T12:07:13.28" personId="{261C2C5C-719C-4B81-9431-61E2133A3C01}" id="{B459B32A-CAC6-4519-9907-84F0D85D9E90}">
    <text>Luvut vuoden 2024 päätöksen mukaisena. OKM ei tuota ennakollisia laskelmia.</text>
  </threadedComment>
  <threadedComment ref="M9" dT="2024-05-08T12:10:14.16" personId="{261C2C5C-719C-4B81-9431-61E2133A3C01}" id="{6930E87C-45CF-4E80-80F1-D2503C870D84}">
    <text>Päivittämättömät vuoden 2024 tiedot</text>
  </threadedComment>
  <threadedComment ref="U9" dT="2024-05-08T11:46:22.62" personId="{261C2C5C-719C-4B81-9431-61E2133A3C01}" id="{198436D6-5988-4514-B6DE-EB7C36751EB4}">
    <text>Sisältää sote-erät</text>
  </threadedComment>
  <threadedComment ref="AB9" dT="2023-08-09T06:54:52.03" personId="{261C2C5C-719C-4B81-9431-61E2133A3C01}" id="{D067735A-2D2A-452C-91A1-425DAA9A2A93}">
    <text>Katso kotikuntakorvausten tulot ja menot omalta välilehdeltään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31.12.2022</text>
  </threadedComment>
  <threadedComment ref="H9" dT="2024-01-03T07:33:57.08" personId="{261C2C5C-719C-4B81-9431-61E2133A3C01}" id="{5F921585-CDB2-40FA-8FDD-797F31462874}">
    <text>Jakajana väkiluku 31.12.2023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J9" dT="2024-05-08T11:46:22.62" personId="{261C2C5C-719C-4B81-9431-61E2133A3C01}" id="{4E6FAE97-57C4-4F48-9594-AC0033A885F1}">
    <text>Sisältää sote-erät</text>
  </threadedComment>
  <threadedComment ref="K9" dT="2024-05-08T11:32:37.92" personId="{261C2C5C-719C-4B81-9431-61E2133A3C01}" id="{33C26906-D757-4BA8-8A68-A36238B1FD93}">
    <text>Tässä ovat mukana valtionosuuksien sote-erät. Kaikille kunnille tasasuuruinen sote-vähennys kasvaa vuoteen 2024 verrattuna. Myös vos-laskelman rakenne muuttuu. Tämä avattu omalla välilehdellään.</text>
  </threadedComment>
  <threadedComment ref="U9" dT="2024-05-08T11:30:59.39" personId="{261C2C5C-719C-4B81-9431-61E2133A3C01}" id="{CAAE4F76-2103-4243-9D91-87C04EB8F79E}">
    <text>Kunnallisveron ansiotulovähennys poistuu vuoden 2025 alusta ja se kasvattaa kunnallisveron tuottoa, mutta pienentää vastaavalla summalla verotulomenestysten korvausta.</text>
  </threadedComment>
  <threadedComment ref="Z9" dT="2024-05-14T06:46:56.90" personId="{261C2C5C-719C-4B81-9431-61E2133A3C01}" id="{45696E39-8E30-4270-877E-D6FCB452335C}">
    <text>EI SISÄLLÄ TE-RAHOITUSTA</text>
  </threadedComment>
  <threadedComment ref="AE9" dT="2024-05-08T11:34:11.11" personId="{261C2C5C-719C-4B81-9431-61E2133A3C01}" id="{28190E1A-6266-45CC-A951-73E0D622520D}">
    <text>Sisältää valtiolta siirtyvien palveluiden rahoituksen ja kasvavien työttömyysetuuksien kompensaation. Tarkempi erittely TE-rahoituksen muodostumisesta esitetään omalla välilehdellään.</text>
  </threadedComment>
  <threadedComment ref="AH9" dT="2024-05-14T06:44:44.97" personId="{261C2C5C-719C-4B81-9431-61E2133A3C01}" id="{F295BBC9-0294-4929-9231-A52B5D8EAF6E}">
    <text>Sisältää TE-uudistuksen vos-rahoituksen.</text>
  </threadedComment>
  <threadedComment ref="AL9" dT="2024-05-08T11:46:22.62" personId="{261C2C5C-719C-4B81-9431-61E2133A3C01}" id="{C94D3B03-F8D5-4DED-A35E-2985F961E840}">
    <text>Sisältää sote-erät</text>
  </threadedComment>
  <threadedComment ref="AM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AW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BB9" dT="2024-05-14T06:46:56.90" personId="{261C2C5C-719C-4B81-9431-61E2133A3C01}" id="{ACECA20D-9F27-4EB5-BFCB-5DBBEC6CA4BC}">
    <text>EI SISÄLLÄ TE-RAHOITUSTA</text>
  </threadedComment>
  <threadedComment ref="BG9" dT="2024-05-08T11:34:11.11" personId="{261C2C5C-719C-4B81-9431-61E2133A3C01}" id="{AF4EA965-CEA3-4BD5-8B90-035E6C311CB8}">
    <text>Sisältää valtiolta siirtyvien palveluiden rahoituksen ja kasvavien työttömyysetuuksien kompensaation. Tarkempi erittely TE-rahoituksen muodostumisesta esitetään omalla välilehdellään.</text>
  </threadedComment>
  <threadedComment ref="BJ9" dT="2024-05-14T06:44:44.97" personId="{261C2C5C-719C-4B81-9431-61E2133A3C01}" id="{25D2D582-1907-4A7D-B9ED-3B58C70CEE05}">
    <text>Sisältää TE-uudistuksen vos-rahoituksen.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W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X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O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P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laskelmia" TargetMode="Externa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hyperlink" Target="https://datawrapper.dwcdn.net/3md7G/3/" TargetMode="External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documents/10623/0/Kunnan+peruspalvelujen+valtionosuus+2025_huhtikuu_final.xlsx/3c780e8f-c4e4-d092-af6d-8853c270c676?t=171438455864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6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6.xml"/><Relationship Id="rId5" Type="http://schemas.openxmlformats.org/officeDocument/2006/relationships/vmlDrawing" Target="../drawings/vmlDrawing8.vml"/><Relationship Id="rId4" Type="http://schemas.openxmlformats.org/officeDocument/2006/relationships/hyperlink" Target="https://vos.oph.fi/rap/vos/v23/vop6os23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4"/>
  <sheetViews>
    <sheetView workbookViewId="0">
      <selection activeCell="E36" sqref="E36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506</v>
      </c>
      <c r="D4"/>
    </row>
    <row r="5" spans="2:10" ht="15">
      <c r="B5" s="3" t="s">
        <v>507</v>
      </c>
      <c r="D5"/>
    </row>
    <row r="6" spans="2:10" ht="15">
      <c r="B6" s="3" t="s">
        <v>0</v>
      </c>
      <c r="D6"/>
      <c r="E6"/>
    </row>
    <row r="7" spans="2:10" ht="15">
      <c r="B7" s="3" t="s">
        <v>608</v>
      </c>
      <c r="D7"/>
    </row>
    <row r="8" spans="2:10" ht="15">
      <c r="B8" s="3"/>
      <c r="D8"/>
    </row>
    <row r="9" spans="2:10" ht="15">
      <c r="B9" s="3" t="s">
        <v>1</v>
      </c>
    </row>
    <row r="10" spans="2:10" ht="21" thickBot="1">
      <c r="B10" s="5" t="s">
        <v>2</v>
      </c>
      <c r="C10" s="2"/>
      <c r="D10" s="2"/>
      <c r="E10" s="2"/>
      <c r="F10" s="2"/>
      <c r="G10" s="2"/>
      <c r="H10" s="2"/>
      <c r="I10" s="2"/>
      <c r="J10" s="2"/>
    </row>
    <row r="12" spans="2:10" ht="15">
      <c r="D12" s="4" t="s">
        <v>3</v>
      </c>
    </row>
    <row r="13" spans="2:10">
      <c r="D13" t="s">
        <v>4</v>
      </c>
    </row>
    <row r="15" spans="2:10" ht="15">
      <c r="D15" s="4" t="s">
        <v>5</v>
      </c>
    </row>
    <row r="16" spans="2:10">
      <c r="D16" t="s">
        <v>6</v>
      </c>
    </row>
    <row r="17" spans="4:4">
      <c r="D17" t="s">
        <v>7</v>
      </c>
    </row>
    <row r="23" spans="4:4" ht="15">
      <c r="D23" s="4"/>
    </row>
    <row r="24" spans="4:4">
      <c r="D24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359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360</v>
      </c>
      <c r="B2" s="51"/>
      <c r="C2" s="52"/>
      <c r="D2" s="52"/>
      <c r="E2" s="52"/>
      <c r="F2" s="149" t="s">
        <v>361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362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363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364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365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366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375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380</v>
      </c>
      <c r="O9" s="104" t="s">
        <v>381</v>
      </c>
      <c r="P9" s="105" t="s">
        <v>382</v>
      </c>
      <c r="Q9" s="106" t="s">
        <v>339</v>
      </c>
      <c r="R9" s="106" t="s">
        <v>340</v>
      </c>
      <c r="S9" s="101" t="s">
        <v>383</v>
      </c>
      <c r="T9" s="101" t="s">
        <v>384</v>
      </c>
      <c r="U9" s="101" t="s">
        <v>385</v>
      </c>
      <c r="V9" s="101" t="s">
        <v>386</v>
      </c>
      <c r="W9" s="100" t="s">
        <v>387</v>
      </c>
    </row>
    <row r="10" spans="1:24" s="113" customFormat="1" ht="17.25" thickBot="1">
      <c r="A10" s="107"/>
      <c r="B10" s="107" t="s">
        <v>33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34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35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36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37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38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39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40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41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42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43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44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45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46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47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48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49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50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51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52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53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54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55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56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57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58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59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60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61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62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63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64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65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66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67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68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69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70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71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72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73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74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75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76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77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78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79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80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81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82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83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84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85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86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87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88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89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90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91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92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93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94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95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96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97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98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99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100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101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102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103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104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105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106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107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108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109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110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111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112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113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114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115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116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117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118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119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120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121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122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123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124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125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126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127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128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129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130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131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132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133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134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135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136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137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138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139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140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141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142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143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144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145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146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147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148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149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150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151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152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153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154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155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156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157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158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159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160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161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162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163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164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165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166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167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168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169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170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171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172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173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174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175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176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177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178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179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180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181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182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183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184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185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186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187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188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189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190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191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192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193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194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195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196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197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198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199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200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201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202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203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204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205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206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207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208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209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210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211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212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213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214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215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216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217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218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219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220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221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222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223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224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225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226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227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228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229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230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231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232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233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234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235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236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237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238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239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240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241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242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243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244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245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246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247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248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249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250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251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252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253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254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255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256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257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258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259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260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261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262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263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264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265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266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267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268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269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270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271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272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273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274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275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276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277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278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279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280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281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282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283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284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285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286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287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288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289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290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291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292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293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294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295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296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297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298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299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300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301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302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303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304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305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306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307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308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309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310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311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312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313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314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315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316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317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318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319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320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321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322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323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324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325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326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388</v>
      </c>
    </row>
    <row r="2" spans="1:18" s="207" customFormat="1" ht="12.75">
      <c r="A2" s="192" t="s">
        <v>389</v>
      </c>
      <c r="C2" s="208"/>
      <c r="D2" s="208"/>
      <c r="E2" s="208"/>
      <c r="F2" s="208"/>
    </row>
    <row r="3" spans="1:18" s="174" customFormat="1" ht="12">
      <c r="A3" s="192" t="s">
        <v>390</v>
      </c>
      <c r="C3" s="211"/>
      <c r="D3" s="211"/>
      <c r="E3" s="211"/>
      <c r="F3" s="211"/>
    </row>
    <row r="4" spans="1:18" s="192" customFormat="1" ht="12.6" customHeight="1">
      <c r="A4" s="192" t="s">
        <v>391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392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354</v>
      </c>
      <c r="C7" s="196" t="s">
        <v>393</v>
      </c>
      <c r="D7" s="196" t="s">
        <v>394</v>
      </c>
      <c r="E7" s="197" t="s">
        <v>395</v>
      </c>
      <c r="F7" s="196" t="s">
        <v>396</v>
      </c>
      <c r="G7" s="196" t="s">
        <v>397</v>
      </c>
      <c r="H7" s="192" t="s">
        <v>398</v>
      </c>
    </row>
    <row r="8" spans="1:18" s="193" customFormat="1" ht="16.5">
      <c r="B8" s="203" t="s">
        <v>399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400</v>
      </c>
      <c r="I8" s="265"/>
      <c r="J8" s="232"/>
      <c r="K8" s="232"/>
      <c r="L8" s="232"/>
    </row>
    <row r="9" spans="1:18" s="193" customFormat="1" ht="16.5">
      <c r="A9" s="194"/>
      <c r="B9" s="203" t="s">
        <v>401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402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403</v>
      </c>
      <c r="E12" s="180" t="s">
        <v>404</v>
      </c>
      <c r="F12" s="257" t="s">
        <v>405</v>
      </c>
      <c r="G12" s="170"/>
      <c r="H12" s="170"/>
      <c r="I12" s="266"/>
      <c r="J12" s="179" t="s">
        <v>406</v>
      </c>
      <c r="K12" s="183" t="s">
        <v>407</v>
      </c>
      <c r="L12" s="257" t="s">
        <v>405</v>
      </c>
      <c r="N12" s="179" t="s">
        <v>406</v>
      </c>
      <c r="O12" s="183" t="s">
        <v>407</v>
      </c>
      <c r="P12" s="257" t="s">
        <v>405</v>
      </c>
      <c r="Q12" s="175"/>
      <c r="R12" s="252"/>
    </row>
    <row r="13" spans="1:18" ht="71.25">
      <c r="A13" s="171" t="s">
        <v>351</v>
      </c>
      <c r="B13" s="171" t="s">
        <v>352</v>
      </c>
      <c r="C13" s="219" t="s">
        <v>28</v>
      </c>
      <c r="D13" s="177" t="s">
        <v>408</v>
      </c>
      <c r="E13" s="181" t="s">
        <v>353</v>
      </c>
      <c r="F13" s="259" t="s">
        <v>409</v>
      </c>
      <c r="G13" s="171" t="s">
        <v>410</v>
      </c>
      <c r="H13" s="171" t="s">
        <v>358</v>
      </c>
      <c r="I13" s="171" t="s">
        <v>411</v>
      </c>
      <c r="J13" s="189" t="s">
        <v>339</v>
      </c>
      <c r="K13" s="190" t="s">
        <v>339</v>
      </c>
      <c r="L13" s="260" t="s">
        <v>339</v>
      </c>
      <c r="M13" s="191" t="s">
        <v>412</v>
      </c>
      <c r="N13" s="189" t="s">
        <v>413</v>
      </c>
      <c r="O13" s="190" t="s">
        <v>413</v>
      </c>
      <c r="P13" s="260" t="s">
        <v>413</v>
      </c>
      <c r="Q13" s="221" t="s">
        <v>414</v>
      </c>
      <c r="R13" s="192" t="s">
        <v>415</v>
      </c>
    </row>
    <row r="14" spans="1:18" s="231" customFormat="1" ht="29.45" customHeight="1">
      <c r="A14" s="222"/>
      <c r="B14" s="222" t="s">
        <v>354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34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35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36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37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38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39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40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41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42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43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44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45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46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47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48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49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50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51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52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53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54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55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56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57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58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59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60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61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62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63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64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65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66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67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68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69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70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71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72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73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74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75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76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77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78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79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80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81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82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83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84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85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86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87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88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89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90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91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92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93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94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95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96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97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98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99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100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101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102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103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104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105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106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107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108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109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110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111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112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113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114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115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116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117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118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119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120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121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122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123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124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125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126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127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128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129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130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355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132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133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356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135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136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137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138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139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140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141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142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143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144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145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146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147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148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149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150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151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152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153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154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155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156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157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158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159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160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161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162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163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164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165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166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167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168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169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170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171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172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173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174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175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176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177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178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179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180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181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182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183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184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185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186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187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188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189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190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191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192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193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194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195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196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197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198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199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200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201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202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203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204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205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206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207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208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209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210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211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212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213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214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215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216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357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218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219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220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221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222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223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224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225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226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227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228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229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230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231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232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233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234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235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236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237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238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239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240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241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242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243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244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245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246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247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248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249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250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251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252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253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254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255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256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257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258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259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260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261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262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263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264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265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266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267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268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269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270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271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272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273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274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275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276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277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278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279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280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281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282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283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284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285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286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287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288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289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290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291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292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293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294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295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296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297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298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299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300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301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302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303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304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305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306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307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308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309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310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311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312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313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314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315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316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317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318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319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320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321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322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323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324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325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326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3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6" t="s">
        <v>416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417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418</v>
      </c>
      <c r="B4" s="292" t="s">
        <v>419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420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421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407</v>
      </c>
      <c r="E8" s="296" t="s">
        <v>422</v>
      </c>
      <c r="F8" s="278"/>
      <c r="G8" s="294" t="s">
        <v>407</v>
      </c>
      <c r="H8" s="296" t="s">
        <v>422</v>
      </c>
      <c r="I8" s="278"/>
      <c r="J8" s="294" t="s">
        <v>407</v>
      </c>
      <c r="K8" s="296" t="s">
        <v>422</v>
      </c>
      <c r="L8" s="278"/>
      <c r="M8" s="294" t="s">
        <v>407</v>
      </c>
      <c r="N8" s="296" t="s">
        <v>422</v>
      </c>
      <c r="O8" s="278"/>
      <c r="P8" s="294" t="s">
        <v>407</v>
      </c>
      <c r="Q8" s="296" t="s">
        <v>422</v>
      </c>
      <c r="R8" s="278"/>
      <c r="S8" s="294" t="s">
        <v>407</v>
      </c>
      <c r="T8" s="296" t="s">
        <v>422</v>
      </c>
      <c r="U8" s="294" t="s">
        <v>407</v>
      </c>
      <c r="V8" s="296" t="s">
        <v>422</v>
      </c>
      <c r="W8" s="294" t="s">
        <v>407</v>
      </c>
      <c r="X8" s="296" t="s">
        <v>422</v>
      </c>
      <c r="Y8" s="310" t="s">
        <v>407</v>
      </c>
      <c r="Z8" s="311" t="s">
        <v>422</v>
      </c>
      <c r="AA8" s="280"/>
      <c r="AB8" s="310" t="s">
        <v>407</v>
      </c>
      <c r="AC8" s="311" t="s">
        <v>422</v>
      </c>
      <c r="AD8" s="280"/>
      <c r="AE8" s="280"/>
      <c r="AF8" s="246"/>
    </row>
    <row r="9" spans="1:32" s="283" customFormat="1" ht="76.5">
      <c r="A9" s="281" t="s">
        <v>351</v>
      </c>
      <c r="B9" s="281" t="s">
        <v>352</v>
      </c>
      <c r="C9" s="281" t="s">
        <v>423</v>
      </c>
      <c r="D9" s="295" t="s">
        <v>424</v>
      </c>
      <c r="E9" s="297" t="s">
        <v>425</v>
      </c>
      <c r="F9" s="282" t="s">
        <v>426</v>
      </c>
      <c r="G9" s="295" t="s">
        <v>427</v>
      </c>
      <c r="H9" s="297" t="s">
        <v>427</v>
      </c>
      <c r="I9" s="282" t="s">
        <v>428</v>
      </c>
      <c r="J9" s="295" t="s">
        <v>429</v>
      </c>
      <c r="K9" s="297" t="s">
        <v>429</v>
      </c>
      <c r="L9" s="282" t="s">
        <v>430</v>
      </c>
      <c r="M9" s="295" t="s">
        <v>431</v>
      </c>
      <c r="N9" s="297" t="s">
        <v>431</v>
      </c>
      <c r="O9" s="282" t="s">
        <v>432</v>
      </c>
      <c r="P9" s="295" t="s">
        <v>433</v>
      </c>
      <c r="Q9" s="297" t="s">
        <v>433</v>
      </c>
      <c r="R9" s="282" t="s">
        <v>434</v>
      </c>
      <c r="S9" s="295" t="s">
        <v>435</v>
      </c>
      <c r="T9" s="297" t="s">
        <v>435</v>
      </c>
      <c r="U9" s="295" t="s">
        <v>436</v>
      </c>
      <c r="V9" s="297" t="s">
        <v>436</v>
      </c>
      <c r="W9" s="295" t="s">
        <v>437</v>
      </c>
      <c r="X9" s="297" t="s">
        <v>437</v>
      </c>
      <c r="Y9" s="309" t="s">
        <v>438</v>
      </c>
      <c r="Z9" s="308" t="s">
        <v>438</v>
      </c>
      <c r="AA9" s="282" t="s">
        <v>439</v>
      </c>
      <c r="AB9" s="309" t="s">
        <v>440</v>
      </c>
      <c r="AC9" s="308" t="s">
        <v>440</v>
      </c>
      <c r="AD9" s="282" t="s">
        <v>441</v>
      </c>
      <c r="AE9" s="282" t="s">
        <v>442</v>
      </c>
      <c r="AF9" s="329" t="s">
        <v>24</v>
      </c>
    </row>
    <row r="10" spans="1:32" s="315" customFormat="1" ht="28.15" customHeight="1">
      <c r="A10" s="312">
        <v>0</v>
      </c>
      <c r="B10" s="312" t="s">
        <v>354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28">
        <v>0</v>
      </c>
    </row>
    <row r="11" spans="1:32">
      <c r="A11" s="280">
        <v>5</v>
      </c>
      <c r="B11" s="280" t="s">
        <v>34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35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36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37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38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39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40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41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42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43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44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45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46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47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48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49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50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51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52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53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54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55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56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57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58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59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60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61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62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63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64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65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66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67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68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69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70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71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72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73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74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75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76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77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78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79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80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81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82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83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84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85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86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87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88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89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90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91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92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93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94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95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96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97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98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99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100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101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102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103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104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105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106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107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108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109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110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111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112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113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114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115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116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117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118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119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120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121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122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123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124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125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126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127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128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129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130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355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132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133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356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135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136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137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138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139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140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141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142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143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144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145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146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147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148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149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150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151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152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153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154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155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156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157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158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159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160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161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162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163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164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165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166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167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168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169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170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171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172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173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174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175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176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177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178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179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180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181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182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183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184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185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186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187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188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189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190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191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192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193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194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195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196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197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198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199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200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201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202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203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204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205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206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207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208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209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210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211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212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213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214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215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216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357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218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219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220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221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222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223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224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225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226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227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228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229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230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231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232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233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234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235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236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237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238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239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240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241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242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243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244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245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246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247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248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249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250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251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252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253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254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255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256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257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258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259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260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261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262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263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264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265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266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267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268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269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270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271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272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273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274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275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276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277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278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279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280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281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282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283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284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285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286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287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288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289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290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291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292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293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294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295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296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297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298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299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300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301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302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303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304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305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306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307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308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309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310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311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312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313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314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315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316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317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318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319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320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321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322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323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324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325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326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27" t="s">
        <v>359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443</v>
      </c>
      <c r="B2" s="299"/>
      <c r="C2" s="300"/>
      <c r="D2" s="301" t="s">
        <v>361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444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363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364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365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445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446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447</v>
      </c>
      <c r="O9" s="104" t="s">
        <v>381</v>
      </c>
      <c r="P9" s="105" t="s">
        <v>382</v>
      </c>
      <c r="Q9" s="106" t="s">
        <v>339</v>
      </c>
      <c r="R9" s="106" t="s">
        <v>448</v>
      </c>
      <c r="S9" s="289" t="s">
        <v>449</v>
      </c>
      <c r="T9" s="291" t="s">
        <v>383</v>
      </c>
      <c r="U9" s="101" t="s">
        <v>384</v>
      </c>
      <c r="V9" s="291" t="s">
        <v>385</v>
      </c>
      <c r="W9" s="101" t="s">
        <v>386</v>
      </c>
      <c r="X9" s="100" t="s">
        <v>387</v>
      </c>
      <c r="Y9" s="100" t="s">
        <v>450</v>
      </c>
      <c r="Z9" s="331" t="s">
        <v>24</v>
      </c>
    </row>
    <row r="10" spans="1:26" s="324" customFormat="1" ht="34.15" customHeight="1" thickBot="1">
      <c r="A10" s="316"/>
      <c r="B10" s="316" t="s">
        <v>33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0">
        <v>0</v>
      </c>
    </row>
    <row r="11" spans="1:26" s="120" customFormat="1" ht="16.5">
      <c r="A11" s="20">
        <v>5</v>
      </c>
      <c r="B11" s="18" t="s">
        <v>34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35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36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37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38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39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40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41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42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43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44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45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46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47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48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49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50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51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52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53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54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55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56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57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58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59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60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61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62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63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64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65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66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67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68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69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70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71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72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73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74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75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76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77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78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79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80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81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82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83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84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85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86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87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88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89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90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91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92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93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94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95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96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97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98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99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100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101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102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103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104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105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106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107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108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109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110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111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112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113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114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115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116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117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118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119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120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121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122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123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124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125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126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127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128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129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130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131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132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133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134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135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136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137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138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139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140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141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142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143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144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145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146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147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148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149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150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151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152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153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154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155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156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157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158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159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160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161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162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163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164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165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166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167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168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169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170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171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172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173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174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175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176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177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178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179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180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181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182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183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184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185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186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187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188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189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190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191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192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193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194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195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196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197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198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199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200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201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202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203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204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205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206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207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208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209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210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211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212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213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214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215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216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217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218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219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220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221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222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223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224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225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226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227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228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229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230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231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232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233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234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235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236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237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238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239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240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241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242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243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244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245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246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247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248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249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250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251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252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253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254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255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256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257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258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259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260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261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262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263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264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265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266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267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268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269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270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271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272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273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274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275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276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277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278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279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280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281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282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283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284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285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286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287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288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289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290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291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292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293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294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295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296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297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298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299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300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301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302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303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304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305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306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307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308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309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310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311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312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313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314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315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316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317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318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319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320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321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322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323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324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325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326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67">
        <v>44916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2" ht="18">
      <c r="A2" s="370" t="s">
        <v>451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2" ht="14.25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2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</row>
    <row r="6" spans="1:12" ht="15.7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</row>
    <row r="7" spans="1:12" ht="15.7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</row>
    <row r="8" spans="1:12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78"/>
    </row>
    <row r="9" spans="1:12" ht="1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</row>
    <row r="10" spans="1:12" ht="15.7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</row>
    <row r="11" spans="1:12" ht="1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</row>
    <row r="12" spans="1:12" ht="1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</row>
    <row r="13" spans="1:12" ht="1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</row>
    <row r="14" spans="1:12" ht="1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</row>
    <row r="15" spans="1:12" ht="1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>
        <v>62.57</v>
      </c>
    </row>
    <row r="16" spans="1:12" ht="1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>
        <v>62.57</v>
      </c>
    </row>
    <row r="17" spans="1:12" ht="1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>
        <v>62.57</v>
      </c>
    </row>
    <row r="18" spans="1:12" ht="1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>
        <v>62.57</v>
      </c>
    </row>
    <row r="19" spans="1:12" ht="1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>
        <v>62.57</v>
      </c>
    </row>
    <row r="20" spans="1:12" ht="15">
      <c r="A20" s="379"/>
      <c r="B20" s="379"/>
      <c r="C20" s="379"/>
      <c r="D20" s="376"/>
      <c r="E20" s="376"/>
      <c r="F20" s="376"/>
      <c r="G20" s="376"/>
      <c r="H20" s="376"/>
      <c r="I20" s="376"/>
      <c r="J20" s="376"/>
      <c r="K20" s="379"/>
      <c r="L20" s="384"/>
    </row>
    <row r="21" spans="1:12" ht="15.75">
      <c r="A21" s="379"/>
      <c r="B21" s="307" t="s">
        <v>466</v>
      </c>
      <c r="C21" s="379"/>
      <c r="D21" s="376">
        <v>1125.29</v>
      </c>
      <c r="E21" s="376">
        <v>1162.55</v>
      </c>
      <c r="F21" s="376">
        <v>1159.26</v>
      </c>
      <c r="G21" s="376">
        <v>1154.53</v>
      </c>
      <c r="H21" s="376">
        <v>1133.3699999999999</v>
      </c>
      <c r="I21" s="376">
        <v>1178</v>
      </c>
      <c r="J21" s="376">
        <v>1203.96</v>
      </c>
      <c r="K21" s="382">
        <v>1329.61</v>
      </c>
      <c r="L21" s="384">
        <v>0</v>
      </c>
    </row>
    <row r="22" spans="1:12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</row>
    <row r="23" spans="1:12" ht="15.75">
      <c r="A23" s="379"/>
      <c r="B23" s="307" t="s">
        <v>467</v>
      </c>
      <c r="C23" s="379"/>
      <c r="D23" s="376"/>
      <c r="E23" s="376"/>
      <c r="F23" s="376"/>
      <c r="G23" s="376"/>
      <c r="H23" s="376"/>
      <c r="I23" s="376"/>
      <c r="J23" s="376"/>
      <c r="K23" s="379"/>
      <c r="L23" s="384"/>
    </row>
    <row r="24" spans="1:12" ht="15">
      <c r="A24" s="379"/>
      <c r="B24" s="379"/>
      <c r="C24" s="379" t="s">
        <v>468</v>
      </c>
      <c r="D24" s="376">
        <v>87.44</v>
      </c>
      <c r="E24" s="376">
        <v>90.34</v>
      </c>
      <c r="F24" s="376">
        <v>90.09</v>
      </c>
      <c r="G24" s="376">
        <v>89.72</v>
      </c>
      <c r="H24" s="376">
        <v>88.08</v>
      </c>
      <c r="I24" s="376">
        <v>91.55</v>
      </c>
      <c r="J24" s="376">
        <v>93.57</v>
      </c>
      <c r="K24" s="382">
        <v>103.34</v>
      </c>
      <c r="L24" s="380">
        <v>67.78</v>
      </c>
    </row>
    <row r="25" spans="1:12" ht="15">
      <c r="A25" s="379"/>
      <c r="B25" s="379"/>
      <c r="C25" s="379" t="s">
        <v>469</v>
      </c>
      <c r="D25" s="376">
        <v>269.61</v>
      </c>
      <c r="E25" s="376">
        <v>278.54000000000002</v>
      </c>
      <c r="F25" s="376">
        <v>277.75</v>
      </c>
      <c r="G25" s="376">
        <v>276.62</v>
      </c>
      <c r="H25" s="376">
        <v>271.55</v>
      </c>
      <c r="I25" s="376">
        <v>282.24</v>
      </c>
      <c r="J25" s="376">
        <v>288.45999999999998</v>
      </c>
      <c r="K25" s="382">
        <v>318.56</v>
      </c>
      <c r="L25" s="380">
        <v>287.68</v>
      </c>
    </row>
    <row r="26" spans="1:12" ht="15">
      <c r="A26" s="379"/>
      <c r="B26" s="379"/>
      <c r="C26" s="379" t="s">
        <v>470</v>
      </c>
      <c r="D26" s="376">
        <v>1893.8</v>
      </c>
      <c r="E26" s="376">
        <v>1956.49</v>
      </c>
      <c r="F26" s="376">
        <v>1950.94</v>
      </c>
      <c r="G26" s="376">
        <v>1942.98</v>
      </c>
      <c r="H26" s="376">
        <v>1907.38</v>
      </c>
      <c r="I26" s="376">
        <v>1982.49</v>
      </c>
      <c r="J26" s="376">
        <v>2026.18</v>
      </c>
      <c r="K26" s="382">
        <v>2237.64</v>
      </c>
      <c r="L26" s="380">
        <v>1680.57</v>
      </c>
    </row>
    <row r="27" spans="1:12" ht="15">
      <c r="A27" s="379"/>
      <c r="B27" s="379"/>
      <c r="C27" s="379" t="s">
        <v>471</v>
      </c>
      <c r="D27" s="376">
        <v>38.1</v>
      </c>
      <c r="E27" s="376">
        <v>39.36</v>
      </c>
      <c r="F27" s="376">
        <v>39.24</v>
      </c>
      <c r="G27" s="376">
        <v>39.08</v>
      </c>
      <c r="H27" s="376">
        <v>38.36</v>
      </c>
      <c r="I27" s="376">
        <v>39.869999999999997</v>
      </c>
      <c r="J27" s="376">
        <v>40.75</v>
      </c>
      <c r="K27" s="382">
        <v>45</v>
      </c>
      <c r="L27" s="380">
        <v>40.64</v>
      </c>
    </row>
    <row r="28" spans="1:12" ht="15">
      <c r="A28" s="379"/>
      <c r="B28" s="379"/>
      <c r="C28" s="379" t="s">
        <v>472</v>
      </c>
      <c r="D28" s="376">
        <v>371.08</v>
      </c>
      <c r="E28" s="376">
        <v>383.37</v>
      </c>
      <c r="F28" s="376">
        <v>382.29</v>
      </c>
      <c r="G28" s="376">
        <v>380.73</v>
      </c>
      <c r="H28" s="376">
        <v>373.75</v>
      </c>
      <c r="I28" s="376">
        <v>388.47</v>
      </c>
      <c r="J28" s="376">
        <v>397.03</v>
      </c>
      <c r="K28" s="382">
        <v>438.47</v>
      </c>
      <c r="L28" s="380">
        <v>395.97</v>
      </c>
    </row>
    <row r="29" spans="1:12" ht="15">
      <c r="A29" s="379"/>
      <c r="B29" s="379"/>
      <c r="C29" s="379" t="s">
        <v>473</v>
      </c>
      <c r="D29" s="376"/>
      <c r="E29" s="376"/>
      <c r="F29" s="376"/>
      <c r="G29" s="376"/>
      <c r="H29" s="376"/>
      <c r="I29" s="376">
        <v>284.18</v>
      </c>
      <c r="J29" s="376">
        <v>290.44</v>
      </c>
      <c r="K29" s="382">
        <v>320.75</v>
      </c>
      <c r="L29" s="380">
        <v>289.64999999999998</v>
      </c>
    </row>
    <row r="30" spans="1:12" ht="15">
      <c r="A30" s="379"/>
      <c r="B30" s="379"/>
      <c r="C30" s="379" t="s">
        <v>474</v>
      </c>
      <c r="D30" s="376">
        <v>409.82</v>
      </c>
      <c r="E30" s="376">
        <v>423.39</v>
      </c>
      <c r="F30" s="376">
        <v>398.82</v>
      </c>
      <c r="G30" s="376">
        <v>397.19</v>
      </c>
      <c r="H30" s="376">
        <v>389.91</v>
      </c>
      <c r="I30" s="376">
        <v>405.26</v>
      </c>
      <c r="J30" s="376">
        <v>414.19</v>
      </c>
      <c r="K30" s="382">
        <v>457.42</v>
      </c>
      <c r="L30" s="380">
        <v>27.82</v>
      </c>
    </row>
    <row r="31" spans="1:12" ht="15">
      <c r="A31" s="379"/>
      <c r="B31" s="379"/>
      <c r="C31" s="379"/>
      <c r="D31" s="376"/>
      <c r="E31" s="376"/>
      <c r="F31" s="376"/>
      <c r="G31" s="376"/>
      <c r="H31" s="376"/>
      <c r="I31" s="376"/>
      <c r="J31" s="376"/>
      <c r="K31" s="379"/>
      <c r="L31" s="384"/>
    </row>
    <row r="32" spans="1:12" ht="15.75">
      <c r="A32" s="379"/>
      <c r="B32" s="307" t="s">
        <v>475</v>
      </c>
      <c r="C32" s="379"/>
      <c r="D32" s="376"/>
      <c r="E32" s="376"/>
      <c r="F32" s="376"/>
      <c r="G32" s="376"/>
      <c r="H32" s="376"/>
      <c r="I32" s="376"/>
      <c r="J32" s="376"/>
      <c r="K32" s="385"/>
      <c r="L32" s="386"/>
    </row>
    <row r="33" spans="1:12" ht="15">
      <c r="A33" s="379"/>
      <c r="B33" s="379"/>
      <c r="C33" s="379" t="s">
        <v>377</v>
      </c>
      <c r="D33" s="376">
        <v>207.12</v>
      </c>
      <c r="E33" s="376">
        <v>208.16</v>
      </c>
      <c r="F33" s="376">
        <v>206.7</v>
      </c>
      <c r="G33" s="376">
        <v>207.94</v>
      </c>
      <c r="H33" s="376">
        <v>210.64</v>
      </c>
      <c r="I33" s="376">
        <v>215.7</v>
      </c>
      <c r="J33" s="376">
        <v>220.88</v>
      </c>
      <c r="K33" s="382">
        <v>226.4</v>
      </c>
      <c r="L33" s="384">
        <v>61.24</v>
      </c>
    </row>
    <row r="34" spans="1:12" ht="15">
      <c r="A34" s="379"/>
      <c r="B34" s="379"/>
      <c r="C34" s="379" t="s">
        <v>476</v>
      </c>
      <c r="D34" s="376">
        <v>2630.69</v>
      </c>
      <c r="E34" s="376">
        <v>2643.84</v>
      </c>
      <c r="F34" s="376">
        <v>2625.33</v>
      </c>
      <c r="G34" s="376">
        <v>2641.08</v>
      </c>
      <c r="H34" s="376">
        <v>2675.41</v>
      </c>
      <c r="I34" s="376">
        <v>2739.62</v>
      </c>
      <c r="J34" s="376">
        <v>2805.37</v>
      </c>
      <c r="K34" s="382">
        <v>2875.5</v>
      </c>
      <c r="L34" s="384">
        <v>895.43</v>
      </c>
    </row>
    <row r="35" spans="1:12" ht="15">
      <c r="A35" s="379"/>
      <c r="B35" s="379"/>
      <c r="C35" s="379" t="s">
        <v>477</v>
      </c>
      <c r="D35" s="376">
        <v>62.86</v>
      </c>
      <c r="E35" s="376">
        <v>63.17</v>
      </c>
      <c r="F35" s="376">
        <v>62.73</v>
      </c>
      <c r="G35" s="376">
        <v>63.11</v>
      </c>
      <c r="H35" s="376">
        <v>63.93</v>
      </c>
      <c r="I35" s="376">
        <v>65.459999999999994</v>
      </c>
      <c r="J35" s="376">
        <v>67.03</v>
      </c>
      <c r="K35" s="382">
        <v>68.709999999999994</v>
      </c>
      <c r="L35" s="384">
        <v>12.82</v>
      </c>
    </row>
    <row r="36" spans="1:12" ht="15">
      <c r="A36" s="379"/>
      <c r="B36" s="379"/>
      <c r="C36" s="387" t="s">
        <v>478</v>
      </c>
      <c r="D36" s="376"/>
      <c r="E36" s="379"/>
      <c r="F36" s="379"/>
      <c r="G36" s="379"/>
      <c r="H36" s="379"/>
      <c r="I36" s="379"/>
      <c r="J36" s="379"/>
      <c r="K36" s="379"/>
      <c r="L36" s="384">
        <v>18.89</v>
      </c>
    </row>
    <row r="37" spans="1:12" ht="15">
      <c r="A37" s="379"/>
      <c r="B37" s="379"/>
      <c r="C37" s="387" t="s">
        <v>479</v>
      </c>
      <c r="D37" s="379"/>
      <c r="E37" s="379"/>
      <c r="F37" s="379"/>
      <c r="G37" s="379"/>
      <c r="H37" s="379"/>
      <c r="I37" s="379"/>
      <c r="J37" s="379"/>
      <c r="K37" s="379"/>
      <c r="L37" s="384">
        <v>10.02</v>
      </c>
    </row>
    <row r="38" spans="1:12" ht="15">
      <c r="A38" s="379"/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81"/>
    </row>
    <row r="39" spans="1:12" ht="15.75">
      <c r="A39" s="379"/>
      <c r="B39" s="307" t="s">
        <v>480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88"/>
    </row>
    <row r="40" spans="1:12" ht="15">
      <c r="A40" s="379"/>
      <c r="B40" s="379"/>
      <c r="C40" s="379" t="s">
        <v>481</v>
      </c>
      <c r="D40" s="376">
        <v>6226.21</v>
      </c>
      <c r="E40" s="389">
        <v>6693.89</v>
      </c>
      <c r="F40" s="376">
        <v>6574</v>
      </c>
      <c r="G40" s="376">
        <v>6511.92</v>
      </c>
      <c r="H40" s="376">
        <v>6600.17</v>
      </c>
      <c r="I40" s="376">
        <v>6817</v>
      </c>
      <c r="J40" s="376">
        <v>7112.84</v>
      </c>
      <c r="K40" s="376">
        <v>7452.22</v>
      </c>
      <c r="L40" s="384">
        <v>7436.67</v>
      </c>
    </row>
    <row r="41" spans="1:12" ht="15">
      <c r="A41" s="379"/>
      <c r="B41" s="379"/>
      <c r="C41" s="379" t="s">
        <v>482</v>
      </c>
      <c r="D41" s="376">
        <v>6065.43</v>
      </c>
      <c r="E41" s="390">
        <v>6499.81</v>
      </c>
      <c r="F41" s="376">
        <v>6379.92</v>
      </c>
      <c r="G41" s="376">
        <v>6275.85</v>
      </c>
      <c r="H41" s="376">
        <v>6279.4</v>
      </c>
      <c r="I41" s="376">
        <v>6496.23</v>
      </c>
      <c r="J41" s="376">
        <v>6792.07</v>
      </c>
      <c r="K41" s="376">
        <v>7131.4500000000007</v>
      </c>
      <c r="L41" s="384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7"/>
    <pageSetUpPr fitToPage="1"/>
  </sheetPr>
  <dimension ref="A1:AL303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9" sqref="A9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9.140625" style="7" customWidth="1"/>
    <col min="5" max="5" width="13.7109375" style="9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5.42578125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/>
    <col min="18" max="18" width="6.7109375" style="394" customWidth="1"/>
    <col min="19" max="19" width="16.28515625" style="175" bestFit="1" customWidth="1"/>
    <col min="20" max="20" width="9" style="1" bestFit="1" customWidth="1"/>
    <col min="21" max="21" width="8.85546875" style="175" bestFit="1" customWidth="1"/>
    <col min="22" max="22" width="5.28515625" style="1" customWidth="1"/>
    <col min="23" max="23" width="6.7109375" style="1" bestFit="1" customWidth="1"/>
    <col min="24" max="24" width="18" style="1" bestFit="1" customWidth="1"/>
    <col min="25" max="25" width="15.42578125" style="1" customWidth="1"/>
    <col min="26" max="26" width="15.28515625" style="1" bestFit="1" customWidth="1"/>
    <col min="27" max="27" width="16.28515625" style="1" bestFit="1" customWidth="1"/>
    <col min="28" max="28" width="15.28515625" style="1" bestFit="1" customWidth="1"/>
    <col min="29" max="30" width="15" style="1" bestFit="1" customWidth="1"/>
    <col min="31" max="31" width="15.42578125" style="1" customWidth="1"/>
    <col min="32" max="32" width="14.28515625" style="1" bestFit="1" customWidth="1"/>
    <col min="33" max="33" width="11.85546875" style="1" bestFit="1" customWidth="1"/>
    <col min="34" max="34" width="14.85546875" style="1" bestFit="1" customWidth="1"/>
    <col min="35" max="35" width="14.28515625" style="1" bestFit="1" customWidth="1"/>
    <col min="36" max="36" width="13.7109375" style="1" bestFit="1" customWidth="1"/>
    <col min="37" max="37" width="11" style="1" customWidth="1"/>
    <col min="38" max="38" width="7.28515625" style="1" customWidth="1"/>
    <col min="39" max="16384" width="9.140625" style="1"/>
  </cols>
  <sheetData>
    <row r="1" spans="1:38" ht="35.25">
      <c r="A1" s="422" t="s">
        <v>490</v>
      </c>
      <c r="B1" s="6"/>
      <c r="G1" s="38"/>
      <c r="H1" s="38"/>
      <c r="W1" s="435" t="s">
        <v>500</v>
      </c>
    </row>
    <row r="2" spans="1:38" ht="18.75">
      <c r="A2" s="434" t="s">
        <v>499</v>
      </c>
      <c r="B2" s="51"/>
      <c r="C2" s="52"/>
      <c r="D2" s="52"/>
      <c r="F2" s="44"/>
      <c r="G2" s="38"/>
      <c r="H2" s="38"/>
    </row>
    <row r="3" spans="1:38" ht="18.75">
      <c r="A3" s="465" t="s">
        <v>606</v>
      </c>
    </row>
    <row r="4" spans="1:38">
      <c r="A4" s="396" t="s">
        <v>8</v>
      </c>
    </row>
    <row r="5" spans="1:38">
      <c r="A5" s="149" t="s">
        <v>497</v>
      </c>
      <c r="B5" s="43"/>
      <c r="C5" s="43"/>
      <c r="D5" s="43"/>
    </row>
    <row r="6" spans="1:38">
      <c r="A6" s="149" t="s">
        <v>498</v>
      </c>
      <c r="B6" s="47"/>
      <c r="C6" s="47"/>
      <c r="D6" s="47"/>
      <c r="H6" s="1"/>
    </row>
    <row r="7" spans="1:38">
      <c r="A7" s="418" t="s">
        <v>9</v>
      </c>
      <c r="B7" s="51"/>
      <c r="C7" s="47"/>
      <c r="D7" s="47"/>
      <c r="F7" s="48"/>
      <c r="G7" s="15"/>
      <c r="H7" s="15"/>
    </row>
    <row r="8" spans="1:38">
      <c r="A8" s="418" t="s">
        <v>10</v>
      </c>
      <c r="B8" s="51"/>
      <c r="C8" s="47"/>
      <c r="D8" s="47"/>
      <c r="F8" s="48"/>
      <c r="G8" s="15"/>
      <c r="H8" s="15"/>
    </row>
    <row r="9" spans="1:38" s="175" customFormat="1" ht="99">
      <c r="A9" s="391" t="s">
        <v>11</v>
      </c>
      <c r="B9" s="391" t="s">
        <v>12</v>
      </c>
      <c r="C9" s="392" t="s">
        <v>491</v>
      </c>
      <c r="D9" s="472" t="s">
        <v>517</v>
      </c>
      <c r="E9" s="591" t="s">
        <v>518</v>
      </c>
      <c r="F9" s="392" t="s">
        <v>347</v>
      </c>
      <c r="G9" s="392" t="s">
        <v>511</v>
      </c>
      <c r="H9" s="392" t="s">
        <v>15</v>
      </c>
      <c r="I9" s="57" t="s">
        <v>510</v>
      </c>
      <c r="J9" s="57" t="s">
        <v>512</v>
      </c>
      <c r="K9" s="395" t="s">
        <v>509</v>
      </c>
      <c r="L9" s="58" t="s">
        <v>19</v>
      </c>
      <c r="M9" s="58" t="s">
        <v>20</v>
      </c>
      <c r="N9" s="58" t="s">
        <v>21</v>
      </c>
      <c r="O9" s="58" t="s">
        <v>22</v>
      </c>
      <c r="P9" s="58" t="s">
        <v>23</v>
      </c>
      <c r="Q9" s="58" t="s">
        <v>24</v>
      </c>
      <c r="R9" s="58" t="s">
        <v>25</v>
      </c>
      <c r="S9" s="133" t="s">
        <v>492</v>
      </c>
      <c r="T9" s="133" t="s">
        <v>26</v>
      </c>
      <c r="U9" s="133" t="s">
        <v>27</v>
      </c>
      <c r="W9" s="423" t="s">
        <v>11</v>
      </c>
      <c r="X9" s="423" t="s">
        <v>12</v>
      </c>
      <c r="Y9" s="424" t="s">
        <v>13</v>
      </c>
      <c r="Z9" s="424" t="s">
        <v>347</v>
      </c>
      <c r="AA9" s="424" t="s">
        <v>511</v>
      </c>
      <c r="AB9" s="424" t="s">
        <v>30</v>
      </c>
      <c r="AC9" s="425" t="s">
        <v>510</v>
      </c>
      <c r="AD9" s="425" t="s">
        <v>17</v>
      </c>
      <c r="AE9" s="395" t="s">
        <v>18</v>
      </c>
      <c r="AF9" s="426" t="s">
        <v>494</v>
      </c>
      <c r="AG9" s="426" t="s">
        <v>20</v>
      </c>
      <c r="AH9" s="426" t="s">
        <v>496</v>
      </c>
      <c r="AI9" s="426" t="s">
        <v>493</v>
      </c>
      <c r="AJ9" s="426" t="s">
        <v>495</v>
      </c>
      <c r="AK9" s="426" t="s">
        <v>24</v>
      </c>
      <c r="AL9" s="426" t="s">
        <v>25</v>
      </c>
    </row>
    <row r="10" spans="1:38" s="393" customFormat="1" ht="30.75" customHeight="1">
      <c r="A10" s="466"/>
      <c r="B10" s="467" t="s">
        <v>33</v>
      </c>
      <c r="C10" s="468">
        <v>5573310</v>
      </c>
      <c r="D10" s="464">
        <v>1540938304.0785327</v>
      </c>
      <c r="E10" s="464">
        <v>822893425.07284486</v>
      </c>
      <c r="F10" s="468">
        <v>2363831729.1513777</v>
      </c>
      <c r="G10" s="468">
        <v>820911226.22319996</v>
      </c>
      <c r="H10" s="468">
        <v>3184742955.3745775</v>
      </c>
      <c r="I10" s="468">
        <v>540500000.00000083</v>
      </c>
      <c r="J10" s="469">
        <v>3725242955.3745785</v>
      </c>
      <c r="K10" s="470">
        <v>32945950</v>
      </c>
      <c r="L10" s="411">
        <v>3758188905.3745785</v>
      </c>
      <c r="M10" s="469">
        <f>SUM(M11:M303)</f>
        <v>-204314257.9970001</v>
      </c>
      <c r="N10" s="469">
        <f>SUM(N11:N303)</f>
        <v>3553874647.377583</v>
      </c>
      <c r="O10" s="411">
        <f>L10/C10</f>
        <v>674.31901426164677</v>
      </c>
      <c r="P10" s="469">
        <f>N10/C10</f>
        <v>637.65960396561161</v>
      </c>
      <c r="Q10" s="468">
        <v>0</v>
      </c>
      <c r="R10" s="469">
        <v>0</v>
      </c>
      <c r="S10" s="474">
        <f t="shared" ref="S10:S73" si="0">L10-AF10</f>
        <v>419072377.91883135</v>
      </c>
      <c r="T10" s="476">
        <f t="shared" ref="T10" si="1">S10/AF10</f>
        <v>0.1255039692304914</v>
      </c>
      <c r="U10" s="477">
        <v>70.894500421453245</v>
      </c>
      <c r="V10" s="560"/>
      <c r="W10" s="466"/>
      <c r="X10" s="467" t="s">
        <v>33</v>
      </c>
      <c r="Y10" s="468">
        <f t="shared" ref="Y10:AC10" si="2">SUM(Y11:Y303)</f>
        <v>5533611</v>
      </c>
      <c r="Z10" s="468">
        <f t="shared" si="2"/>
        <v>1649685424.649385</v>
      </c>
      <c r="AA10" s="468">
        <f t="shared" si="2"/>
        <v>808485152.80636096</v>
      </c>
      <c r="AB10" s="468">
        <f t="shared" si="2"/>
        <v>2458170577.4557462</v>
      </c>
      <c r="AC10" s="468">
        <f t="shared" si="2"/>
        <v>848000000.00000095</v>
      </c>
      <c r="AD10" s="469">
        <f t="shared" ref="AD10" si="3">AB10+AC10</f>
        <v>3306170577.4557471</v>
      </c>
      <c r="AE10" s="470">
        <f>SUM(AE11:AE303)</f>
        <v>32945950</v>
      </c>
      <c r="AF10" s="411">
        <f t="shared" ref="AF10" si="4">AD10+AE10</f>
        <v>3339116527.4557471</v>
      </c>
      <c r="AG10" s="469">
        <f>SUM(AG11:AG303)</f>
        <v>-204314257.9970001</v>
      </c>
      <c r="AH10" s="469">
        <f t="shared" ref="AH10" si="5">SUM(AF10:AG10)</f>
        <v>3134802269.4587469</v>
      </c>
      <c r="AI10" s="411">
        <f t="shared" ref="AI10" si="6">AF10/Y10</f>
        <v>603.42451384019353</v>
      </c>
      <c r="AJ10" s="469">
        <f t="shared" ref="AJ10" si="7">AH10/Y10</f>
        <v>566.50210314001959</v>
      </c>
      <c r="AK10" s="468">
        <v>0</v>
      </c>
      <c r="AL10" s="469">
        <v>0</v>
      </c>
    </row>
    <row r="11" spans="1:38">
      <c r="A11" s="402">
        <v>5</v>
      </c>
      <c r="B11" s="403" t="s">
        <v>34</v>
      </c>
      <c r="C11" s="427">
        <v>9113</v>
      </c>
      <c r="D11" s="475">
        <v>4646128.5556452312</v>
      </c>
      <c r="E11" s="592">
        <v>1159564.1035081651</v>
      </c>
      <c r="F11" s="406">
        <v>5805692.6591533963</v>
      </c>
      <c r="G11" s="406">
        <v>5348172.4636786459</v>
      </c>
      <c r="H11" s="404">
        <v>11153865.122832041</v>
      </c>
      <c r="I11" s="427">
        <v>1404565.9075820795</v>
      </c>
      <c r="J11" s="405">
        <v>12558431.030414121</v>
      </c>
      <c r="K11" s="429">
        <v>1317165</v>
      </c>
      <c r="L11" s="414">
        <v>13875596.030414121</v>
      </c>
      <c r="M11" s="431">
        <v>2028438.6079999993</v>
      </c>
      <c r="N11" s="405">
        <v>15904034.63841412</v>
      </c>
      <c r="O11" s="414">
        <v>1522.6156074195239</v>
      </c>
      <c r="P11" s="405">
        <v>1745.2029670157051</v>
      </c>
      <c r="Q11" s="415">
        <v>14</v>
      </c>
      <c r="R11" s="415">
        <v>14</v>
      </c>
      <c r="S11" s="478">
        <f t="shared" si="0"/>
        <v>325449.673349116</v>
      </c>
      <c r="T11" s="480">
        <f t="shared" ref="T11:T74" si="8">S11/AF11</f>
        <v>2.4018166650976985E-2</v>
      </c>
      <c r="U11" s="479">
        <v>47.047017953662589</v>
      </c>
      <c r="V11" s="560"/>
      <c r="W11" s="402">
        <v>5</v>
      </c>
      <c r="X11" s="403" t="s">
        <v>34</v>
      </c>
      <c r="Y11" s="406">
        <v>9183</v>
      </c>
      <c r="Z11" s="406">
        <v>4905833.3354319539</v>
      </c>
      <c r="AA11" s="406">
        <v>5328311.2382792467</v>
      </c>
      <c r="AB11" s="404">
        <f t="shared" ref="AB11:AB74" si="9">SUM(Z11:AA11)</f>
        <v>10234144.573711202</v>
      </c>
      <c r="AC11" s="406">
        <v>1998836.7833538039</v>
      </c>
      <c r="AD11" s="405">
        <f t="shared" ref="AD11:AD74" si="10">AB11+AC11</f>
        <v>12232981.357065005</v>
      </c>
      <c r="AE11" s="407">
        <v>1317165</v>
      </c>
      <c r="AF11" s="414">
        <f t="shared" ref="AF11:AF74" si="11">AD11+AE11</f>
        <v>13550146.357065005</v>
      </c>
      <c r="AG11" s="405">
        <v>2028438.6079999993</v>
      </c>
      <c r="AH11" s="405">
        <f t="shared" ref="AH11:AH74" si="12">SUM(AF11:AG11)</f>
        <v>15578584.965065004</v>
      </c>
      <c r="AI11" s="414">
        <f t="shared" ref="AI11:AI74" si="13">AF11/Y11</f>
        <v>1475.5685894658614</v>
      </c>
      <c r="AJ11" s="405">
        <f t="shared" ref="AJ11:AJ74" si="14">AH11/Y11</f>
        <v>1696.4592143161281</v>
      </c>
      <c r="AK11" s="415">
        <v>14</v>
      </c>
      <c r="AL11" s="415">
        <v>14</v>
      </c>
    </row>
    <row r="12" spans="1:38">
      <c r="A12" s="397">
        <v>9</v>
      </c>
      <c r="B12" s="398" t="s">
        <v>35</v>
      </c>
      <c r="C12" s="420">
        <v>2437</v>
      </c>
      <c r="D12" s="463">
        <v>1803931.4953266843</v>
      </c>
      <c r="E12" s="593">
        <v>289474.18485744158</v>
      </c>
      <c r="F12" s="400">
        <v>2093405.6801841259</v>
      </c>
      <c r="G12" s="400">
        <v>1795894.2196256553</v>
      </c>
      <c r="H12" s="404">
        <v>3889299.8998097815</v>
      </c>
      <c r="I12" s="420">
        <v>345643.48869660147</v>
      </c>
      <c r="J12" s="399">
        <v>4234943.3885063827</v>
      </c>
      <c r="K12" s="430">
        <v>-473784</v>
      </c>
      <c r="L12" s="411">
        <v>3761159.3885063827</v>
      </c>
      <c r="M12" s="432">
        <v>83543.599999999977</v>
      </c>
      <c r="N12" s="399">
        <v>3844702.9885063828</v>
      </c>
      <c r="O12" s="411">
        <v>1543.3563350457048</v>
      </c>
      <c r="P12" s="399">
        <v>1577.6376645491928</v>
      </c>
      <c r="Q12" s="412">
        <v>17</v>
      </c>
      <c r="R12" s="412">
        <v>17</v>
      </c>
      <c r="S12" s="474">
        <f t="shared" si="0"/>
        <v>115920.53654950392</v>
      </c>
      <c r="T12" s="416">
        <f t="shared" si="8"/>
        <v>3.1800532491107994E-2</v>
      </c>
      <c r="U12" s="477">
        <v>53.679648508361652</v>
      </c>
      <c r="V12" s="560"/>
      <c r="W12" s="397">
        <v>9</v>
      </c>
      <c r="X12" s="398" t="s">
        <v>35</v>
      </c>
      <c r="Y12" s="400">
        <v>2447</v>
      </c>
      <c r="Z12" s="400">
        <v>1892380.5644659405</v>
      </c>
      <c r="AA12" s="400">
        <v>1701923.5138172619</v>
      </c>
      <c r="AB12" s="200">
        <f t="shared" si="9"/>
        <v>3594304.0782832024</v>
      </c>
      <c r="AC12" s="400">
        <v>524718.77367367654</v>
      </c>
      <c r="AD12" s="399">
        <f t="shared" si="10"/>
        <v>4119022.8519568788</v>
      </c>
      <c r="AE12" s="401">
        <v>-473784</v>
      </c>
      <c r="AF12" s="411">
        <f t="shared" si="11"/>
        <v>3645238.8519568788</v>
      </c>
      <c r="AG12" s="399">
        <v>83543.599999999977</v>
      </c>
      <c r="AH12" s="399">
        <f t="shared" si="12"/>
        <v>3728782.4519568789</v>
      </c>
      <c r="AI12" s="411">
        <f t="shared" si="13"/>
        <v>1489.6766865373431</v>
      </c>
      <c r="AJ12" s="399">
        <f t="shared" si="14"/>
        <v>1523.817920701626</v>
      </c>
      <c r="AK12" s="412">
        <v>17</v>
      </c>
      <c r="AL12" s="412">
        <v>17</v>
      </c>
    </row>
    <row r="13" spans="1:38">
      <c r="A13" s="397">
        <v>10</v>
      </c>
      <c r="B13" s="398" t="s">
        <v>36</v>
      </c>
      <c r="C13" s="420">
        <v>10933</v>
      </c>
      <c r="D13" s="463">
        <v>2010962.821698986</v>
      </c>
      <c r="E13" s="593">
        <v>1503404.6508779442</v>
      </c>
      <c r="F13" s="400">
        <v>3514367.4725769302</v>
      </c>
      <c r="G13" s="400">
        <v>6749201.9643135257</v>
      </c>
      <c r="H13" s="404">
        <v>10263569.436890457</v>
      </c>
      <c r="I13" s="420">
        <v>1652895.6500283843</v>
      </c>
      <c r="J13" s="399">
        <v>11916465.086918842</v>
      </c>
      <c r="K13" s="430">
        <v>-307675</v>
      </c>
      <c r="L13" s="411">
        <v>11608790.086918842</v>
      </c>
      <c r="M13" s="432">
        <v>-46321.942500000005</v>
      </c>
      <c r="N13" s="399">
        <v>11562468.144418841</v>
      </c>
      <c r="O13" s="411">
        <v>1061.8119534362793</v>
      </c>
      <c r="P13" s="399">
        <v>1057.5750612291997</v>
      </c>
      <c r="Q13" s="412">
        <v>14</v>
      </c>
      <c r="R13" s="412">
        <v>14</v>
      </c>
      <c r="S13" s="474">
        <f t="shared" si="0"/>
        <v>933116.77057597786</v>
      </c>
      <c r="T13" s="416">
        <f t="shared" si="8"/>
        <v>8.7405894028952269E-2</v>
      </c>
      <c r="U13" s="477">
        <v>100.212843695434</v>
      </c>
      <c r="V13" s="560"/>
      <c r="W13" s="397">
        <v>10</v>
      </c>
      <c r="X13" s="398" t="s">
        <v>36</v>
      </c>
      <c r="Y13" s="400">
        <v>11102</v>
      </c>
      <c r="Z13" s="400">
        <v>2104378.3748017661</v>
      </c>
      <c r="AA13" s="400">
        <v>6432598.827244279</v>
      </c>
      <c r="AB13" s="200">
        <f t="shared" si="9"/>
        <v>8536977.2020460442</v>
      </c>
      <c r="AC13" s="400">
        <v>2446371.1142968205</v>
      </c>
      <c r="AD13" s="399">
        <f t="shared" si="10"/>
        <v>10983348.316342864</v>
      </c>
      <c r="AE13" s="401">
        <v>-307675</v>
      </c>
      <c r="AF13" s="411">
        <f t="shared" si="11"/>
        <v>10675673.316342864</v>
      </c>
      <c r="AG13" s="399">
        <v>-46321.942500000005</v>
      </c>
      <c r="AH13" s="399">
        <f t="shared" si="12"/>
        <v>10629351.373842863</v>
      </c>
      <c r="AI13" s="411">
        <f t="shared" si="13"/>
        <v>961.59910974084528</v>
      </c>
      <c r="AJ13" s="399">
        <f t="shared" si="14"/>
        <v>957.42671355096945</v>
      </c>
      <c r="AK13" s="412">
        <v>14</v>
      </c>
      <c r="AL13" s="412">
        <v>14</v>
      </c>
    </row>
    <row r="14" spans="1:38">
      <c r="A14" s="397">
        <v>16</v>
      </c>
      <c r="B14" s="398" t="s">
        <v>37</v>
      </c>
      <c r="C14" s="420">
        <v>7968</v>
      </c>
      <c r="D14" s="463">
        <v>4216704.4230623394</v>
      </c>
      <c r="E14" s="593">
        <v>1023288.50878326</v>
      </c>
      <c r="F14" s="400">
        <v>5239992.9318455998</v>
      </c>
      <c r="G14" s="400">
        <v>2595073.0342583088</v>
      </c>
      <c r="H14" s="404">
        <v>7835065.9661039086</v>
      </c>
      <c r="I14" s="420">
        <v>976561.84154617251</v>
      </c>
      <c r="J14" s="399">
        <v>8811627.8076500818</v>
      </c>
      <c r="K14" s="430">
        <v>-448670</v>
      </c>
      <c r="L14" s="411">
        <v>8362957.8076500818</v>
      </c>
      <c r="M14" s="432">
        <v>548329.46750000003</v>
      </c>
      <c r="N14" s="399">
        <v>8911287.2751500811</v>
      </c>
      <c r="O14" s="411">
        <v>1049.5679979480524</v>
      </c>
      <c r="P14" s="399">
        <v>1118.38444718249</v>
      </c>
      <c r="Q14" s="412">
        <v>7</v>
      </c>
      <c r="R14" s="412">
        <v>7</v>
      </c>
      <c r="S14" s="474">
        <f t="shared" si="0"/>
        <v>522918.20603602193</v>
      </c>
      <c r="T14" s="416">
        <f t="shared" si="8"/>
        <v>6.6698413861119618E-2</v>
      </c>
      <c r="U14" s="477">
        <v>71.275060387026656</v>
      </c>
      <c r="V14" s="560"/>
      <c r="W14" s="397">
        <v>16</v>
      </c>
      <c r="X14" s="398" t="s">
        <v>37</v>
      </c>
      <c r="Y14" s="400">
        <v>8014</v>
      </c>
      <c r="Z14" s="400">
        <v>4539679.005750956</v>
      </c>
      <c r="AA14" s="400">
        <v>2368648.8969992241</v>
      </c>
      <c r="AB14" s="200">
        <f t="shared" si="9"/>
        <v>6908327.9027501801</v>
      </c>
      <c r="AC14" s="400">
        <v>1380381.6988638802</v>
      </c>
      <c r="AD14" s="399">
        <f t="shared" si="10"/>
        <v>8288709.6016140599</v>
      </c>
      <c r="AE14" s="401">
        <v>-448670</v>
      </c>
      <c r="AF14" s="411">
        <f t="shared" si="11"/>
        <v>7840039.6016140599</v>
      </c>
      <c r="AG14" s="399">
        <v>548329.46750000003</v>
      </c>
      <c r="AH14" s="399">
        <f t="shared" si="12"/>
        <v>8388369.0691140601</v>
      </c>
      <c r="AI14" s="411">
        <f t="shared" si="13"/>
        <v>978.29293756102572</v>
      </c>
      <c r="AJ14" s="399">
        <f t="shared" si="14"/>
        <v>1046.7143834681881</v>
      </c>
      <c r="AK14" s="412">
        <v>7</v>
      </c>
      <c r="AL14" s="412">
        <v>7</v>
      </c>
    </row>
    <row r="15" spans="1:38">
      <c r="A15" s="397">
        <v>18</v>
      </c>
      <c r="B15" s="398" t="s">
        <v>38</v>
      </c>
      <c r="C15" s="420">
        <v>4700</v>
      </c>
      <c r="D15" s="463">
        <v>1222257.2390629961</v>
      </c>
      <c r="E15" s="593">
        <v>489528.13684671622</v>
      </c>
      <c r="F15" s="400">
        <v>1711785.3759097124</v>
      </c>
      <c r="G15" s="400">
        <v>1204139.8348404381</v>
      </c>
      <c r="H15" s="404">
        <v>2915925.2107501505</v>
      </c>
      <c r="I15" s="420">
        <v>460974.09786803817</v>
      </c>
      <c r="J15" s="399">
        <v>3376899.3086181888</v>
      </c>
      <c r="K15" s="430">
        <v>-127457</v>
      </c>
      <c r="L15" s="411">
        <v>3249442.3086181888</v>
      </c>
      <c r="M15" s="432">
        <v>393162.14900000003</v>
      </c>
      <c r="N15" s="399">
        <v>3642604.457618189</v>
      </c>
      <c r="O15" s="411">
        <v>691.37070396131674</v>
      </c>
      <c r="P15" s="399">
        <v>775.02222502514655</v>
      </c>
      <c r="Q15" s="412">
        <v>1</v>
      </c>
      <c r="R15" s="413">
        <v>34</v>
      </c>
      <c r="S15" s="474">
        <f t="shared" si="0"/>
        <v>32971.267946375534</v>
      </c>
      <c r="T15" s="416">
        <f t="shared" si="8"/>
        <v>1.0250758526801143E-2</v>
      </c>
      <c r="U15" s="477">
        <v>16.067105247940049</v>
      </c>
      <c r="V15" s="560"/>
      <c r="W15" s="397">
        <v>18</v>
      </c>
      <c r="X15" s="398" t="s">
        <v>38</v>
      </c>
      <c r="Y15" s="400">
        <v>4763</v>
      </c>
      <c r="Z15" s="400">
        <v>1331205.5754326144</v>
      </c>
      <c r="AA15" s="400">
        <v>1202177.5160080274</v>
      </c>
      <c r="AB15" s="200">
        <f t="shared" si="9"/>
        <v>2533383.0914406418</v>
      </c>
      <c r="AC15" s="400">
        <v>810544.9492311714</v>
      </c>
      <c r="AD15" s="399">
        <f t="shared" si="10"/>
        <v>3343928.0406718133</v>
      </c>
      <c r="AE15" s="401">
        <v>-127457</v>
      </c>
      <c r="AF15" s="411">
        <f t="shared" si="11"/>
        <v>3216471.0406718133</v>
      </c>
      <c r="AG15" s="399">
        <v>393162.14900000003</v>
      </c>
      <c r="AH15" s="399">
        <f t="shared" si="12"/>
        <v>3609633.1896718135</v>
      </c>
      <c r="AI15" s="411">
        <f t="shared" si="13"/>
        <v>675.30359871337669</v>
      </c>
      <c r="AJ15" s="399">
        <f t="shared" si="14"/>
        <v>757.84866463821402</v>
      </c>
      <c r="AK15" s="412">
        <v>1</v>
      </c>
      <c r="AL15" s="413">
        <v>34</v>
      </c>
    </row>
    <row r="16" spans="1:38">
      <c r="A16" s="397">
        <v>19</v>
      </c>
      <c r="B16" s="398" t="s">
        <v>39</v>
      </c>
      <c r="C16" s="420">
        <v>3961</v>
      </c>
      <c r="D16" s="463">
        <v>680954.37915013847</v>
      </c>
      <c r="E16" s="593">
        <v>372158.57646888396</v>
      </c>
      <c r="F16" s="400">
        <v>1053112.9556190225</v>
      </c>
      <c r="G16" s="400">
        <v>1540630.9264551725</v>
      </c>
      <c r="H16" s="404">
        <v>2593743.882074195</v>
      </c>
      <c r="I16" s="420">
        <v>333725.20042253559</v>
      </c>
      <c r="J16" s="399">
        <v>2927469.0824967306</v>
      </c>
      <c r="K16" s="430">
        <v>-973121</v>
      </c>
      <c r="L16" s="411">
        <v>1954348.0824967306</v>
      </c>
      <c r="M16" s="432">
        <v>40279.949999999983</v>
      </c>
      <c r="N16" s="399">
        <v>1994628.0324967306</v>
      </c>
      <c r="O16" s="411">
        <v>493.39764768915188</v>
      </c>
      <c r="P16" s="399">
        <v>503.56678427082318</v>
      </c>
      <c r="Q16" s="412">
        <v>2</v>
      </c>
      <c r="R16" s="412">
        <v>2</v>
      </c>
      <c r="S16" s="474">
        <f t="shared" si="0"/>
        <v>-99562.721649110783</v>
      </c>
      <c r="T16" s="416">
        <f t="shared" si="8"/>
        <v>-4.8474705643566575E-2</v>
      </c>
      <c r="U16" s="477">
        <v>-24.612643394288625</v>
      </c>
      <c r="V16" s="560"/>
      <c r="W16" s="397">
        <v>19</v>
      </c>
      <c r="X16" s="398" t="s">
        <v>39</v>
      </c>
      <c r="Y16" s="400">
        <v>3965</v>
      </c>
      <c r="Z16" s="400">
        <v>813621.1742922212</v>
      </c>
      <c r="AA16" s="400">
        <v>1578060.6176425968</v>
      </c>
      <c r="AB16" s="200">
        <f t="shared" si="9"/>
        <v>2391681.791934818</v>
      </c>
      <c r="AC16" s="400">
        <v>635350.01221102325</v>
      </c>
      <c r="AD16" s="399">
        <f t="shared" si="10"/>
        <v>3027031.8041458414</v>
      </c>
      <c r="AE16" s="401">
        <v>-973121</v>
      </c>
      <c r="AF16" s="411">
        <f t="shared" si="11"/>
        <v>2053910.8041458414</v>
      </c>
      <c r="AG16" s="399">
        <v>40279.949999999983</v>
      </c>
      <c r="AH16" s="399">
        <f t="shared" si="12"/>
        <v>2094190.7541458413</v>
      </c>
      <c r="AI16" s="411">
        <f t="shared" si="13"/>
        <v>518.01029108344051</v>
      </c>
      <c r="AJ16" s="399">
        <f t="shared" si="14"/>
        <v>528.1691687631378</v>
      </c>
      <c r="AK16" s="412">
        <v>2</v>
      </c>
      <c r="AL16" s="412">
        <v>2</v>
      </c>
    </row>
    <row r="17" spans="1:38">
      <c r="A17" s="397">
        <v>20</v>
      </c>
      <c r="B17" s="398" t="s">
        <v>40</v>
      </c>
      <c r="C17" s="420">
        <v>16405</v>
      </c>
      <c r="D17" s="463">
        <v>-2510804.2296094974</v>
      </c>
      <c r="E17" s="593">
        <v>2645789.4561700379</v>
      </c>
      <c r="F17" s="400">
        <v>134985.2265605405</v>
      </c>
      <c r="G17" s="400">
        <v>7282309.2406449104</v>
      </c>
      <c r="H17" s="404">
        <v>7417294.4672054509</v>
      </c>
      <c r="I17" s="420">
        <v>1382016.7520994565</v>
      </c>
      <c r="J17" s="399">
        <v>8799311.2193049081</v>
      </c>
      <c r="K17" s="430">
        <v>-2441149</v>
      </c>
      <c r="L17" s="411">
        <v>6358162.2193049081</v>
      </c>
      <c r="M17" s="432">
        <v>-585670.47299999988</v>
      </c>
      <c r="N17" s="399">
        <v>5772491.7463049078</v>
      </c>
      <c r="O17" s="411">
        <v>387.57465524565123</v>
      </c>
      <c r="P17" s="399">
        <v>351.8739254071873</v>
      </c>
      <c r="Q17" s="412">
        <v>6</v>
      </c>
      <c r="R17" s="412">
        <v>6</v>
      </c>
      <c r="S17" s="474">
        <f t="shared" si="0"/>
        <v>693852.74247688707</v>
      </c>
      <c r="T17" s="416">
        <f t="shared" si="8"/>
        <v>0.12249555666323522</v>
      </c>
      <c r="U17" s="477">
        <v>43.720501367910629</v>
      </c>
      <c r="V17" s="560"/>
      <c r="W17" s="397">
        <v>20</v>
      </c>
      <c r="X17" s="398" t="s">
        <v>40</v>
      </c>
      <c r="Y17" s="400">
        <v>16473</v>
      </c>
      <c r="Z17" s="400">
        <v>-1673137.7752569113</v>
      </c>
      <c r="AA17" s="400">
        <v>7090798.5108171748</v>
      </c>
      <c r="AB17" s="200">
        <f t="shared" si="9"/>
        <v>5417660.7355602635</v>
      </c>
      <c r="AC17" s="400">
        <v>2687797.7412677575</v>
      </c>
      <c r="AD17" s="399">
        <f t="shared" si="10"/>
        <v>8105458.476828021</v>
      </c>
      <c r="AE17" s="401">
        <v>-2441149</v>
      </c>
      <c r="AF17" s="411">
        <f t="shared" si="11"/>
        <v>5664309.476828021</v>
      </c>
      <c r="AG17" s="399">
        <v>-585670.47299999988</v>
      </c>
      <c r="AH17" s="399">
        <f t="shared" si="12"/>
        <v>5078639.0038280208</v>
      </c>
      <c r="AI17" s="411">
        <f t="shared" si="13"/>
        <v>343.8541538777406</v>
      </c>
      <c r="AJ17" s="399">
        <f t="shared" si="14"/>
        <v>308.30079547307844</v>
      </c>
      <c r="AK17" s="412">
        <v>6</v>
      </c>
      <c r="AL17" s="412">
        <v>6</v>
      </c>
    </row>
    <row r="18" spans="1:38">
      <c r="A18" s="397">
        <v>46</v>
      </c>
      <c r="B18" s="398" t="s">
        <v>41</v>
      </c>
      <c r="C18" s="420">
        <v>1320</v>
      </c>
      <c r="D18" s="463">
        <v>1400234.2834251034</v>
      </c>
      <c r="E18" s="593">
        <v>197519.62565088359</v>
      </c>
      <c r="F18" s="400">
        <v>1597753.9090759871</v>
      </c>
      <c r="G18" s="400">
        <v>616679.86691371247</v>
      </c>
      <c r="H18" s="404">
        <v>2214433.7759896996</v>
      </c>
      <c r="I18" s="420">
        <v>230751.72466460743</v>
      </c>
      <c r="J18" s="399">
        <v>2445185.5006543072</v>
      </c>
      <c r="K18" s="430">
        <v>-378389</v>
      </c>
      <c r="L18" s="411">
        <v>2066796.5006543072</v>
      </c>
      <c r="M18" s="432">
        <v>292551.78500000003</v>
      </c>
      <c r="N18" s="399">
        <v>2359348.2856543073</v>
      </c>
      <c r="O18" s="411">
        <v>1565.7549247381114</v>
      </c>
      <c r="P18" s="399">
        <v>1787.3850648896268</v>
      </c>
      <c r="Q18" s="412">
        <v>10</v>
      </c>
      <c r="R18" s="412">
        <v>10</v>
      </c>
      <c r="S18" s="474">
        <f t="shared" si="0"/>
        <v>161194.7096453025</v>
      </c>
      <c r="T18" s="416">
        <f t="shared" si="8"/>
        <v>8.4589923459271563E-2</v>
      </c>
      <c r="U18" s="477">
        <v>144.72450638687747</v>
      </c>
      <c r="V18" s="560"/>
      <c r="W18" s="397">
        <v>46</v>
      </c>
      <c r="X18" s="398" t="s">
        <v>41</v>
      </c>
      <c r="Y18" s="400">
        <v>1341</v>
      </c>
      <c r="Z18" s="400">
        <v>1428051.9309924329</v>
      </c>
      <c r="AA18" s="400">
        <v>557740.1019090804</v>
      </c>
      <c r="AB18" s="200">
        <f t="shared" si="9"/>
        <v>1985792.0329015134</v>
      </c>
      <c r="AC18" s="400">
        <v>298198.75810749142</v>
      </c>
      <c r="AD18" s="399">
        <f t="shared" si="10"/>
        <v>2283990.7910090047</v>
      </c>
      <c r="AE18" s="401">
        <v>-378389</v>
      </c>
      <c r="AF18" s="411">
        <f t="shared" si="11"/>
        <v>1905601.7910090047</v>
      </c>
      <c r="AG18" s="399">
        <v>292551.78500000003</v>
      </c>
      <c r="AH18" s="399">
        <f t="shared" si="12"/>
        <v>2198153.5760090048</v>
      </c>
      <c r="AI18" s="411">
        <f t="shared" si="13"/>
        <v>1421.0304183512339</v>
      </c>
      <c r="AJ18" s="399">
        <f t="shared" si="14"/>
        <v>1639.1898404243138</v>
      </c>
      <c r="AK18" s="412">
        <v>10</v>
      </c>
      <c r="AL18" s="412">
        <v>10</v>
      </c>
    </row>
    <row r="19" spans="1:38">
      <c r="A19" s="397">
        <v>47</v>
      </c>
      <c r="B19" s="398" t="s">
        <v>42</v>
      </c>
      <c r="C19" s="420">
        <v>1771</v>
      </c>
      <c r="D19" s="463">
        <v>2474274.5240691858</v>
      </c>
      <c r="E19" s="593">
        <v>281345.02949115634</v>
      </c>
      <c r="F19" s="400">
        <v>2755619.5535603422</v>
      </c>
      <c r="G19" s="400">
        <v>537815.00968689646</v>
      </c>
      <c r="H19" s="404">
        <v>3293434.5632472388</v>
      </c>
      <c r="I19" s="420">
        <v>276385.18382295908</v>
      </c>
      <c r="J19" s="399">
        <v>3569819.7470701979</v>
      </c>
      <c r="K19" s="430">
        <v>-18014</v>
      </c>
      <c r="L19" s="411">
        <v>3551805.7470701979</v>
      </c>
      <c r="M19" s="432">
        <v>-50722.9</v>
      </c>
      <c r="N19" s="399">
        <v>3501082.847070198</v>
      </c>
      <c r="O19" s="411">
        <v>2005.5368419368706</v>
      </c>
      <c r="P19" s="399">
        <v>1976.8960175438724</v>
      </c>
      <c r="Q19" s="412">
        <v>19</v>
      </c>
      <c r="R19" s="412">
        <v>19</v>
      </c>
      <c r="S19" s="474">
        <f t="shared" si="0"/>
        <v>102597.35234593321</v>
      </c>
      <c r="T19" s="416">
        <f t="shared" si="8"/>
        <v>2.9745188056152519E-2</v>
      </c>
      <c r="U19" s="477">
        <v>100.94910327079401</v>
      </c>
      <c r="V19" s="560"/>
      <c r="W19" s="397">
        <v>47</v>
      </c>
      <c r="X19" s="398" t="s">
        <v>42</v>
      </c>
      <c r="Y19" s="400">
        <v>1811</v>
      </c>
      <c r="Z19" s="400">
        <v>2585844.0693425369</v>
      </c>
      <c r="AA19" s="400">
        <v>492549.8208036701</v>
      </c>
      <c r="AB19" s="200">
        <f t="shared" si="9"/>
        <v>3078393.8901462071</v>
      </c>
      <c r="AC19" s="400">
        <v>388828.50457805779</v>
      </c>
      <c r="AD19" s="399">
        <f t="shared" si="10"/>
        <v>3467222.3947242647</v>
      </c>
      <c r="AE19" s="401">
        <v>-18014</v>
      </c>
      <c r="AF19" s="411">
        <f t="shared" si="11"/>
        <v>3449208.3947242647</v>
      </c>
      <c r="AG19" s="399">
        <v>-50722.9</v>
      </c>
      <c r="AH19" s="399">
        <f t="shared" si="12"/>
        <v>3398485.4947242648</v>
      </c>
      <c r="AI19" s="411">
        <f t="shared" si="13"/>
        <v>1904.5877386660766</v>
      </c>
      <c r="AJ19" s="399">
        <f t="shared" si="14"/>
        <v>1876.5795111674572</v>
      </c>
      <c r="AK19" s="412">
        <v>19</v>
      </c>
      <c r="AL19" s="412">
        <v>19</v>
      </c>
    </row>
    <row r="20" spans="1:38">
      <c r="A20" s="397">
        <v>49</v>
      </c>
      <c r="B20" s="398" t="s">
        <v>43</v>
      </c>
      <c r="C20" s="420">
        <v>314024</v>
      </c>
      <c r="D20" s="463">
        <v>386650837.86406082</v>
      </c>
      <c r="E20" s="593">
        <v>39698703.307374395</v>
      </c>
      <c r="F20" s="400">
        <v>426349541.17143524</v>
      </c>
      <c r="G20" s="400">
        <v>-24490542.567243431</v>
      </c>
      <c r="H20" s="404">
        <v>401858998.60419178</v>
      </c>
      <c r="I20" s="420">
        <v>21807497.413012929</v>
      </c>
      <c r="J20" s="399">
        <v>423666496.0172047</v>
      </c>
      <c r="K20" s="430">
        <v>-5611271</v>
      </c>
      <c r="L20" s="411">
        <v>418055225.0172047</v>
      </c>
      <c r="M20" s="432">
        <v>-14808746.087350003</v>
      </c>
      <c r="N20" s="399">
        <v>403246478.92985469</v>
      </c>
      <c r="O20" s="411">
        <v>1331.284312718788</v>
      </c>
      <c r="P20" s="399">
        <v>1284.1263054093149</v>
      </c>
      <c r="Q20" s="412">
        <v>1</v>
      </c>
      <c r="R20" s="413">
        <v>33</v>
      </c>
      <c r="S20" s="474">
        <f t="shared" si="0"/>
        <v>25818513.382573426</v>
      </c>
      <c r="T20" s="416">
        <f t="shared" si="8"/>
        <v>6.5823806433048485E-2</v>
      </c>
      <c r="U20" s="477">
        <v>46.416581976467114</v>
      </c>
      <c r="V20" s="560"/>
      <c r="W20" s="397">
        <v>49</v>
      </c>
      <c r="X20" s="398" t="s">
        <v>43</v>
      </c>
      <c r="Y20" s="400">
        <v>305274</v>
      </c>
      <c r="Z20" s="400">
        <v>391541222.02491719</v>
      </c>
      <c r="AA20" s="400">
        <v>-24543140.663064256</v>
      </c>
      <c r="AB20" s="200">
        <f t="shared" si="9"/>
        <v>366998081.36185294</v>
      </c>
      <c r="AC20" s="400">
        <v>30849901.272778347</v>
      </c>
      <c r="AD20" s="399">
        <f t="shared" si="10"/>
        <v>397847982.63463128</v>
      </c>
      <c r="AE20" s="401">
        <v>-5611271</v>
      </c>
      <c r="AF20" s="411">
        <f t="shared" si="11"/>
        <v>392236711.63463128</v>
      </c>
      <c r="AG20" s="399">
        <v>-14808746.087350003</v>
      </c>
      <c r="AH20" s="399">
        <f t="shared" si="12"/>
        <v>377427965.54728127</v>
      </c>
      <c r="AI20" s="411">
        <f t="shared" si="13"/>
        <v>1284.8677307423209</v>
      </c>
      <c r="AJ20" s="399">
        <f t="shared" si="14"/>
        <v>1236.35804407608</v>
      </c>
      <c r="AK20" s="412">
        <v>1</v>
      </c>
      <c r="AL20" s="413">
        <v>33</v>
      </c>
    </row>
    <row r="21" spans="1:38">
      <c r="A21" s="397">
        <v>50</v>
      </c>
      <c r="B21" s="398" t="s">
        <v>44</v>
      </c>
      <c r="C21" s="420">
        <v>11184</v>
      </c>
      <c r="D21" s="463">
        <v>134749.75712663238</v>
      </c>
      <c r="E21" s="593">
        <v>1067483.2285833328</v>
      </c>
      <c r="F21" s="400">
        <v>1202232.9857099652</v>
      </c>
      <c r="G21" s="400">
        <v>3520790.6717749699</v>
      </c>
      <c r="H21" s="404">
        <v>4723023.6574849356</v>
      </c>
      <c r="I21" s="420">
        <v>1250008.4398452472</v>
      </c>
      <c r="J21" s="399">
        <v>5973032.0973301828</v>
      </c>
      <c r="K21" s="430">
        <v>-890316</v>
      </c>
      <c r="L21" s="411">
        <v>5082716.0973301828</v>
      </c>
      <c r="M21" s="432">
        <v>198416.04999999996</v>
      </c>
      <c r="N21" s="399">
        <v>5281132.1473301826</v>
      </c>
      <c r="O21" s="411">
        <v>454.46317036214083</v>
      </c>
      <c r="P21" s="399">
        <v>472.2042334880349</v>
      </c>
      <c r="Q21" s="412">
        <v>4</v>
      </c>
      <c r="R21" s="412">
        <v>4</v>
      </c>
      <c r="S21" s="474">
        <f t="shared" si="0"/>
        <v>33156.738607821986</v>
      </c>
      <c r="T21" s="416">
        <f t="shared" si="8"/>
        <v>6.5662637573610586E-3</v>
      </c>
      <c r="U21" s="477">
        <v>6.6483992799875296</v>
      </c>
      <c r="V21" s="560"/>
      <c r="W21" s="397">
        <v>50</v>
      </c>
      <c r="X21" s="398" t="s">
        <v>44</v>
      </c>
      <c r="Y21" s="400">
        <v>11276</v>
      </c>
      <c r="Z21" s="400">
        <v>284498.7892881548</v>
      </c>
      <c r="AA21" s="400">
        <v>3606541.4339591502</v>
      </c>
      <c r="AB21" s="200">
        <f t="shared" si="9"/>
        <v>3891040.223247305</v>
      </c>
      <c r="AC21" s="400">
        <v>2048835.1354750555</v>
      </c>
      <c r="AD21" s="399">
        <f t="shared" si="10"/>
        <v>5939875.3587223608</v>
      </c>
      <c r="AE21" s="401">
        <v>-890316</v>
      </c>
      <c r="AF21" s="411">
        <f t="shared" si="11"/>
        <v>5049559.3587223608</v>
      </c>
      <c r="AG21" s="399">
        <v>198416.04999999996</v>
      </c>
      <c r="AH21" s="399">
        <f t="shared" si="12"/>
        <v>5247975.4087223606</v>
      </c>
      <c r="AI21" s="411">
        <f t="shared" si="13"/>
        <v>447.8147710821533</v>
      </c>
      <c r="AJ21" s="399">
        <f t="shared" si="14"/>
        <v>465.4110862648422</v>
      </c>
      <c r="AK21" s="412">
        <v>4</v>
      </c>
      <c r="AL21" s="412">
        <v>4</v>
      </c>
    </row>
    <row r="22" spans="1:38">
      <c r="A22" s="397">
        <v>51</v>
      </c>
      <c r="B22" s="398" t="s">
        <v>45</v>
      </c>
      <c r="C22" s="420">
        <v>9143</v>
      </c>
      <c r="D22" s="463">
        <v>-5952191.2275758758</v>
      </c>
      <c r="E22" s="593">
        <v>915589.64209334308</v>
      </c>
      <c r="F22" s="400">
        <v>-5036601.5854825331</v>
      </c>
      <c r="G22" s="400">
        <v>-261106.00344567426</v>
      </c>
      <c r="H22" s="404">
        <v>-5297707.5889282078</v>
      </c>
      <c r="I22" s="420">
        <v>1439935.6171932002</v>
      </c>
      <c r="J22" s="399">
        <v>-3857771.9717350076</v>
      </c>
      <c r="K22" s="430">
        <v>-754153</v>
      </c>
      <c r="L22" s="411">
        <v>-4611924.9717350081</v>
      </c>
      <c r="M22" s="432">
        <v>-140114.55199999997</v>
      </c>
      <c r="N22" s="399">
        <v>-4752039.5237350082</v>
      </c>
      <c r="O22" s="411">
        <v>-504.42141219895092</v>
      </c>
      <c r="P22" s="399">
        <v>-519.74620187411222</v>
      </c>
      <c r="Q22" s="412">
        <v>4</v>
      </c>
      <c r="R22" s="412">
        <v>4</v>
      </c>
      <c r="S22" s="474">
        <f t="shared" si="0"/>
        <v>120008.06131086126</v>
      </c>
      <c r="T22" s="416">
        <f t="shared" si="8"/>
        <v>-2.5361318613931018E-2</v>
      </c>
      <c r="U22" s="477">
        <v>9.3048968929901434</v>
      </c>
      <c r="V22" s="560"/>
      <c r="W22" s="397">
        <v>51</v>
      </c>
      <c r="X22" s="398" t="s">
        <v>45</v>
      </c>
      <c r="Y22" s="400">
        <v>9211</v>
      </c>
      <c r="Z22" s="400">
        <v>-5588203.2838787027</v>
      </c>
      <c r="AA22" s="400">
        <v>-172948.8332569873</v>
      </c>
      <c r="AB22" s="200">
        <f t="shared" si="9"/>
        <v>-5761152.1171356896</v>
      </c>
      <c r="AC22" s="400">
        <v>1783372.0840898198</v>
      </c>
      <c r="AD22" s="399">
        <f t="shared" si="10"/>
        <v>-3977780.0330458698</v>
      </c>
      <c r="AE22" s="401">
        <v>-754153</v>
      </c>
      <c r="AF22" s="411">
        <f t="shared" si="11"/>
        <v>-4731933.0330458693</v>
      </c>
      <c r="AG22" s="399">
        <v>-140114.55199999997</v>
      </c>
      <c r="AH22" s="399">
        <f t="shared" si="12"/>
        <v>-4872047.5850458695</v>
      </c>
      <c r="AI22" s="411">
        <f t="shared" si="13"/>
        <v>-513.72630909194106</v>
      </c>
      <c r="AJ22" s="399">
        <f t="shared" si="14"/>
        <v>-528.93796385255337</v>
      </c>
      <c r="AK22" s="412">
        <v>4</v>
      </c>
      <c r="AL22" s="412">
        <v>4</v>
      </c>
    </row>
    <row r="23" spans="1:38">
      <c r="A23" s="397">
        <v>52</v>
      </c>
      <c r="B23" s="398" t="s">
        <v>46</v>
      </c>
      <c r="C23" s="420">
        <v>2292</v>
      </c>
      <c r="D23" s="463">
        <v>1403541.4280897873</v>
      </c>
      <c r="E23" s="593">
        <v>204512.90341549885</v>
      </c>
      <c r="F23" s="400">
        <v>1608054.331505286</v>
      </c>
      <c r="G23" s="400">
        <v>1202291.6240274573</v>
      </c>
      <c r="H23" s="404">
        <v>2810345.9555327436</v>
      </c>
      <c r="I23" s="420">
        <v>370416.88681620744</v>
      </c>
      <c r="J23" s="399">
        <v>3180762.8423489509</v>
      </c>
      <c r="K23" s="430">
        <v>249479</v>
      </c>
      <c r="L23" s="411">
        <v>3430241.8423489509</v>
      </c>
      <c r="M23" s="432">
        <v>19394.050000000003</v>
      </c>
      <c r="N23" s="399">
        <v>3449635.8923489507</v>
      </c>
      <c r="O23" s="411">
        <v>1496.615114462893</v>
      </c>
      <c r="P23" s="399">
        <v>1505.0767418625439</v>
      </c>
      <c r="Q23" s="412">
        <v>14</v>
      </c>
      <c r="R23" s="412">
        <v>14</v>
      </c>
      <c r="S23" s="474">
        <f t="shared" si="0"/>
        <v>-104160.18280099053</v>
      </c>
      <c r="T23" s="416">
        <f t="shared" si="8"/>
        <v>-2.9470383408512137E-2</v>
      </c>
      <c r="U23" s="477">
        <v>-9.950113648761544</v>
      </c>
      <c r="V23" s="560"/>
      <c r="W23" s="397">
        <v>52</v>
      </c>
      <c r="X23" s="398" t="s">
        <v>46</v>
      </c>
      <c r="Y23" s="400">
        <v>2346</v>
      </c>
      <c r="Z23" s="400">
        <v>1518247.1405728054</v>
      </c>
      <c r="AA23" s="400">
        <v>1220596.9903446012</v>
      </c>
      <c r="AB23" s="200">
        <f t="shared" si="9"/>
        <v>2738844.1309174066</v>
      </c>
      <c r="AC23" s="400">
        <v>546078.89423253492</v>
      </c>
      <c r="AD23" s="399">
        <f t="shared" si="10"/>
        <v>3284923.0251499414</v>
      </c>
      <c r="AE23" s="401">
        <v>249479</v>
      </c>
      <c r="AF23" s="411">
        <f t="shared" si="11"/>
        <v>3534402.0251499414</v>
      </c>
      <c r="AG23" s="399">
        <v>19394.050000000003</v>
      </c>
      <c r="AH23" s="399">
        <f t="shared" si="12"/>
        <v>3553796.0751499413</v>
      </c>
      <c r="AI23" s="411">
        <f t="shared" si="13"/>
        <v>1506.5652281116545</v>
      </c>
      <c r="AJ23" s="399">
        <f t="shared" si="14"/>
        <v>1514.8320865941778</v>
      </c>
      <c r="AK23" s="412">
        <v>14</v>
      </c>
      <c r="AL23" s="412">
        <v>14</v>
      </c>
    </row>
    <row r="24" spans="1:38">
      <c r="A24" s="397">
        <v>61</v>
      </c>
      <c r="B24" s="398" t="s">
        <v>47</v>
      </c>
      <c r="C24" s="420">
        <v>16469</v>
      </c>
      <c r="D24" s="463">
        <v>-382038.68018151168</v>
      </c>
      <c r="E24" s="593">
        <v>3295141.9564812649</v>
      </c>
      <c r="F24" s="400">
        <v>2913103.2762997532</v>
      </c>
      <c r="G24" s="400">
        <v>5862527.7482205397</v>
      </c>
      <c r="H24" s="404">
        <v>8775631.0245202929</v>
      </c>
      <c r="I24" s="420">
        <v>2082710.4899480087</v>
      </c>
      <c r="J24" s="399">
        <v>10858341.514468301</v>
      </c>
      <c r="K24" s="430">
        <v>1276797</v>
      </c>
      <c r="L24" s="411">
        <v>12135138.514468301</v>
      </c>
      <c r="M24" s="432">
        <v>209246.88100000017</v>
      </c>
      <c r="N24" s="399">
        <v>12344385.395468302</v>
      </c>
      <c r="O24" s="411">
        <v>736.84732008429785</v>
      </c>
      <c r="P24" s="399">
        <v>749.55282017537809</v>
      </c>
      <c r="Q24" s="412">
        <v>5</v>
      </c>
      <c r="R24" s="412">
        <v>5</v>
      </c>
      <c r="S24" s="474">
        <f t="shared" si="0"/>
        <v>2290355.2037399691</v>
      </c>
      <c r="T24" s="416">
        <f t="shared" si="8"/>
        <v>0.23264658362201424</v>
      </c>
      <c r="U24" s="477">
        <v>138.7074992732928</v>
      </c>
      <c r="V24" s="560"/>
      <c r="W24" s="397">
        <v>61</v>
      </c>
      <c r="X24" s="398" t="s">
        <v>47</v>
      </c>
      <c r="Y24" s="400">
        <v>16459</v>
      </c>
      <c r="Z24" s="400">
        <v>18035.818488862133</v>
      </c>
      <c r="AA24" s="400">
        <v>5522321.8735863203</v>
      </c>
      <c r="AB24" s="200">
        <f t="shared" si="9"/>
        <v>5540357.6920751827</v>
      </c>
      <c r="AC24" s="400">
        <v>3027628.6186531498</v>
      </c>
      <c r="AD24" s="399">
        <f t="shared" si="10"/>
        <v>8567986.310728332</v>
      </c>
      <c r="AE24" s="401">
        <v>1276797</v>
      </c>
      <c r="AF24" s="411">
        <f t="shared" si="11"/>
        <v>9844783.310728332</v>
      </c>
      <c r="AG24" s="399">
        <v>209246.88100000017</v>
      </c>
      <c r="AH24" s="399">
        <f t="shared" si="12"/>
        <v>10054030.191728333</v>
      </c>
      <c r="AI24" s="411">
        <f t="shared" si="13"/>
        <v>598.13982081100505</v>
      </c>
      <c r="AJ24" s="399">
        <f t="shared" si="14"/>
        <v>610.85304038692107</v>
      </c>
      <c r="AK24" s="412">
        <v>5</v>
      </c>
      <c r="AL24" s="412">
        <v>5</v>
      </c>
    </row>
    <row r="25" spans="1:38">
      <c r="A25" s="397">
        <v>69</v>
      </c>
      <c r="B25" s="398" t="s">
        <v>48</v>
      </c>
      <c r="C25" s="420">
        <v>6558</v>
      </c>
      <c r="D25" s="463">
        <v>-740926.46389994782</v>
      </c>
      <c r="E25" s="593">
        <v>727116.94794581376</v>
      </c>
      <c r="F25" s="400">
        <v>-13809.515954134054</v>
      </c>
      <c r="G25" s="400">
        <v>3344917.0049182936</v>
      </c>
      <c r="H25" s="404">
        <v>3331107.4889641595</v>
      </c>
      <c r="I25" s="420">
        <v>827055.91126852017</v>
      </c>
      <c r="J25" s="399">
        <v>4158163.4002326797</v>
      </c>
      <c r="K25" s="430">
        <v>499610</v>
      </c>
      <c r="L25" s="411">
        <v>4657773.4002326801</v>
      </c>
      <c r="M25" s="432">
        <v>67774.745500000019</v>
      </c>
      <c r="N25" s="399">
        <v>4725548.1457326803</v>
      </c>
      <c r="O25" s="411">
        <v>710.2429704532907</v>
      </c>
      <c r="P25" s="399">
        <v>720.57763734868558</v>
      </c>
      <c r="Q25" s="412">
        <v>17</v>
      </c>
      <c r="R25" s="412">
        <v>17</v>
      </c>
      <c r="S25" s="474">
        <f t="shared" si="0"/>
        <v>-434919.46966841538</v>
      </c>
      <c r="T25" s="416">
        <f t="shared" si="8"/>
        <v>-8.5400686980140209E-2</v>
      </c>
      <c r="U25" s="477">
        <v>-51.338137652152</v>
      </c>
      <c r="V25" s="560"/>
      <c r="W25" s="397">
        <v>69</v>
      </c>
      <c r="X25" s="398" t="s">
        <v>48</v>
      </c>
      <c r="Y25" s="400">
        <v>6687</v>
      </c>
      <c r="Z25" s="400">
        <v>-495694.487326934</v>
      </c>
      <c r="AA25" s="400">
        <v>3728067.2994639766</v>
      </c>
      <c r="AB25" s="200">
        <f t="shared" si="9"/>
        <v>3232372.8121370426</v>
      </c>
      <c r="AC25" s="400">
        <v>1360710.0577640531</v>
      </c>
      <c r="AD25" s="399">
        <f t="shared" si="10"/>
        <v>4593082.8699010955</v>
      </c>
      <c r="AE25" s="401">
        <v>499610</v>
      </c>
      <c r="AF25" s="411">
        <f t="shared" si="11"/>
        <v>5092692.8699010955</v>
      </c>
      <c r="AG25" s="399">
        <v>67774.745500000019</v>
      </c>
      <c r="AH25" s="399">
        <f t="shared" si="12"/>
        <v>5160467.6154010957</v>
      </c>
      <c r="AI25" s="411">
        <f t="shared" si="13"/>
        <v>761.58110810544269</v>
      </c>
      <c r="AJ25" s="399">
        <f t="shared" si="14"/>
        <v>771.71640726799694</v>
      </c>
      <c r="AK25" s="412">
        <v>17</v>
      </c>
      <c r="AL25" s="412">
        <v>17</v>
      </c>
    </row>
    <row r="26" spans="1:38">
      <c r="A26" s="397">
        <v>71</v>
      </c>
      <c r="B26" s="398" t="s">
        <v>49</v>
      </c>
      <c r="C26" s="420">
        <v>6473</v>
      </c>
      <c r="D26" s="463">
        <v>3060555.6219514245</v>
      </c>
      <c r="E26" s="593">
        <v>718946.24308010738</v>
      </c>
      <c r="F26" s="400">
        <v>3779501.865031532</v>
      </c>
      <c r="G26" s="400">
        <v>4033845.4697428844</v>
      </c>
      <c r="H26" s="404">
        <v>7813347.3347744159</v>
      </c>
      <c r="I26" s="420">
        <v>926900.77034833608</v>
      </c>
      <c r="J26" s="399">
        <v>8740248.1051227525</v>
      </c>
      <c r="K26" s="430">
        <v>563748</v>
      </c>
      <c r="L26" s="411">
        <v>9303996.1051227525</v>
      </c>
      <c r="M26" s="432">
        <v>-71757.984999999957</v>
      </c>
      <c r="N26" s="399">
        <v>9232238.1201227531</v>
      </c>
      <c r="O26" s="411">
        <v>1437.3545659080414</v>
      </c>
      <c r="P26" s="399">
        <v>1426.2688274560101</v>
      </c>
      <c r="Q26" s="412">
        <v>17</v>
      </c>
      <c r="R26" s="412">
        <v>17</v>
      </c>
      <c r="S26" s="474">
        <f t="shared" si="0"/>
        <v>93923.371387086809</v>
      </c>
      <c r="T26" s="416">
        <f t="shared" si="8"/>
        <v>1.0197896813893116E-2</v>
      </c>
      <c r="U26" s="477">
        <v>39.983494183619314</v>
      </c>
      <c r="V26" s="560"/>
      <c r="W26" s="397">
        <v>71</v>
      </c>
      <c r="X26" s="398" t="s">
        <v>49</v>
      </c>
      <c r="Y26" s="400">
        <v>6591</v>
      </c>
      <c r="Z26" s="400">
        <v>3365326.4315008181</v>
      </c>
      <c r="AA26" s="400">
        <v>3898124.8037349805</v>
      </c>
      <c r="AB26" s="200">
        <f t="shared" si="9"/>
        <v>7263451.2352357991</v>
      </c>
      <c r="AC26" s="400">
        <v>1382873.4984998675</v>
      </c>
      <c r="AD26" s="399">
        <f t="shared" si="10"/>
        <v>8646324.7337356657</v>
      </c>
      <c r="AE26" s="401">
        <v>563748</v>
      </c>
      <c r="AF26" s="411">
        <f t="shared" si="11"/>
        <v>9210072.7337356657</v>
      </c>
      <c r="AG26" s="399">
        <v>-71757.984999999957</v>
      </c>
      <c r="AH26" s="399">
        <f t="shared" si="12"/>
        <v>9138314.7487356663</v>
      </c>
      <c r="AI26" s="411">
        <f t="shared" si="13"/>
        <v>1397.3710717244221</v>
      </c>
      <c r="AJ26" s="399">
        <f t="shared" si="14"/>
        <v>1386.4838034798463</v>
      </c>
      <c r="AK26" s="412">
        <v>17</v>
      </c>
      <c r="AL26" s="412">
        <v>17</v>
      </c>
    </row>
    <row r="27" spans="1:38">
      <c r="A27" s="397">
        <v>72</v>
      </c>
      <c r="B27" s="398" t="s">
        <v>50</v>
      </c>
      <c r="C27" s="420">
        <v>948</v>
      </c>
      <c r="D27" s="463">
        <v>977364.42675811762</v>
      </c>
      <c r="E27" s="593">
        <v>123252.50290719037</v>
      </c>
      <c r="F27" s="400">
        <v>1100616.929665308</v>
      </c>
      <c r="G27" s="400">
        <v>305293.6496114395</v>
      </c>
      <c r="H27" s="404">
        <v>1405910.5792767475</v>
      </c>
      <c r="I27" s="420">
        <v>120432.8343300565</v>
      </c>
      <c r="J27" s="399">
        <v>1526343.4136068041</v>
      </c>
      <c r="K27" s="430">
        <v>-253303</v>
      </c>
      <c r="L27" s="411">
        <v>1273040.4136068041</v>
      </c>
      <c r="M27" s="432">
        <v>4475.5500000000011</v>
      </c>
      <c r="N27" s="399">
        <v>1277515.9636068041</v>
      </c>
      <c r="O27" s="411">
        <v>1342.8696346063334</v>
      </c>
      <c r="P27" s="399">
        <v>1347.5906789101309</v>
      </c>
      <c r="Q27" s="412">
        <v>17</v>
      </c>
      <c r="R27" s="412">
        <v>17</v>
      </c>
      <c r="S27" s="474">
        <f t="shared" si="0"/>
        <v>61006.033491841517</v>
      </c>
      <c r="T27" s="416">
        <f t="shared" si="8"/>
        <v>5.0333583347738894E-2</v>
      </c>
      <c r="U27" s="477">
        <v>80.333821986580688</v>
      </c>
      <c r="V27" s="560"/>
      <c r="W27" s="397">
        <v>72</v>
      </c>
      <c r="X27" s="398" t="s">
        <v>50</v>
      </c>
      <c r="Y27" s="400">
        <v>960</v>
      </c>
      <c r="Z27" s="400">
        <v>997707.81130168389</v>
      </c>
      <c r="AA27" s="400">
        <v>296991.75196522468</v>
      </c>
      <c r="AB27" s="200">
        <f t="shared" si="9"/>
        <v>1294699.5632669085</v>
      </c>
      <c r="AC27" s="400">
        <v>170637.816848054</v>
      </c>
      <c r="AD27" s="399">
        <f t="shared" si="10"/>
        <v>1465337.3801149626</v>
      </c>
      <c r="AE27" s="401">
        <v>-253303</v>
      </c>
      <c r="AF27" s="411">
        <f t="shared" si="11"/>
        <v>1212034.3801149626</v>
      </c>
      <c r="AG27" s="399">
        <v>4475.5500000000011</v>
      </c>
      <c r="AH27" s="399">
        <f t="shared" si="12"/>
        <v>1216509.9301149626</v>
      </c>
      <c r="AI27" s="411">
        <f t="shared" si="13"/>
        <v>1262.5358126197527</v>
      </c>
      <c r="AJ27" s="399">
        <f t="shared" si="14"/>
        <v>1267.1978438697527</v>
      </c>
      <c r="AK27" s="412">
        <v>17</v>
      </c>
      <c r="AL27" s="412">
        <v>17</v>
      </c>
    </row>
    <row r="28" spans="1:38">
      <c r="A28" s="397">
        <v>74</v>
      </c>
      <c r="B28" s="398" t="s">
        <v>51</v>
      </c>
      <c r="C28" s="420">
        <v>1013</v>
      </c>
      <c r="D28" s="463">
        <v>703197.51769213635</v>
      </c>
      <c r="E28" s="593">
        <v>86528.834284443757</v>
      </c>
      <c r="F28" s="400">
        <v>789726.3519765801</v>
      </c>
      <c r="G28" s="400">
        <v>583187.76691532147</v>
      </c>
      <c r="H28" s="404">
        <v>1372914.1188919016</v>
      </c>
      <c r="I28" s="420">
        <v>205117.87745050428</v>
      </c>
      <c r="J28" s="399">
        <v>1578031.9963424059</v>
      </c>
      <c r="K28" s="430">
        <v>-300800</v>
      </c>
      <c r="L28" s="411">
        <v>1277231.9963424059</v>
      </c>
      <c r="M28" s="432">
        <v>49231.05</v>
      </c>
      <c r="N28" s="399">
        <v>1326463.046342406</v>
      </c>
      <c r="O28" s="411">
        <v>1260.8410625295221</v>
      </c>
      <c r="P28" s="399">
        <v>1309.4403221543987</v>
      </c>
      <c r="Q28" s="412">
        <v>16</v>
      </c>
      <c r="R28" s="412">
        <v>16</v>
      </c>
      <c r="S28" s="474">
        <f t="shared" si="0"/>
        <v>51503.924879146973</v>
      </c>
      <c r="T28" s="416">
        <f t="shared" si="8"/>
        <v>4.2019046539141611E-2</v>
      </c>
      <c r="U28" s="477">
        <v>95.700310188021149</v>
      </c>
      <c r="V28" s="560"/>
      <c r="W28" s="397">
        <v>74</v>
      </c>
      <c r="X28" s="398" t="s">
        <v>51</v>
      </c>
      <c r="Y28" s="400">
        <v>1052</v>
      </c>
      <c r="Z28" s="400">
        <v>721327.75175370439</v>
      </c>
      <c r="AA28" s="400">
        <v>517380.09010282316</v>
      </c>
      <c r="AB28" s="200">
        <f t="shared" si="9"/>
        <v>1238707.8418565276</v>
      </c>
      <c r="AC28" s="400">
        <v>287820.22960673127</v>
      </c>
      <c r="AD28" s="399">
        <f t="shared" si="10"/>
        <v>1526528.0714632589</v>
      </c>
      <c r="AE28" s="401">
        <v>-300800</v>
      </c>
      <c r="AF28" s="411">
        <f t="shared" si="11"/>
        <v>1225728.0714632589</v>
      </c>
      <c r="AG28" s="399">
        <v>49231.05</v>
      </c>
      <c r="AH28" s="399">
        <f t="shared" si="12"/>
        <v>1274959.121463259</v>
      </c>
      <c r="AI28" s="411">
        <f t="shared" si="13"/>
        <v>1165.140752341501</v>
      </c>
      <c r="AJ28" s="399">
        <f t="shared" si="14"/>
        <v>1211.9383283871284</v>
      </c>
      <c r="AK28" s="412">
        <v>16</v>
      </c>
      <c r="AL28" s="412">
        <v>16</v>
      </c>
    </row>
    <row r="29" spans="1:38">
      <c r="A29" s="397">
        <v>75</v>
      </c>
      <c r="B29" s="398" t="s">
        <v>52</v>
      </c>
      <c r="C29" s="420">
        <v>19534</v>
      </c>
      <c r="D29" s="463">
        <v>-4870394.9085137676</v>
      </c>
      <c r="E29" s="593">
        <v>3423532.9602152086</v>
      </c>
      <c r="F29" s="400">
        <v>-1446861.9482985591</v>
      </c>
      <c r="G29" s="400">
        <v>-93575.418511320619</v>
      </c>
      <c r="H29" s="404">
        <v>-1540437.3668098797</v>
      </c>
      <c r="I29" s="420">
        <v>1860351.7809593873</v>
      </c>
      <c r="J29" s="399">
        <v>319914.41414950765</v>
      </c>
      <c r="K29" s="430">
        <v>-1880091</v>
      </c>
      <c r="L29" s="411">
        <v>-1560176.5858504924</v>
      </c>
      <c r="M29" s="432">
        <v>-20404.032450000057</v>
      </c>
      <c r="N29" s="399">
        <v>-1580580.6183004924</v>
      </c>
      <c r="O29" s="411">
        <v>-79.869795528334819</v>
      </c>
      <c r="P29" s="399">
        <v>-80.914334918628668</v>
      </c>
      <c r="Q29" s="412">
        <v>8</v>
      </c>
      <c r="R29" s="412">
        <v>8</v>
      </c>
      <c r="S29" s="474">
        <f t="shared" si="0"/>
        <v>1836741.4721128314</v>
      </c>
      <c r="T29" s="416">
        <f t="shared" si="8"/>
        <v>-0.5407082069015462</v>
      </c>
      <c r="U29" s="477">
        <v>93.894492054831787</v>
      </c>
      <c r="V29" s="560"/>
      <c r="W29" s="397">
        <v>75</v>
      </c>
      <c r="X29" s="398" t="s">
        <v>52</v>
      </c>
      <c r="Y29" s="400">
        <v>19549</v>
      </c>
      <c r="Z29" s="400">
        <v>-4215874.8955751536</v>
      </c>
      <c r="AA29" s="400">
        <v>-475828.35206105874</v>
      </c>
      <c r="AB29" s="200">
        <f t="shared" si="9"/>
        <v>-4691703.247636212</v>
      </c>
      <c r="AC29" s="400">
        <v>3174876.1896728883</v>
      </c>
      <c r="AD29" s="399">
        <f t="shared" si="10"/>
        <v>-1516827.0579633238</v>
      </c>
      <c r="AE29" s="401">
        <v>-1880091</v>
      </c>
      <c r="AF29" s="411">
        <f t="shared" si="11"/>
        <v>-3396918.0579633238</v>
      </c>
      <c r="AG29" s="399">
        <v>-20404.032450000057</v>
      </c>
      <c r="AH29" s="399">
        <f t="shared" si="12"/>
        <v>-3417322.0904133236</v>
      </c>
      <c r="AI29" s="411">
        <f t="shared" si="13"/>
        <v>-173.76428758316661</v>
      </c>
      <c r="AJ29" s="399">
        <f t="shared" si="14"/>
        <v>-174.80802549559178</v>
      </c>
      <c r="AK29" s="412">
        <v>8</v>
      </c>
      <c r="AL29" s="412">
        <v>8</v>
      </c>
    </row>
    <row r="30" spans="1:38">
      <c r="A30" s="397">
        <v>77</v>
      </c>
      <c r="B30" s="398" t="s">
        <v>53</v>
      </c>
      <c r="C30" s="420">
        <v>4549</v>
      </c>
      <c r="D30" s="463">
        <v>-65982.149192077573</v>
      </c>
      <c r="E30" s="593">
        <v>697027.05658290349</v>
      </c>
      <c r="F30" s="400">
        <v>631044.90739082592</v>
      </c>
      <c r="G30" s="400">
        <v>2860307.2577345767</v>
      </c>
      <c r="H30" s="404">
        <v>3491352.1651254026</v>
      </c>
      <c r="I30" s="420">
        <v>770982.76481095259</v>
      </c>
      <c r="J30" s="399">
        <v>4262334.929936355</v>
      </c>
      <c r="K30" s="430">
        <v>114509</v>
      </c>
      <c r="L30" s="411">
        <v>4376843.929936355</v>
      </c>
      <c r="M30" s="432">
        <v>47008.193499999994</v>
      </c>
      <c r="N30" s="399">
        <v>4423852.123436355</v>
      </c>
      <c r="O30" s="411">
        <v>962.15518354283472</v>
      </c>
      <c r="P30" s="399">
        <v>972.48892579387893</v>
      </c>
      <c r="Q30" s="412">
        <v>13</v>
      </c>
      <c r="R30" s="412">
        <v>13</v>
      </c>
      <c r="S30" s="474">
        <f t="shared" si="0"/>
        <v>549786.12420188542</v>
      </c>
      <c r="T30" s="416">
        <f t="shared" si="8"/>
        <v>0.14365764827959615</v>
      </c>
      <c r="U30" s="477">
        <v>130.36691887548636</v>
      </c>
      <c r="V30" s="560"/>
      <c r="W30" s="397">
        <v>77</v>
      </c>
      <c r="X30" s="398" t="s">
        <v>53</v>
      </c>
      <c r="Y30" s="400">
        <v>4601</v>
      </c>
      <c r="Z30" s="400">
        <v>744.65187529101968</v>
      </c>
      <c r="AA30" s="400">
        <v>2664698.4176582657</v>
      </c>
      <c r="AB30" s="200">
        <f t="shared" si="9"/>
        <v>2665443.0695335567</v>
      </c>
      <c r="AC30" s="400">
        <v>1047105.7362009127</v>
      </c>
      <c r="AD30" s="399">
        <f t="shared" si="10"/>
        <v>3712548.8057344696</v>
      </c>
      <c r="AE30" s="401">
        <v>114509</v>
      </c>
      <c r="AF30" s="411">
        <f t="shared" si="11"/>
        <v>3827057.8057344696</v>
      </c>
      <c r="AG30" s="399">
        <v>47008.193499999994</v>
      </c>
      <c r="AH30" s="399">
        <f t="shared" si="12"/>
        <v>3874065.9992344696</v>
      </c>
      <c r="AI30" s="411">
        <f t="shared" si="13"/>
        <v>831.78826466734836</v>
      </c>
      <c r="AJ30" s="399">
        <f t="shared" si="14"/>
        <v>842.00521609095188</v>
      </c>
      <c r="AK30" s="412">
        <v>13</v>
      </c>
      <c r="AL30" s="412">
        <v>13</v>
      </c>
    </row>
    <row r="31" spans="1:38">
      <c r="A31" s="397">
        <v>78</v>
      </c>
      <c r="B31" s="398" t="s">
        <v>54</v>
      </c>
      <c r="C31" s="420">
        <v>7721</v>
      </c>
      <c r="D31" s="463">
        <v>-2671737.5252191424</v>
      </c>
      <c r="E31" s="593">
        <v>1060698.7942144477</v>
      </c>
      <c r="F31" s="400">
        <v>-1611038.7310046949</v>
      </c>
      <c r="G31" s="400">
        <v>-94528.224995841956</v>
      </c>
      <c r="H31" s="404">
        <v>-1705566.9560005369</v>
      </c>
      <c r="I31" s="420">
        <v>707267.57599967765</v>
      </c>
      <c r="J31" s="399">
        <v>-998299.38000085927</v>
      </c>
      <c r="K31" s="430">
        <v>-540207</v>
      </c>
      <c r="L31" s="411">
        <v>-1538506.3800008593</v>
      </c>
      <c r="M31" s="432">
        <v>7981.397500000021</v>
      </c>
      <c r="N31" s="399">
        <v>-1530524.9825008593</v>
      </c>
      <c r="O31" s="411">
        <v>-199.26257997679824</v>
      </c>
      <c r="P31" s="399">
        <v>-198.22885409932124</v>
      </c>
      <c r="Q31" s="412">
        <v>1</v>
      </c>
      <c r="R31" s="413">
        <v>33</v>
      </c>
      <c r="S31" s="474">
        <f t="shared" si="0"/>
        <v>156355.49456821312</v>
      </c>
      <c r="T31" s="416">
        <f t="shared" si="8"/>
        <v>-9.2252647200508492E-2</v>
      </c>
      <c r="U31" s="477">
        <v>17.139600126505172</v>
      </c>
      <c r="V31" s="560"/>
      <c r="W31" s="397">
        <v>78</v>
      </c>
      <c r="X31" s="398" t="s">
        <v>54</v>
      </c>
      <c r="Y31" s="400">
        <v>7832</v>
      </c>
      <c r="Z31" s="400">
        <v>-2290271.0938033569</v>
      </c>
      <c r="AA31" s="400">
        <v>-107199.07430915257</v>
      </c>
      <c r="AB31" s="200">
        <f t="shared" si="9"/>
        <v>-2397470.1681125094</v>
      </c>
      <c r="AC31" s="400">
        <v>1242815.293543437</v>
      </c>
      <c r="AD31" s="399">
        <f t="shared" si="10"/>
        <v>-1154654.8745690724</v>
      </c>
      <c r="AE31" s="401">
        <v>-540207</v>
      </c>
      <c r="AF31" s="411">
        <f t="shared" si="11"/>
        <v>-1694861.8745690724</v>
      </c>
      <c r="AG31" s="399">
        <v>7981.397500000021</v>
      </c>
      <c r="AH31" s="399">
        <f t="shared" si="12"/>
        <v>-1686880.4770690724</v>
      </c>
      <c r="AI31" s="411">
        <f t="shared" si="13"/>
        <v>-216.40218010330341</v>
      </c>
      <c r="AJ31" s="399">
        <f t="shared" si="14"/>
        <v>-215.38310483517267</v>
      </c>
      <c r="AK31" s="412">
        <v>1</v>
      </c>
      <c r="AL31" s="413">
        <v>33</v>
      </c>
    </row>
    <row r="32" spans="1:38">
      <c r="A32" s="397">
        <v>79</v>
      </c>
      <c r="B32" s="398" t="s">
        <v>55</v>
      </c>
      <c r="C32" s="420">
        <v>6703</v>
      </c>
      <c r="D32" s="463">
        <v>-2013028.4230422857</v>
      </c>
      <c r="E32" s="593">
        <v>1052895.8535484062</v>
      </c>
      <c r="F32" s="400">
        <v>-960132.56949387956</v>
      </c>
      <c r="G32" s="400">
        <v>-304540.91984722798</v>
      </c>
      <c r="H32" s="404">
        <v>-1264673.4893411077</v>
      </c>
      <c r="I32" s="420">
        <v>645421.0824011364</v>
      </c>
      <c r="J32" s="399">
        <v>-619252.40693997126</v>
      </c>
      <c r="K32" s="430">
        <v>-318524</v>
      </c>
      <c r="L32" s="411">
        <v>-937776.40693997126</v>
      </c>
      <c r="M32" s="432">
        <v>-53855.785000000033</v>
      </c>
      <c r="N32" s="399">
        <v>-991632.19193997129</v>
      </c>
      <c r="O32" s="411">
        <v>-139.90398432641672</v>
      </c>
      <c r="P32" s="399">
        <v>-147.93856361927067</v>
      </c>
      <c r="Q32" s="412">
        <v>4</v>
      </c>
      <c r="R32" s="412">
        <v>4</v>
      </c>
      <c r="S32" s="474">
        <f t="shared" si="0"/>
        <v>695456.22893685452</v>
      </c>
      <c r="T32" s="416">
        <f t="shared" si="8"/>
        <v>-0.42581578010378679</v>
      </c>
      <c r="U32" s="477">
        <v>101.94891599593274</v>
      </c>
      <c r="V32" s="560"/>
      <c r="W32" s="397">
        <v>79</v>
      </c>
      <c r="X32" s="398" t="s">
        <v>55</v>
      </c>
      <c r="Y32" s="400">
        <v>6753</v>
      </c>
      <c r="Z32" s="400">
        <v>-1943185.8781265169</v>
      </c>
      <c r="AA32" s="400">
        <v>-435753.11137453606</v>
      </c>
      <c r="AB32" s="200">
        <f t="shared" si="9"/>
        <v>-2378938.989501053</v>
      </c>
      <c r="AC32" s="400">
        <v>1064230.3536242272</v>
      </c>
      <c r="AD32" s="399">
        <f t="shared" si="10"/>
        <v>-1314708.6358768258</v>
      </c>
      <c r="AE32" s="401">
        <v>-318524</v>
      </c>
      <c r="AF32" s="411">
        <f t="shared" si="11"/>
        <v>-1633232.6358768258</v>
      </c>
      <c r="AG32" s="399">
        <v>-53855.785000000033</v>
      </c>
      <c r="AH32" s="399">
        <f t="shared" si="12"/>
        <v>-1687088.4208768257</v>
      </c>
      <c r="AI32" s="411">
        <f t="shared" si="13"/>
        <v>-241.85290032234946</v>
      </c>
      <c r="AJ32" s="399">
        <f t="shared" si="14"/>
        <v>-249.82799065257302</v>
      </c>
      <c r="AK32" s="412">
        <v>4</v>
      </c>
      <c r="AL32" s="412">
        <v>4</v>
      </c>
    </row>
    <row r="33" spans="1:38">
      <c r="A33" s="397">
        <v>81</v>
      </c>
      <c r="B33" s="398" t="s">
        <v>56</v>
      </c>
      <c r="C33" s="420">
        <v>2531</v>
      </c>
      <c r="D33" s="463">
        <v>-557523.34120053973</v>
      </c>
      <c r="E33" s="593">
        <v>431977.14642433292</v>
      </c>
      <c r="F33" s="400">
        <v>-125546.19477620677</v>
      </c>
      <c r="G33" s="400">
        <v>691041.27905261517</v>
      </c>
      <c r="H33" s="404">
        <v>565495.08427640842</v>
      </c>
      <c r="I33" s="420">
        <v>493619.11126025079</v>
      </c>
      <c r="J33" s="399">
        <v>1059114.1955366591</v>
      </c>
      <c r="K33" s="430">
        <v>-753085</v>
      </c>
      <c r="L33" s="411">
        <v>306029.1955366591</v>
      </c>
      <c r="M33" s="432">
        <v>-159627.95000000004</v>
      </c>
      <c r="N33" s="399">
        <v>146401.24553665906</v>
      </c>
      <c r="O33" s="411">
        <v>120.91236489002731</v>
      </c>
      <c r="P33" s="399">
        <v>57.843242013693818</v>
      </c>
      <c r="Q33" s="412">
        <v>7</v>
      </c>
      <c r="R33" s="412">
        <v>7</v>
      </c>
      <c r="S33" s="474">
        <f t="shared" si="0"/>
        <v>367012.49970874307</v>
      </c>
      <c r="T33" s="416">
        <f t="shared" si="8"/>
        <v>-6.0182455623116038</v>
      </c>
      <c r="U33" s="477">
        <v>144.6044022529193</v>
      </c>
      <c r="V33" s="560"/>
      <c r="W33" s="397">
        <v>81</v>
      </c>
      <c r="X33" s="398" t="s">
        <v>56</v>
      </c>
      <c r="Y33" s="400">
        <v>2574</v>
      </c>
      <c r="Z33" s="400">
        <v>-506986.81771531765</v>
      </c>
      <c r="AA33" s="400">
        <v>578984.87792434893</v>
      </c>
      <c r="AB33" s="200">
        <f t="shared" si="9"/>
        <v>71998.060209031275</v>
      </c>
      <c r="AC33" s="400">
        <v>620103.63561888481</v>
      </c>
      <c r="AD33" s="399">
        <f t="shared" si="10"/>
        <v>692101.69582791603</v>
      </c>
      <c r="AE33" s="401">
        <v>-753085</v>
      </c>
      <c r="AF33" s="411">
        <f t="shared" si="11"/>
        <v>-60983.304172083968</v>
      </c>
      <c r="AG33" s="399">
        <v>-159627.95000000004</v>
      </c>
      <c r="AH33" s="399">
        <f t="shared" si="12"/>
        <v>-220611.25417208401</v>
      </c>
      <c r="AI33" s="411">
        <f t="shared" si="13"/>
        <v>-23.692037362891984</v>
      </c>
      <c r="AJ33" s="399">
        <f t="shared" si="14"/>
        <v>-85.707557953412589</v>
      </c>
      <c r="AK33" s="412">
        <v>7</v>
      </c>
      <c r="AL33" s="412">
        <v>7</v>
      </c>
    </row>
    <row r="34" spans="1:38">
      <c r="A34" s="397">
        <v>82</v>
      </c>
      <c r="B34" s="398" t="s">
        <v>57</v>
      </c>
      <c r="C34" s="420">
        <v>9371</v>
      </c>
      <c r="D34" s="463">
        <v>2711718.1220713425</v>
      </c>
      <c r="E34" s="593">
        <v>915483.33527050482</v>
      </c>
      <c r="F34" s="400">
        <v>3627201.4573418475</v>
      </c>
      <c r="G34" s="400">
        <v>594586.80722953891</v>
      </c>
      <c r="H34" s="404">
        <v>4221788.2645713864</v>
      </c>
      <c r="I34" s="420">
        <v>785487.6418514651</v>
      </c>
      <c r="J34" s="399">
        <v>5007275.9064228516</v>
      </c>
      <c r="K34" s="430">
        <v>-2103870</v>
      </c>
      <c r="L34" s="411">
        <v>2903405.9064228516</v>
      </c>
      <c r="M34" s="432">
        <v>125210.97049999997</v>
      </c>
      <c r="N34" s="399">
        <v>3028616.8769228514</v>
      </c>
      <c r="O34" s="411">
        <v>309.82882364986142</v>
      </c>
      <c r="P34" s="399">
        <v>323.19036142597923</v>
      </c>
      <c r="Q34" s="412">
        <v>5</v>
      </c>
      <c r="R34" s="412">
        <v>5</v>
      </c>
      <c r="S34" s="474">
        <f t="shared" si="0"/>
        <v>-1664152.140788408</v>
      </c>
      <c r="T34" s="416">
        <f t="shared" si="8"/>
        <v>-0.36434176064920787</v>
      </c>
      <c r="U34" s="477">
        <v>-178.21028813678885</v>
      </c>
      <c r="V34" s="560"/>
      <c r="W34" s="397">
        <v>82</v>
      </c>
      <c r="X34" s="398" t="s">
        <v>57</v>
      </c>
      <c r="Y34" s="400">
        <v>9359</v>
      </c>
      <c r="Z34" s="400">
        <v>3340198.6952977451</v>
      </c>
      <c r="AA34" s="400">
        <v>1941876.0120621289</v>
      </c>
      <c r="AB34" s="200">
        <f t="shared" si="9"/>
        <v>5282074.7073598737</v>
      </c>
      <c r="AC34" s="400">
        <v>1389353.3398513854</v>
      </c>
      <c r="AD34" s="399">
        <f t="shared" si="10"/>
        <v>6671428.0472112596</v>
      </c>
      <c r="AE34" s="401">
        <v>-2103870</v>
      </c>
      <c r="AF34" s="411">
        <f t="shared" si="11"/>
        <v>4567558.0472112596</v>
      </c>
      <c r="AG34" s="399">
        <v>125210.97049999997</v>
      </c>
      <c r="AH34" s="399">
        <f t="shared" si="12"/>
        <v>4692769.0177112594</v>
      </c>
      <c r="AI34" s="411">
        <f t="shared" si="13"/>
        <v>488.03911178665027</v>
      </c>
      <c r="AJ34" s="399">
        <f t="shared" si="14"/>
        <v>501.41778156974669</v>
      </c>
      <c r="AK34" s="412">
        <v>5</v>
      </c>
      <c r="AL34" s="412">
        <v>5</v>
      </c>
    </row>
    <row r="35" spans="1:38">
      <c r="A35" s="397">
        <v>86</v>
      </c>
      <c r="B35" s="398" t="s">
        <v>58</v>
      </c>
      <c r="C35" s="420">
        <v>7998</v>
      </c>
      <c r="D35" s="463">
        <v>1164071.0662775256</v>
      </c>
      <c r="E35" s="593">
        <v>1068039.2380183029</v>
      </c>
      <c r="F35" s="400">
        <v>2232110.3042958286</v>
      </c>
      <c r="G35" s="400">
        <v>2695203.9715878326</v>
      </c>
      <c r="H35" s="404">
        <v>4927314.2758836616</v>
      </c>
      <c r="I35" s="420">
        <v>801694.35093113943</v>
      </c>
      <c r="J35" s="399">
        <v>5729008.6268148012</v>
      </c>
      <c r="K35" s="430">
        <v>-1266902</v>
      </c>
      <c r="L35" s="411">
        <v>4462106.6268148012</v>
      </c>
      <c r="M35" s="432">
        <v>-749938.0765000002</v>
      </c>
      <c r="N35" s="399">
        <v>3712168.5503148008</v>
      </c>
      <c r="O35" s="411">
        <v>557.90280405286342</v>
      </c>
      <c r="P35" s="399">
        <v>464.13710306511638</v>
      </c>
      <c r="Q35" s="412">
        <v>5</v>
      </c>
      <c r="R35" s="412">
        <v>5</v>
      </c>
      <c r="S35" s="474">
        <f t="shared" si="0"/>
        <v>234144.96632684767</v>
      </c>
      <c r="T35" s="416">
        <f t="shared" si="8"/>
        <v>5.5380106332332438E-2</v>
      </c>
      <c r="U35" s="477">
        <v>31.447610367400443</v>
      </c>
      <c r="V35" s="560"/>
      <c r="W35" s="397">
        <v>86</v>
      </c>
      <c r="X35" s="398" t="s">
        <v>58</v>
      </c>
      <c r="Y35" s="400">
        <v>8031</v>
      </c>
      <c r="Z35" s="400">
        <v>1394082.1669045747</v>
      </c>
      <c r="AA35" s="400">
        <v>2709083.5633251849</v>
      </c>
      <c r="AB35" s="200">
        <f t="shared" si="9"/>
        <v>4103165.7302297596</v>
      </c>
      <c r="AC35" s="400">
        <v>1391697.930258194</v>
      </c>
      <c r="AD35" s="399">
        <f t="shared" si="10"/>
        <v>5494863.6604879536</v>
      </c>
      <c r="AE35" s="401">
        <v>-1266902</v>
      </c>
      <c r="AF35" s="411">
        <f t="shared" si="11"/>
        <v>4227961.6604879536</v>
      </c>
      <c r="AG35" s="399">
        <v>-749938.0765000002</v>
      </c>
      <c r="AH35" s="399">
        <f t="shared" si="12"/>
        <v>3478023.5839879531</v>
      </c>
      <c r="AI35" s="411">
        <f t="shared" si="13"/>
        <v>526.45519368546297</v>
      </c>
      <c r="AJ35" s="399">
        <f t="shared" si="14"/>
        <v>433.07478321354165</v>
      </c>
      <c r="AK35" s="412">
        <v>5</v>
      </c>
      <c r="AL35" s="412">
        <v>5</v>
      </c>
    </row>
    <row r="36" spans="1:38">
      <c r="A36" s="397">
        <v>90</v>
      </c>
      <c r="B36" s="398" t="s">
        <v>59</v>
      </c>
      <c r="C36" s="420">
        <v>3001</v>
      </c>
      <c r="D36" s="463">
        <v>-701830.63432511606</v>
      </c>
      <c r="E36" s="593">
        <v>526799.30532581254</v>
      </c>
      <c r="F36" s="400">
        <v>-175031.32899930351</v>
      </c>
      <c r="G36" s="400">
        <v>685599.14825596253</v>
      </c>
      <c r="H36" s="404">
        <v>510567.81925665902</v>
      </c>
      <c r="I36" s="420">
        <v>544357.46823930717</v>
      </c>
      <c r="J36" s="399">
        <v>1054925.2874959661</v>
      </c>
      <c r="K36" s="430">
        <v>-428605</v>
      </c>
      <c r="L36" s="411">
        <v>626320.28749596607</v>
      </c>
      <c r="M36" s="432">
        <v>-7459.25</v>
      </c>
      <c r="N36" s="399">
        <v>618861.03749596607</v>
      </c>
      <c r="O36" s="411">
        <v>208.70386121158484</v>
      </c>
      <c r="P36" s="399">
        <v>206.21827307429726</v>
      </c>
      <c r="Q36" s="412">
        <v>12</v>
      </c>
      <c r="R36" s="412">
        <v>12</v>
      </c>
      <c r="S36" s="474">
        <f t="shared" si="0"/>
        <v>525986.12095732626</v>
      </c>
      <c r="T36" s="416">
        <f t="shared" si="8"/>
        <v>5.2423430532485975</v>
      </c>
      <c r="U36" s="477">
        <v>175.92562973865449</v>
      </c>
      <c r="V36" s="560"/>
      <c r="W36" s="397">
        <v>90</v>
      </c>
      <c r="X36" s="398" t="s">
        <v>59</v>
      </c>
      <c r="Y36" s="400">
        <v>3061</v>
      </c>
      <c r="Z36" s="400">
        <v>-713466.64983894327</v>
      </c>
      <c r="AA36" s="400">
        <v>538376.61967507505</v>
      </c>
      <c r="AB36" s="200">
        <f t="shared" si="9"/>
        <v>-175090.03016386821</v>
      </c>
      <c r="AC36" s="400">
        <v>704029.19670250802</v>
      </c>
      <c r="AD36" s="399">
        <f t="shared" si="10"/>
        <v>528939.16653863981</v>
      </c>
      <c r="AE36" s="401">
        <v>-428605</v>
      </c>
      <c r="AF36" s="411">
        <f t="shared" si="11"/>
        <v>100334.16653863981</v>
      </c>
      <c r="AG36" s="399">
        <v>-7459.25</v>
      </c>
      <c r="AH36" s="399">
        <f t="shared" si="12"/>
        <v>92874.916538639809</v>
      </c>
      <c r="AI36" s="411">
        <f t="shared" si="13"/>
        <v>32.778231472930351</v>
      </c>
      <c r="AJ36" s="399">
        <f t="shared" si="14"/>
        <v>30.341364436014313</v>
      </c>
      <c r="AK36" s="412">
        <v>12</v>
      </c>
      <c r="AL36" s="412">
        <v>12</v>
      </c>
    </row>
    <row r="37" spans="1:38">
      <c r="A37" s="397">
        <v>91</v>
      </c>
      <c r="B37" s="398" t="s">
        <v>60</v>
      </c>
      <c r="C37" s="420">
        <v>674500</v>
      </c>
      <c r="D37" s="463">
        <v>234484520.61983949</v>
      </c>
      <c r="E37" s="593">
        <v>98572982.631260395</v>
      </c>
      <c r="F37" s="400">
        <v>333057503.25109988</v>
      </c>
      <c r="G37" s="400">
        <v>-61834810.623570271</v>
      </c>
      <c r="H37" s="404">
        <v>271222692.62752962</v>
      </c>
      <c r="I37" s="420">
        <v>66993057.015050992</v>
      </c>
      <c r="J37" s="399">
        <v>338215749.64258063</v>
      </c>
      <c r="K37" s="430">
        <v>37156987</v>
      </c>
      <c r="L37" s="411">
        <v>375372736.64258063</v>
      </c>
      <c r="M37" s="432">
        <v>-91691765.444099933</v>
      </c>
      <c r="N37" s="399">
        <v>283680971.19848073</v>
      </c>
      <c r="O37" s="411">
        <v>556.51999502235822</v>
      </c>
      <c r="P37" s="399">
        <v>420.5796459577179</v>
      </c>
      <c r="Q37" s="412">
        <v>1</v>
      </c>
      <c r="R37" s="413">
        <v>31</v>
      </c>
      <c r="S37" s="474">
        <f t="shared" si="0"/>
        <v>80528027.941044927</v>
      </c>
      <c r="T37" s="416">
        <f t="shared" si="8"/>
        <v>0.27312013939704627</v>
      </c>
      <c r="U37" s="477">
        <v>112.49548295127732</v>
      </c>
      <c r="V37" s="560"/>
      <c r="W37" s="397">
        <v>91</v>
      </c>
      <c r="X37" s="398" t="s">
        <v>60</v>
      </c>
      <c r="Y37" s="400">
        <v>664028</v>
      </c>
      <c r="Z37" s="400">
        <v>226718489.32029051</v>
      </c>
      <c r="AA37" s="400">
        <v>-58174880.507060565</v>
      </c>
      <c r="AB37" s="200">
        <f t="shared" si="9"/>
        <v>168543608.81322995</v>
      </c>
      <c r="AC37" s="400">
        <v>89144112.888305768</v>
      </c>
      <c r="AD37" s="399">
        <f t="shared" si="10"/>
        <v>257687721.7015357</v>
      </c>
      <c r="AE37" s="401">
        <v>37156987</v>
      </c>
      <c r="AF37" s="411">
        <f t="shared" si="11"/>
        <v>294844708.7015357</v>
      </c>
      <c r="AG37" s="399">
        <v>-91691765.444099933</v>
      </c>
      <c r="AH37" s="399">
        <f t="shared" si="12"/>
        <v>203152943.25743577</v>
      </c>
      <c r="AI37" s="411">
        <f t="shared" si="13"/>
        <v>444.02451207108089</v>
      </c>
      <c r="AJ37" s="399">
        <f t="shared" si="14"/>
        <v>305.94032669922922</v>
      </c>
      <c r="AK37" s="412">
        <v>1</v>
      </c>
      <c r="AL37" s="413">
        <v>31</v>
      </c>
    </row>
    <row r="38" spans="1:38">
      <c r="A38" s="397">
        <v>92</v>
      </c>
      <c r="B38" s="398" t="s">
        <v>61</v>
      </c>
      <c r="C38" s="420">
        <v>247443</v>
      </c>
      <c r="D38" s="463">
        <v>131417839.70596772</v>
      </c>
      <c r="E38" s="593">
        <v>39213932.749108732</v>
      </c>
      <c r="F38" s="400">
        <v>170631772.45507646</v>
      </c>
      <c r="G38" s="400">
        <v>-4444519.6858414346</v>
      </c>
      <c r="H38" s="404">
        <v>166187252.76923501</v>
      </c>
      <c r="I38" s="420">
        <v>18740417.852373134</v>
      </c>
      <c r="J38" s="399">
        <v>184927670.62160814</v>
      </c>
      <c r="K38" s="430">
        <v>19881856</v>
      </c>
      <c r="L38" s="411">
        <v>204809526.62160814</v>
      </c>
      <c r="M38" s="432">
        <v>-5847334.4201500099</v>
      </c>
      <c r="N38" s="399">
        <v>198962192.20145813</v>
      </c>
      <c r="O38" s="411">
        <v>827.70386158270037</v>
      </c>
      <c r="P38" s="399">
        <v>804.07282566675201</v>
      </c>
      <c r="Q38" s="412">
        <v>1</v>
      </c>
      <c r="R38" s="413">
        <v>32</v>
      </c>
      <c r="S38" s="474">
        <f t="shared" si="0"/>
        <v>28131781.67560479</v>
      </c>
      <c r="T38" s="416">
        <f t="shared" si="8"/>
        <v>0.15922651539503455</v>
      </c>
      <c r="U38" s="477">
        <v>100.0929870382729</v>
      </c>
      <c r="V38" s="560"/>
      <c r="W38" s="397">
        <v>92</v>
      </c>
      <c r="X38" s="398" t="s">
        <v>61</v>
      </c>
      <c r="Y38" s="400">
        <v>242819</v>
      </c>
      <c r="Z38" s="400">
        <v>130831400.950636</v>
      </c>
      <c r="AA38" s="400">
        <v>-4333789.5023266869</v>
      </c>
      <c r="AB38" s="200">
        <f t="shared" si="9"/>
        <v>126497611.44830932</v>
      </c>
      <c r="AC38" s="400">
        <v>30298277.497694023</v>
      </c>
      <c r="AD38" s="399">
        <f t="shared" si="10"/>
        <v>156795888.94600335</v>
      </c>
      <c r="AE38" s="401">
        <v>19881856</v>
      </c>
      <c r="AF38" s="411">
        <f t="shared" si="11"/>
        <v>176677744.94600335</v>
      </c>
      <c r="AG38" s="399">
        <v>-5847334.4201500099</v>
      </c>
      <c r="AH38" s="399">
        <f t="shared" si="12"/>
        <v>170830410.52585334</v>
      </c>
      <c r="AI38" s="411">
        <f t="shared" si="13"/>
        <v>727.61087454442747</v>
      </c>
      <c r="AJ38" s="399">
        <f t="shared" si="14"/>
        <v>703.52983302728921</v>
      </c>
      <c r="AK38" s="412">
        <v>1</v>
      </c>
      <c r="AL38" s="413">
        <v>32</v>
      </c>
    </row>
    <row r="39" spans="1:38">
      <c r="A39" s="397">
        <v>97</v>
      </c>
      <c r="B39" s="398" t="s">
        <v>62</v>
      </c>
      <c r="C39" s="420">
        <v>2062</v>
      </c>
      <c r="D39" s="463">
        <v>-160504.2491286624</v>
      </c>
      <c r="E39" s="593">
        <v>271303.68599877536</v>
      </c>
      <c r="F39" s="400">
        <v>110799.43687011296</v>
      </c>
      <c r="G39" s="400">
        <v>435695.72939208639</v>
      </c>
      <c r="H39" s="404">
        <v>546495.1662621994</v>
      </c>
      <c r="I39" s="420">
        <v>363745.73214982572</v>
      </c>
      <c r="J39" s="399">
        <v>910240.89841202507</v>
      </c>
      <c r="K39" s="430">
        <v>-603206</v>
      </c>
      <c r="L39" s="411">
        <v>307034.89841202507</v>
      </c>
      <c r="M39" s="432">
        <v>-23153.512000000002</v>
      </c>
      <c r="N39" s="399">
        <v>283881.38641202508</v>
      </c>
      <c r="O39" s="411">
        <v>148.90150262464843</v>
      </c>
      <c r="P39" s="399">
        <v>137.67283531136036</v>
      </c>
      <c r="Q39" s="412">
        <v>10</v>
      </c>
      <c r="R39" s="412">
        <v>10</v>
      </c>
      <c r="S39" s="474">
        <f t="shared" si="0"/>
        <v>254084.99068595399</v>
      </c>
      <c r="T39" s="416">
        <f t="shared" si="8"/>
        <v>4.7985917558237698</v>
      </c>
      <c r="U39" s="477">
        <v>123.57873470208933</v>
      </c>
      <c r="V39" s="560"/>
      <c r="W39" s="397">
        <v>97</v>
      </c>
      <c r="X39" s="398" t="s">
        <v>62</v>
      </c>
      <c r="Y39" s="400">
        <v>2091</v>
      </c>
      <c r="Z39" s="400">
        <v>-87605.206995157991</v>
      </c>
      <c r="AA39" s="400">
        <v>295078.15947681328</v>
      </c>
      <c r="AB39" s="200">
        <f t="shared" si="9"/>
        <v>207472.95248165529</v>
      </c>
      <c r="AC39" s="400">
        <v>448682.95524441573</v>
      </c>
      <c r="AD39" s="399">
        <f t="shared" si="10"/>
        <v>656155.90772607108</v>
      </c>
      <c r="AE39" s="401">
        <v>-603206</v>
      </c>
      <c r="AF39" s="411">
        <f t="shared" si="11"/>
        <v>52949.907726071076</v>
      </c>
      <c r="AG39" s="399">
        <v>-23153.512000000002</v>
      </c>
      <c r="AH39" s="399">
        <f t="shared" si="12"/>
        <v>29796.395726071074</v>
      </c>
      <c r="AI39" s="411">
        <f t="shared" si="13"/>
        <v>25.322767922559098</v>
      </c>
      <c r="AJ39" s="399">
        <f t="shared" si="14"/>
        <v>14.249830572009122</v>
      </c>
      <c r="AK39" s="412">
        <v>10</v>
      </c>
      <c r="AL39" s="412">
        <v>10</v>
      </c>
    </row>
    <row r="40" spans="1:38">
      <c r="A40" s="397">
        <v>98</v>
      </c>
      <c r="B40" s="398" t="s">
        <v>63</v>
      </c>
      <c r="C40" s="420">
        <v>22885</v>
      </c>
      <c r="D40" s="463">
        <v>12029866.277841628</v>
      </c>
      <c r="E40" s="593">
        <v>2917176.2811369547</v>
      </c>
      <c r="F40" s="400">
        <v>14947042.558978582</v>
      </c>
      <c r="G40" s="400">
        <v>6736775.3549311589</v>
      </c>
      <c r="H40" s="404">
        <v>21683817.913909741</v>
      </c>
      <c r="I40" s="420">
        <v>2001525.4379302121</v>
      </c>
      <c r="J40" s="399">
        <v>23685343.351839952</v>
      </c>
      <c r="K40" s="430">
        <v>-5461771</v>
      </c>
      <c r="L40" s="411">
        <v>18223572.351839952</v>
      </c>
      <c r="M40" s="432">
        <v>-1892208.8334000004</v>
      </c>
      <c r="N40" s="399">
        <v>16331363.518439952</v>
      </c>
      <c r="O40" s="411">
        <v>796.31078662180255</v>
      </c>
      <c r="P40" s="399">
        <v>713.62742051299767</v>
      </c>
      <c r="Q40" s="412">
        <v>7</v>
      </c>
      <c r="R40" s="412">
        <v>7</v>
      </c>
      <c r="S40" s="474">
        <f t="shared" si="0"/>
        <v>954263.8822728321</v>
      </c>
      <c r="T40" s="416">
        <f t="shared" si="8"/>
        <v>5.5257793556382752E-2</v>
      </c>
      <c r="U40" s="477">
        <v>43.605888850494466</v>
      </c>
      <c r="V40" s="560"/>
      <c r="W40" s="397">
        <v>98</v>
      </c>
      <c r="X40" s="398" t="s">
        <v>63</v>
      </c>
      <c r="Y40" s="400">
        <v>22943</v>
      </c>
      <c r="Z40" s="400">
        <v>13459779.167568024</v>
      </c>
      <c r="AA40" s="400">
        <v>5853940.8935225541</v>
      </c>
      <c r="AB40" s="200">
        <f t="shared" si="9"/>
        <v>19313720.061090577</v>
      </c>
      <c r="AC40" s="400">
        <v>3417359.4084765422</v>
      </c>
      <c r="AD40" s="399">
        <f t="shared" si="10"/>
        <v>22731079.46956712</v>
      </c>
      <c r="AE40" s="401">
        <v>-5461771</v>
      </c>
      <c r="AF40" s="411">
        <f t="shared" si="11"/>
        <v>17269308.46956712</v>
      </c>
      <c r="AG40" s="399">
        <v>-1892208.8334000004</v>
      </c>
      <c r="AH40" s="399">
        <f t="shared" si="12"/>
        <v>15377099.63616712</v>
      </c>
      <c r="AI40" s="411">
        <f t="shared" si="13"/>
        <v>752.70489777130808</v>
      </c>
      <c r="AJ40" s="399">
        <f t="shared" si="14"/>
        <v>670.23055555799681</v>
      </c>
      <c r="AK40" s="412">
        <v>7</v>
      </c>
      <c r="AL40" s="412">
        <v>7</v>
      </c>
    </row>
    <row r="41" spans="1:38">
      <c r="A41" s="397">
        <v>102</v>
      </c>
      <c r="B41" s="398" t="s">
        <v>64</v>
      </c>
      <c r="C41" s="420">
        <v>9646</v>
      </c>
      <c r="D41" s="463">
        <v>609194.10681535909</v>
      </c>
      <c r="E41" s="593">
        <v>1370168.570901341</v>
      </c>
      <c r="F41" s="400">
        <v>1979362.6777167001</v>
      </c>
      <c r="G41" s="400">
        <v>4000513.5826442218</v>
      </c>
      <c r="H41" s="404">
        <v>5979876.2603609217</v>
      </c>
      <c r="I41" s="420">
        <v>1440321.8621548116</v>
      </c>
      <c r="J41" s="399">
        <v>7420198.1225157334</v>
      </c>
      <c r="K41" s="430">
        <v>1063126</v>
      </c>
      <c r="L41" s="411">
        <v>8483324.1225157343</v>
      </c>
      <c r="M41" s="432">
        <v>201772.71249999999</v>
      </c>
      <c r="N41" s="399">
        <v>8685096.8350157347</v>
      </c>
      <c r="O41" s="411">
        <v>879.46549061950384</v>
      </c>
      <c r="P41" s="399">
        <v>900.38325057181578</v>
      </c>
      <c r="Q41" s="412">
        <v>4</v>
      </c>
      <c r="R41" s="412">
        <v>4</v>
      </c>
      <c r="S41" s="474">
        <f t="shared" si="0"/>
        <v>435677.17901614401</v>
      </c>
      <c r="T41" s="416">
        <f t="shared" si="8"/>
        <v>5.413721328419583E-2</v>
      </c>
      <c r="U41" s="477">
        <v>53.642305037195911</v>
      </c>
      <c r="V41" s="560"/>
      <c r="W41" s="397">
        <v>102</v>
      </c>
      <c r="X41" s="398" t="s">
        <v>64</v>
      </c>
      <c r="Y41" s="400">
        <v>9745</v>
      </c>
      <c r="Z41" s="400">
        <v>941937.53449918376</v>
      </c>
      <c r="AA41" s="400">
        <v>3902026.9960696246</v>
      </c>
      <c r="AB41" s="200">
        <f t="shared" si="9"/>
        <v>4843964.5305688083</v>
      </c>
      <c r="AC41" s="400">
        <v>2140556.412930782</v>
      </c>
      <c r="AD41" s="399">
        <f t="shared" si="10"/>
        <v>6984520.9434995903</v>
      </c>
      <c r="AE41" s="401">
        <v>1063126</v>
      </c>
      <c r="AF41" s="411">
        <f t="shared" si="11"/>
        <v>8047646.9434995903</v>
      </c>
      <c r="AG41" s="399">
        <v>201772.71249999999</v>
      </c>
      <c r="AH41" s="399">
        <f t="shared" si="12"/>
        <v>8249419.6559995906</v>
      </c>
      <c r="AI41" s="411">
        <f t="shared" si="13"/>
        <v>825.82318558230793</v>
      </c>
      <c r="AJ41" s="399">
        <f t="shared" si="14"/>
        <v>846.5284408414152</v>
      </c>
      <c r="AK41" s="412">
        <v>4</v>
      </c>
      <c r="AL41" s="412">
        <v>4</v>
      </c>
    </row>
    <row r="42" spans="1:38">
      <c r="A42" s="397">
        <v>103</v>
      </c>
      <c r="B42" s="398" t="s">
        <v>65</v>
      </c>
      <c r="C42" s="420">
        <v>2125</v>
      </c>
      <c r="D42" s="463">
        <v>75670.46204727568</v>
      </c>
      <c r="E42" s="593">
        <v>293306.14409053995</v>
      </c>
      <c r="F42" s="400">
        <v>368976.60613781563</v>
      </c>
      <c r="G42" s="400">
        <v>1152652.6137815986</v>
      </c>
      <c r="H42" s="404">
        <v>1521629.2199194143</v>
      </c>
      <c r="I42" s="420">
        <v>338113.43130093627</v>
      </c>
      <c r="J42" s="399">
        <v>1859742.6512203505</v>
      </c>
      <c r="K42" s="430">
        <v>-579004</v>
      </c>
      <c r="L42" s="411">
        <v>1280738.6512203505</v>
      </c>
      <c r="M42" s="432">
        <v>-28345.149999999994</v>
      </c>
      <c r="N42" s="399">
        <v>1252393.5012203506</v>
      </c>
      <c r="O42" s="411">
        <v>602.70054175075325</v>
      </c>
      <c r="P42" s="399">
        <v>589.36164763310614</v>
      </c>
      <c r="Q42" s="412">
        <v>5</v>
      </c>
      <c r="R42" s="412">
        <v>5</v>
      </c>
      <c r="S42" s="474">
        <f t="shared" si="0"/>
        <v>7152.4616111014038</v>
      </c>
      <c r="T42" s="416">
        <f t="shared" si="8"/>
        <v>5.6160012329403959E-3</v>
      </c>
      <c r="U42" s="477">
        <v>13.350153222641666</v>
      </c>
      <c r="V42" s="560"/>
      <c r="W42" s="397">
        <v>103</v>
      </c>
      <c r="X42" s="398" t="s">
        <v>65</v>
      </c>
      <c r="Y42" s="400">
        <v>2161</v>
      </c>
      <c r="Z42" s="400">
        <v>238622.509393933</v>
      </c>
      <c r="AA42" s="400">
        <v>1125081.326062046</v>
      </c>
      <c r="AB42" s="200">
        <f t="shared" si="9"/>
        <v>1363703.835455979</v>
      </c>
      <c r="AC42" s="400">
        <v>488886.35415327025</v>
      </c>
      <c r="AD42" s="399">
        <f t="shared" si="10"/>
        <v>1852590.1896092491</v>
      </c>
      <c r="AE42" s="401">
        <v>-579004</v>
      </c>
      <c r="AF42" s="411">
        <f t="shared" si="11"/>
        <v>1273586.1896092491</v>
      </c>
      <c r="AG42" s="399">
        <v>-28345.149999999994</v>
      </c>
      <c r="AH42" s="399">
        <f t="shared" si="12"/>
        <v>1245241.0396092492</v>
      </c>
      <c r="AI42" s="411">
        <f t="shared" si="13"/>
        <v>589.35038852811158</v>
      </c>
      <c r="AJ42" s="399">
        <f t="shared" si="14"/>
        <v>576.23370643648741</v>
      </c>
      <c r="AK42" s="412">
        <v>5</v>
      </c>
      <c r="AL42" s="412">
        <v>5</v>
      </c>
    </row>
    <row r="43" spans="1:38">
      <c r="A43" s="397">
        <v>105</v>
      </c>
      <c r="B43" s="398" t="s">
        <v>66</v>
      </c>
      <c r="C43" s="420">
        <v>2063</v>
      </c>
      <c r="D43" s="463">
        <v>1729199.3786101388</v>
      </c>
      <c r="E43" s="593">
        <v>318880.52190580347</v>
      </c>
      <c r="F43" s="400">
        <v>2048079.9005159424</v>
      </c>
      <c r="G43" s="400">
        <v>1129153.6760794658</v>
      </c>
      <c r="H43" s="404">
        <v>3177233.5765954079</v>
      </c>
      <c r="I43" s="420">
        <v>388623.6514767537</v>
      </c>
      <c r="J43" s="399">
        <v>3565857.2280721618</v>
      </c>
      <c r="K43" s="430">
        <v>-494661</v>
      </c>
      <c r="L43" s="411">
        <v>3071196.2280721618</v>
      </c>
      <c r="M43" s="432">
        <v>13426.650000000001</v>
      </c>
      <c r="N43" s="399">
        <v>3084622.8780721617</v>
      </c>
      <c r="O43" s="411">
        <v>1488.7039399283383</v>
      </c>
      <c r="P43" s="399">
        <v>1495.2122530645477</v>
      </c>
      <c r="Q43" s="412">
        <v>18</v>
      </c>
      <c r="R43" s="412">
        <v>18</v>
      </c>
      <c r="S43" s="474">
        <f t="shared" si="0"/>
        <v>404288.33146770345</v>
      </c>
      <c r="T43" s="416">
        <f t="shared" si="8"/>
        <v>0.15159441088402362</v>
      </c>
      <c r="U43" s="477">
        <v>215.1089558765434</v>
      </c>
      <c r="V43" s="560"/>
      <c r="W43" s="397">
        <v>105</v>
      </c>
      <c r="X43" s="398" t="s">
        <v>66</v>
      </c>
      <c r="Y43" s="400">
        <v>2094</v>
      </c>
      <c r="Z43" s="400">
        <v>1745033.1415161625</v>
      </c>
      <c r="AA43" s="400">
        <v>916111.99700052931</v>
      </c>
      <c r="AB43" s="200">
        <f t="shared" si="9"/>
        <v>2661145.138516692</v>
      </c>
      <c r="AC43" s="400">
        <v>500423.75808776653</v>
      </c>
      <c r="AD43" s="399">
        <f t="shared" si="10"/>
        <v>3161568.8966044583</v>
      </c>
      <c r="AE43" s="401">
        <v>-494661</v>
      </c>
      <c r="AF43" s="411">
        <f t="shared" si="11"/>
        <v>2666907.8966044583</v>
      </c>
      <c r="AG43" s="399">
        <v>13426.650000000001</v>
      </c>
      <c r="AH43" s="399">
        <f t="shared" si="12"/>
        <v>2680334.5466044582</v>
      </c>
      <c r="AI43" s="411">
        <f t="shared" si="13"/>
        <v>1273.5949840517949</v>
      </c>
      <c r="AJ43" s="399">
        <f t="shared" si="14"/>
        <v>1280.006946802511</v>
      </c>
      <c r="AK43" s="412">
        <v>18</v>
      </c>
      <c r="AL43" s="412">
        <v>18</v>
      </c>
    </row>
    <row r="44" spans="1:38">
      <c r="A44" s="397">
        <v>106</v>
      </c>
      <c r="B44" s="398" t="s">
        <v>67</v>
      </c>
      <c r="C44" s="420">
        <v>46901</v>
      </c>
      <c r="D44" s="463">
        <v>4645000.4429033874</v>
      </c>
      <c r="E44" s="593">
        <v>6886649.3840116533</v>
      </c>
      <c r="F44" s="400">
        <v>11531649.826915041</v>
      </c>
      <c r="G44" s="400">
        <v>-108384.40665429989</v>
      </c>
      <c r="H44" s="404">
        <v>11423265.42026074</v>
      </c>
      <c r="I44" s="420">
        <v>3983519.1458626278</v>
      </c>
      <c r="J44" s="399">
        <v>15406784.566123368</v>
      </c>
      <c r="K44" s="430">
        <v>-1947075</v>
      </c>
      <c r="L44" s="411">
        <v>13459709.566123368</v>
      </c>
      <c r="M44" s="432">
        <v>-134296.33700000006</v>
      </c>
      <c r="N44" s="399">
        <v>13325413.229123369</v>
      </c>
      <c r="O44" s="411">
        <v>286.98129178745376</v>
      </c>
      <c r="P44" s="399">
        <v>284.11789149748125</v>
      </c>
      <c r="Q44" s="412">
        <v>1</v>
      </c>
      <c r="R44" s="413">
        <v>35</v>
      </c>
      <c r="S44" s="474">
        <f t="shared" si="0"/>
        <v>1965141.7376137152</v>
      </c>
      <c r="T44" s="416">
        <f t="shared" si="8"/>
        <v>0.17096264661117833</v>
      </c>
      <c r="U44" s="477">
        <v>41.355122834109466</v>
      </c>
      <c r="V44" s="560"/>
      <c r="W44" s="397">
        <v>106</v>
      </c>
      <c r="X44" s="398" t="s">
        <v>67</v>
      </c>
      <c r="Y44" s="400">
        <v>46797</v>
      </c>
      <c r="Z44" s="400">
        <v>7153974.3170264568</v>
      </c>
      <c r="AA44" s="400">
        <v>-323426.846373117</v>
      </c>
      <c r="AB44" s="200">
        <f t="shared" si="9"/>
        <v>6830547.4706533402</v>
      </c>
      <c r="AC44" s="400">
        <v>6611095.3578563128</v>
      </c>
      <c r="AD44" s="399">
        <f t="shared" si="10"/>
        <v>13441642.828509653</v>
      </c>
      <c r="AE44" s="401">
        <v>-1947075</v>
      </c>
      <c r="AF44" s="411">
        <f t="shared" si="11"/>
        <v>11494567.828509653</v>
      </c>
      <c r="AG44" s="399">
        <v>-134296.33700000006</v>
      </c>
      <c r="AH44" s="399">
        <f t="shared" si="12"/>
        <v>11360271.491509654</v>
      </c>
      <c r="AI44" s="411">
        <f t="shared" si="13"/>
        <v>245.62616895334429</v>
      </c>
      <c r="AJ44" s="399">
        <f t="shared" si="14"/>
        <v>242.7564051436984</v>
      </c>
      <c r="AK44" s="412">
        <v>1</v>
      </c>
      <c r="AL44" s="413">
        <v>35</v>
      </c>
    </row>
    <row r="45" spans="1:38">
      <c r="A45" s="397">
        <v>108</v>
      </c>
      <c r="B45" s="398" t="s">
        <v>68</v>
      </c>
      <c r="C45" s="420">
        <v>10319</v>
      </c>
      <c r="D45" s="463">
        <v>3494732.0498883128</v>
      </c>
      <c r="E45" s="593">
        <v>1287493.6768564137</v>
      </c>
      <c r="F45" s="400">
        <v>4782225.7267447263</v>
      </c>
      <c r="G45" s="400">
        <v>3997186.4248397043</v>
      </c>
      <c r="H45" s="404">
        <v>8779412.1515844315</v>
      </c>
      <c r="I45" s="420">
        <v>976108.64904044406</v>
      </c>
      <c r="J45" s="399">
        <v>9755520.8006248754</v>
      </c>
      <c r="K45" s="430">
        <v>-1266189</v>
      </c>
      <c r="L45" s="411">
        <v>8489331.8006248754</v>
      </c>
      <c r="M45" s="432">
        <v>-99312.454499999905</v>
      </c>
      <c r="N45" s="399">
        <v>8390019.3461248763</v>
      </c>
      <c r="O45" s="411">
        <v>822.6893885671941</v>
      </c>
      <c r="P45" s="399">
        <v>813.0651561318806</v>
      </c>
      <c r="Q45" s="412">
        <v>6</v>
      </c>
      <c r="R45" s="412">
        <v>6</v>
      </c>
      <c r="S45" s="474">
        <f t="shared" si="0"/>
        <v>439191.89471949823</v>
      </c>
      <c r="T45" s="416">
        <f t="shared" si="8"/>
        <v>5.4557051163460935E-2</v>
      </c>
      <c r="U45" s="477">
        <v>37.845876243378484</v>
      </c>
      <c r="V45" s="560"/>
      <c r="W45" s="397">
        <v>108</v>
      </c>
      <c r="X45" s="398" t="s">
        <v>68</v>
      </c>
      <c r="Y45" s="400">
        <v>10257</v>
      </c>
      <c r="Z45" s="400">
        <v>3593066.3864949942</v>
      </c>
      <c r="AA45" s="400">
        <v>4009707.1234771875</v>
      </c>
      <c r="AB45" s="200">
        <f t="shared" si="9"/>
        <v>7602773.5099721812</v>
      </c>
      <c r="AC45" s="400">
        <v>1713555.3959331969</v>
      </c>
      <c r="AD45" s="399">
        <f t="shared" si="10"/>
        <v>9316328.9059053771</v>
      </c>
      <c r="AE45" s="401">
        <v>-1266189</v>
      </c>
      <c r="AF45" s="411">
        <f t="shared" si="11"/>
        <v>8050139.9059053771</v>
      </c>
      <c r="AG45" s="399">
        <v>-99312.454499999905</v>
      </c>
      <c r="AH45" s="399">
        <f t="shared" si="12"/>
        <v>7950827.4514053771</v>
      </c>
      <c r="AI45" s="411">
        <f t="shared" si="13"/>
        <v>784.84351232381562</v>
      </c>
      <c r="AJ45" s="399">
        <f t="shared" si="14"/>
        <v>775.1611047485012</v>
      </c>
      <c r="AK45" s="412">
        <v>6</v>
      </c>
      <c r="AL45" s="412">
        <v>6</v>
      </c>
    </row>
    <row r="46" spans="1:38">
      <c r="A46" s="397">
        <v>109</v>
      </c>
      <c r="B46" s="398" t="s">
        <v>69</v>
      </c>
      <c r="C46" s="420">
        <v>68319</v>
      </c>
      <c r="D46" s="463">
        <v>6353277.4726400059</v>
      </c>
      <c r="E46" s="593">
        <v>9570711.5063118413</v>
      </c>
      <c r="F46" s="400">
        <v>15923988.978951847</v>
      </c>
      <c r="G46" s="400">
        <v>7605247.0380784953</v>
      </c>
      <c r="H46" s="404">
        <v>23529236.017030343</v>
      </c>
      <c r="I46" s="420">
        <v>6257264.5936600827</v>
      </c>
      <c r="J46" s="399">
        <v>29786500.610690426</v>
      </c>
      <c r="K46" s="430">
        <v>-13733671</v>
      </c>
      <c r="L46" s="411">
        <v>16052829.610690426</v>
      </c>
      <c r="M46" s="432">
        <v>-245946.39100000041</v>
      </c>
      <c r="N46" s="399">
        <v>15806883.219690425</v>
      </c>
      <c r="O46" s="411">
        <v>234.96874384417842</v>
      </c>
      <c r="P46" s="399">
        <v>231.36877325034655</v>
      </c>
      <c r="Q46" s="412">
        <v>5</v>
      </c>
      <c r="R46" s="412">
        <v>5</v>
      </c>
      <c r="S46" s="474">
        <f t="shared" si="0"/>
        <v>2070832.7210478894</v>
      </c>
      <c r="T46" s="416">
        <f t="shared" si="8"/>
        <v>0.14810707922427754</v>
      </c>
      <c r="U46" s="477">
        <v>29.481083252456472</v>
      </c>
      <c r="V46" s="560"/>
      <c r="W46" s="397">
        <v>109</v>
      </c>
      <c r="X46" s="398" t="s">
        <v>69</v>
      </c>
      <c r="Y46" s="400">
        <v>68043</v>
      </c>
      <c r="Z46" s="400">
        <v>9310658.2080388237</v>
      </c>
      <c r="AA46" s="400">
        <v>8001987.8800818073</v>
      </c>
      <c r="AB46" s="200">
        <f t="shared" si="9"/>
        <v>17312646.088120632</v>
      </c>
      <c r="AC46" s="400">
        <v>10403021.801521907</v>
      </c>
      <c r="AD46" s="399">
        <f t="shared" si="10"/>
        <v>27715667.889642537</v>
      </c>
      <c r="AE46" s="401">
        <v>-13733671</v>
      </c>
      <c r="AF46" s="411">
        <f t="shared" si="11"/>
        <v>13981996.889642537</v>
      </c>
      <c r="AG46" s="399">
        <v>-245946.39100000041</v>
      </c>
      <c r="AH46" s="399">
        <f t="shared" si="12"/>
        <v>13736050.498642536</v>
      </c>
      <c r="AI46" s="411">
        <f t="shared" si="13"/>
        <v>205.48766059172195</v>
      </c>
      <c r="AJ46" s="399">
        <f t="shared" si="14"/>
        <v>201.87308758641646</v>
      </c>
      <c r="AK46" s="412">
        <v>5</v>
      </c>
      <c r="AL46" s="412">
        <v>5</v>
      </c>
    </row>
    <row r="47" spans="1:38">
      <c r="A47" s="397">
        <v>111</v>
      </c>
      <c r="B47" s="398" t="s">
        <v>70</v>
      </c>
      <c r="C47" s="420">
        <v>17953</v>
      </c>
      <c r="D47" s="463">
        <v>2077596.5192204714</v>
      </c>
      <c r="E47" s="593">
        <v>2864806.3387290556</v>
      </c>
      <c r="F47" s="400">
        <v>4942402.857949527</v>
      </c>
      <c r="G47" s="400">
        <v>5672907.4096205197</v>
      </c>
      <c r="H47" s="404">
        <v>10615310.267570047</v>
      </c>
      <c r="I47" s="420">
        <v>2099007.1525767767</v>
      </c>
      <c r="J47" s="399">
        <v>12714317.420146823</v>
      </c>
      <c r="K47" s="430">
        <v>-2686211</v>
      </c>
      <c r="L47" s="411">
        <v>10028106.420146823</v>
      </c>
      <c r="M47" s="432">
        <v>107562.38499999998</v>
      </c>
      <c r="N47" s="399">
        <v>10135668.805146823</v>
      </c>
      <c r="O47" s="411">
        <v>558.57552610409527</v>
      </c>
      <c r="P47" s="399">
        <v>564.56685819343966</v>
      </c>
      <c r="Q47" s="412">
        <v>7</v>
      </c>
      <c r="R47" s="412">
        <v>7</v>
      </c>
      <c r="S47" s="474">
        <f t="shared" si="0"/>
        <v>817248.32808993384</v>
      </c>
      <c r="T47" s="416">
        <f t="shared" si="8"/>
        <v>8.8726622419109821E-2</v>
      </c>
      <c r="U47" s="477">
        <v>50.558423238456896</v>
      </c>
      <c r="V47" s="560"/>
      <c r="W47" s="397">
        <v>111</v>
      </c>
      <c r="X47" s="398" t="s">
        <v>70</v>
      </c>
      <c r="Y47" s="400">
        <v>18131</v>
      </c>
      <c r="Z47" s="400">
        <v>3183490.1112870094</v>
      </c>
      <c r="AA47" s="400">
        <v>5640682.2281440506</v>
      </c>
      <c r="AB47" s="200">
        <f t="shared" si="9"/>
        <v>8824172.3394310605</v>
      </c>
      <c r="AC47" s="400">
        <v>3072896.7526258295</v>
      </c>
      <c r="AD47" s="399">
        <f t="shared" si="10"/>
        <v>11897069.092056889</v>
      </c>
      <c r="AE47" s="401">
        <v>-2686211</v>
      </c>
      <c r="AF47" s="411">
        <f t="shared" si="11"/>
        <v>9210858.0920568891</v>
      </c>
      <c r="AG47" s="399">
        <v>107562.38499999998</v>
      </c>
      <c r="AH47" s="399">
        <f t="shared" si="12"/>
        <v>9318420.4770568889</v>
      </c>
      <c r="AI47" s="411">
        <f t="shared" si="13"/>
        <v>508.01710286563838</v>
      </c>
      <c r="AJ47" s="399">
        <f t="shared" si="14"/>
        <v>513.94961541320879</v>
      </c>
      <c r="AK47" s="412">
        <v>7</v>
      </c>
      <c r="AL47" s="412">
        <v>7</v>
      </c>
    </row>
    <row r="48" spans="1:38">
      <c r="A48" s="397">
        <v>139</v>
      </c>
      <c r="B48" s="398" t="s">
        <v>71</v>
      </c>
      <c r="C48" s="420">
        <v>9766</v>
      </c>
      <c r="D48" s="463">
        <v>5641564.7621440599</v>
      </c>
      <c r="E48" s="593">
        <v>1692443.7777892046</v>
      </c>
      <c r="F48" s="400">
        <v>7334008.5399332643</v>
      </c>
      <c r="G48" s="400">
        <v>5538144.9504489433</v>
      </c>
      <c r="H48" s="404">
        <v>12872153.490382208</v>
      </c>
      <c r="I48" s="420">
        <v>806480.76651258965</v>
      </c>
      <c r="J48" s="399">
        <v>13678634.256894797</v>
      </c>
      <c r="K48" s="430">
        <v>-65204</v>
      </c>
      <c r="L48" s="411">
        <v>13613430.256894797</v>
      </c>
      <c r="M48" s="432">
        <v>260745.54299999995</v>
      </c>
      <c r="N48" s="399">
        <v>13874175.799894797</v>
      </c>
      <c r="O48" s="411">
        <v>1393.9617301755884</v>
      </c>
      <c r="P48" s="399">
        <v>1420.6610485249639</v>
      </c>
      <c r="Q48" s="412">
        <v>17</v>
      </c>
      <c r="R48" s="412">
        <v>17</v>
      </c>
      <c r="S48" s="474">
        <f t="shared" si="0"/>
        <v>650106.34423767403</v>
      </c>
      <c r="T48" s="416">
        <f t="shared" si="8"/>
        <v>5.0149664439297359E-2</v>
      </c>
      <c r="U48" s="477">
        <v>78.288949026991759</v>
      </c>
      <c r="V48" s="560"/>
      <c r="W48" s="397">
        <v>139</v>
      </c>
      <c r="X48" s="398" t="s">
        <v>71</v>
      </c>
      <c r="Y48" s="400">
        <v>9853</v>
      </c>
      <c r="Z48" s="400">
        <v>6168053.979521242</v>
      </c>
      <c r="AA48" s="400">
        <v>5411277.0790536571</v>
      </c>
      <c r="AB48" s="200">
        <f t="shared" si="9"/>
        <v>11579331.0585749</v>
      </c>
      <c r="AC48" s="400">
        <v>1449196.8540822233</v>
      </c>
      <c r="AD48" s="399">
        <f t="shared" si="10"/>
        <v>13028527.912657123</v>
      </c>
      <c r="AE48" s="401">
        <v>-65204</v>
      </c>
      <c r="AF48" s="411">
        <f t="shared" si="11"/>
        <v>12963323.912657123</v>
      </c>
      <c r="AG48" s="399">
        <v>260745.54299999995</v>
      </c>
      <c r="AH48" s="399">
        <f t="shared" si="12"/>
        <v>13224069.455657123</v>
      </c>
      <c r="AI48" s="411">
        <f t="shared" si="13"/>
        <v>1315.6727811485966</v>
      </c>
      <c r="AJ48" s="399">
        <f t="shared" si="14"/>
        <v>1342.1363499093802</v>
      </c>
      <c r="AK48" s="412">
        <v>17</v>
      </c>
      <c r="AL48" s="412">
        <v>17</v>
      </c>
    </row>
    <row r="49" spans="1:38">
      <c r="A49" s="397">
        <v>140</v>
      </c>
      <c r="B49" s="398" t="s">
        <v>72</v>
      </c>
      <c r="C49" s="420">
        <v>20618</v>
      </c>
      <c r="D49" s="463">
        <v>10580743.033592731</v>
      </c>
      <c r="E49" s="593">
        <v>3427719.6158444034</v>
      </c>
      <c r="F49" s="400">
        <v>14008462.649437133</v>
      </c>
      <c r="G49" s="400">
        <v>7409696.5193674462</v>
      </c>
      <c r="H49" s="404">
        <v>21418159.168804578</v>
      </c>
      <c r="I49" s="420">
        <v>2440172.6397569058</v>
      </c>
      <c r="J49" s="399">
        <v>23858331.808561485</v>
      </c>
      <c r="K49" s="430">
        <v>-1410626</v>
      </c>
      <c r="L49" s="411">
        <v>22447705.808561485</v>
      </c>
      <c r="M49" s="432">
        <v>-146111.78900000005</v>
      </c>
      <c r="N49" s="399">
        <v>22301594.019561484</v>
      </c>
      <c r="O49" s="411">
        <v>1088.743127779682</v>
      </c>
      <c r="P49" s="399">
        <v>1081.6565146746282</v>
      </c>
      <c r="Q49" s="412">
        <v>11</v>
      </c>
      <c r="R49" s="412">
        <v>11</v>
      </c>
      <c r="S49" s="474">
        <f t="shared" si="0"/>
        <v>1057897.1817337945</v>
      </c>
      <c r="T49" s="416">
        <f t="shared" si="8"/>
        <v>4.9458001246769009E-2</v>
      </c>
      <c r="U49" s="477">
        <v>60.436381621916098</v>
      </c>
      <c r="V49" s="560"/>
      <c r="W49" s="397">
        <v>140</v>
      </c>
      <c r="X49" s="398" t="s">
        <v>72</v>
      </c>
      <c r="Y49" s="400">
        <v>20801</v>
      </c>
      <c r="Z49" s="400">
        <v>11734024.857144933</v>
      </c>
      <c r="AA49" s="400">
        <v>7386993.1066183681</v>
      </c>
      <c r="AB49" s="200">
        <f t="shared" si="9"/>
        <v>19121017.9637633</v>
      </c>
      <c r="AC49" s="400">
        <v>3679416.6630643914</v>
      </c>
      <c r="AD49" s="399">
        <f t="shared" si="10"/>
        <v>22800434.626827691</v>
      </c>
      <c r="AE49" s="401">
        <v>-1410626</v>
      </c>
      <c r="AF49" s="411">
        <f t="shared" si="11"/>
        <v>21389808.626827691</v>
      </c>
      <c r="AG49" s="399">
        <v>-146111.78900000005</v>
      </c>
      <c r="AH49" s="399">
        <f t="shared" si="12"/>
        <v>21243696.83782769</v>
      </c>
      <c r="AI49" s="411">
        <f t="shared" si="13"/>
        <v>1028.3067461577659</v>
      </c>
      <c r="AJ49" s="399">
        <f t="shared" si="14"/>
        <v>1021.2824786225514</v>
      </c>
      <c r="AK49" s="412">
        <v>11</v>
      </c>
      <c r="AL49" s="412">
        <v>11</v>
      </c>
    </row>
    <row r="50" spans="1:38">
      <c r="A50" s="397">
        <v>142</v>
      </c>
      <c r="B50" s="398" t="s">
        <v>73</v>
      </c>
      <c r="C50" s="420">
        <v>6444</v>
      </c>
      <c r="D50" s="463">
        <v>504608.38876263576</v>
      </c>
      <c r="E50" s="593">
        <v>850778.57523988781</v>
      </c>
      <c r="F50" s="400">
        <v>1355386.9640025236</v>
      </c>
      <c r="G50" s="400">
        <v>2852238.7973180367</v>
      </c>
      <c r="H50" s="404">
        <v>4207625.7613205602</v>
      </c>
      <c r="I50" s="420">
        <v>781655.16086139728</v>
      </c>
      <c r="J50" s="399">
        <v>4989280.9221819574</v>
      </c>
      <c r="K50" s="430">
        <v>-665609</v>
      </c>
      <c r="L50" s="411">
        <v>4323671.9221819574</v>
      </c>
      <c r="M50" s="432">
        <v>517895.72750000004</v>
      </c>
      <c r="N50" s="399">
        <v>4841567.6496819574</v>
      </c>
      <c r="O50" s="411">
        <v>670.96088177870229</v>
      </c>
      <c r="P50" s="399">
        <v>751.32955457510207</v>
      </c>
      <c r="Q50" s="412">
        <v>7</v>
      </c>
      <c r="R50" s="412">
        <v>7</v>
      </c>
      <c r="S50" s="474">
        <f t="shared" si="0"/>
        <v>285680.90583903901</v>
      </c>
      <c r="T50" s="416">
        <f t="shared" si="8"/>
        <v>7.0748276725432449E-2</v>
      </c>
      <c r="U50" s="477">
        <v>50.113554542706197</v>
      </c>
      <c r="V50" s="560"/>
      <c r="W50" s="397">
        <v>142</v>
      </c>
      <c r="X50" s="398" t="s">
        <v>73</v>
      </c>
      <c r="Y50" s="400">
        <v>6504</v>
      </c>
      <c r="Z50" s="400">
        <v>1014902.5246710603</v>
      </c>
      <c r="AA50" s="400">
        <v>2519733.1918312232</v>
      </c>
      <c r="AB50" s="200">
        <f t="shared" si="9"/>
        <v>3534635.7165022837</v>
      </c>
      <c r="AC50" s="400">
        <v>1168964.2998406347</v>
      </c>
      <c r="AD50" s="399">
        <f t="shared" si="10"/>
        <v>4703600.0163429184</v>
      </c>
      <c r="AE50" s="401">
        <v>-665609</v>
      </c>
      <c r="AF50" s="411">
        <f t="shared" si="11"/>
        <v>4037991.0163429184</v>
      </c>
      <c r="AG50" s="399">
        <v>517895.72750000004</v>
      </c>
      <c r="AH50" s="399">
        <f t="shared" si="12"/>
        <v>4555886.7438429184</v>
      </c>
      <c r="AI50" s="411">
        <f t="shared" si="13"/>
        <v>620.84732723599609</v>
      </c>
      <c r="AJ50" s="399">
        <f t="shared" si="14"/>
        <v>700.47459161176482</v>
      </c>
      <c r="AK50" s="412">
        <v>7</v>
      </c>
      <c r="AL50" s="412">
        <v>7</v>
      </c>
    </row>
    <row r="51" spans="1:38">
      <c r="A51" s="397">
        <v>143</v>
      </c>
      <c r="B51" s="398" t="s">
        <v>74</v>
      </c>
      <c r="C51" s="420">
        <v>6850</v>
      </c>
      <c r="D51" s="463">
        <v>-136544.91466732672</v>
      </c>
      <c r="E51" s="593">
        <v>987353.37611928256</v>
      </c>
      <c r="F51" s="400">
        <v>850808.46145195584</v>
      </c>
      <c r="G51" s="400">
        <v>2735236.121914844</v>
      </c>
      <c r="H51" s="404">
        <v>3586044.5833668001</v>
      </c>
      <c r="I51" s="420">
        <v>928720.39389936696</v>
      </c>
      <c r="J51" s="399">
        <v>4514764.9772661673</v>
      </c>
      <c r="K51" s="430">
        <v>-943498</v>
      </c>
      <c r="L51" s="411">
        <v>3571266.9772661673</v>
      </c>
      <c r="M51" s="432">
        <v>198341.45749999996</v>
      </c>
      <c r="N51" s="399">
        <v>3769608.4347661673</v>
      </c>
      <c r="O51" s="411">
        <v>521.35284339652083</v>
      </c>
      <c r="P51" s="399">
        <v>550.30780069579089</v>
      </c>
      <c r="Q51" s="412">
        <v>6</v>
      </c>
      <c r="R51" s="412">
        <v>6</v>
      </c>
      <c r="S51" s="474">
        <f t="shared" si="0"/>
        <v>650228.61507260334</v>
      </c>
      <c r="T51" s="416">
        <f t="shared" si="8"/>
        <v>0.22260187455542757</v>
      </c>
      <c r="U51" s="477">
        <v>92.040914796643676</v>
      </c>
      <c r="V51" s="560"/>
      <c r="W51" s="397">
        <v>143</v>
      </c>
      <c r="X51" s="398" t="s">
        <v>74</v>
      </c>
      <c r="Y51" s="400">
        <v>6804</v>
      </c>
      <c r="Z51" s="400">
        <v>-331345.18768641166</v>
      </c>
      <c r="AA51" s="400">
        <v>2841861.3356856569</v>
      </c>
      <c r="AB51" s="200">
        <f t="shared" si="9"/>
        <v>2510516.1479992452</v>
      </c>
      <c r="AC51" s="400">
        <v>1354020.2141943185</v>
      </c>
      <c r="AD51" s="399">
        <f t="shared" si="10"/>
        <v>3864536.362193564</v>
      </c>
      <c r="AE51" s="401">
        <v>-943498</v>
      </c>
      <c r="AF51" s="411">
        <f t="shared" si="11"/>
        <v>2921038.362193564</v>
      </c>
      <c r="AG51" s="399">
        <v>198341.45749999996</v>
      </c>
      <c r="AH51" s="399">
        <f t="shared" si="12"/>
        <v>3119379.819693564</v>
      </c>
      <c r="AI51" s="411">
        <f t="shared" si="13"/>
        <v>429.31192859987715</v>
      </c>
      <c r="AJ51" s="399">
        <f t="shared" si="14"/>
        <v>458.46264251816046</v>
      </c>
      <c r="AK51" s="412">
        <v>6</v>
      </c>
      <c r="AL51" s="412">
        <v>6</v>
      </c>
    </row>
    <row r="52" spans="1:38">
      <c r="A52" s="397">
        <v>145</v>
      </c>
      <c r="B52" s="398" t="s">
        <v>75</v>
      </c>
      <c r="C52" s="420">
        <v>12343</v>
      </c>
      <c r="D52" s="463">
        <v>6255251.666501021</v>
      </c>
      <c r="E52" s="593">
        <v>1244825.1084733349</v>
      </c>
      <c r="F52" s="400">
        <v>7500076.7749743555</v>
      </c>
      <c r="G52" s="400">
        <v>5888823.6286288472</v>
      </c>
      <c r="H52" s="404">
        <v>13388900.403603204</v>
      </c>
      <c r="I52" s="420">
        <v>1312091.2345264507</v>
      </c>
      <c r="J52" s="399">
        <v>14700991.638129655</v>
      </c>
      <c r="K52" s="430">
        <v>-570315</v>
      </c>
      <c r="L52" s="411">
        <v>14130676.638129655</v>
      </c>
      <c r="M52" s="432">
        <v>67327.190500000026</v>
      </c>
      <c r="N52" s="399">
        <v>14198003.828629656</v>
      </c>
      <c r="O52" s="411">
        <v>1144.8332365008227</v>
      </c>
      <c r="P52" s="399">
        <v>1150.287922598206</v>
      </c>
      <c r="Q52" s="412">
        <v>14</v>
      </c>
      <c r="R52" s="412">
        <v>14</v>
      </c>
      <c r="S52" s="474">
        <f t="shared" si="0"/>
        <v>382779.25366516598</v>
      </c>
      <c r="T52" s="416">
        <f t="shared" si="8"/>
        <v>2.7842748819009756E-2</v>
      </c>
      <c r="U52" s="477">
        <v>33.353134272308807</v>
      </c>
      <c r="V52" s="560"/>
      <c r="W52" s="397">
        <v>145</v>
      </c>
      <c r="X52" s="398" t="s">
        <v>75</v>
      </c>
      <c r="Y52" s="400">
        <v>12369</v>
      </c>
      <c r="Z52" s="400">
        <v>6609558.428839446</v>
      </c>
      <c r="AA52" s="400">
        <v>5529781.0414514346</v>
      </c>
      <c r="AB52" s="200">
        <f t="shared" si="9"/>
        <v>12139339.470290881</v>
      </c>
      <c r="AC52" s="400">
        <v>2178872.9141736086</v>
      </c>
      <c r="AD52" s="399">
        <f t="shared" si="10"/>
        <v>14318212.384464489</v>
      </c>
      <c r="AE52" s="401">
        <v>-570315</v>
      </c>
      <c r="AF52" s="411">
        <f t="shared" si="11"/>
        <v>13747897.384464489</v>
      </c>
      <c r="AG52" s="399">
        <v>67327.190500000026</v>
      </c>
      <c r="AH52" s="399">
        <f t="shared" si="12"/>
        <v>13815224.57496449</v>
      </c>
      <c r="AI52" s="411">
        <f t="shared" si="13"/>
        <v>1111.4801022285139</v>
      </c>
      <c r="AJ52" s="399">
        <f t="shared" si="14"/>
        <v>1116.9233224160796</v>
      </c>
      <c r="AK52" s="412">
        <v>14</v>
      </c>
      <c r="AL52" s="412">
        <v>14</v>
      </c>
    </row>
    <row r="53" spans="1:38">
      <c r="A53" s="397">
        <v>146</v>
      </c>
      <c r="B53" s="398" t="s">
        <v>76</v>
      </c>
      <c r="C53" s="420">
        <v>4406</v>
      </c>
      <c r="D53" s="463">
        <v>1733432.0216215323</v>
      </c>
      <c r="E53" s="593">
        <v>800294.71330187435</v>
      </c>
      <c r="F53" s="400">
        <v>2533726.7349234065</v>
      </c>
      <c r="G53" s="400">
        <v>1433813.1953453957</v>
      </c>
      <c r="H53" s="404">
        <v>3967539.9302688022</v>
      </c>
      <c r="I53" s="420">
        <v>805548.78035769064</v>
      </c>
      <c r="J53" s="399">
        <v>4773088.7106264932</v>
      </c>
      <c r="K53" s="430">
        <v>-326175</v>
      </c>
      <c r="L53" s="411">
        <v>4446913.7106264932</v>
      </c>
      <c r="M53" s="432">
        <v>26853.300000000003</v>
      </c>
      <c r="N53" s="399">
        <v>4473767.010626493</v>
      </c>
      <c r="O53" s="411">
        <v>1009.2859079951188</v>
      </c>
      <c r="P53" s="399">
        <v>1015.3806197518142</v>
      </c>
      <c r="Q53" s="412">
        <v>12</v>
      </c>
      <c r="R53" s="412">
        <v>12</v>
      </c>
      <c r="S53" s="474">
        <f t="shared" si="0"/>
        <v>703883.67789409216</v>
      </c>
      <c r="T53" s="416">
        <f t="shared" si="8"/>
        <v>0.1880518381468233</v>
      </c>
      <c r="U53" s="477">
        <v>176.02009483118263</v>
      </c>
      <c r="V53" s="560"/>
      <c r="W53" s="397">
        <v>146</v>
      </c>
      <c r="X53" s="398" t="s">
        <v>76</v>
      </c>
      <c r="Y53" s="400">
        <v>4492</v>
      </c>
      <c r="Z53" s="400">
        <v>1899980.6034262595</v>
      </c>
      <c r="AA53" s="400">
        <v>1142265.6476107622</v>
      </c>
      <c r="AB53" s="200">
        <f t="shared" si="9"/>
        <v>3042246.2510370216</v>
      </c>
      <c r="AC53" s="400">
        <v>1026958.7816953794</v>
      </c>
      <c r="AD53" s="399">
        <f t="shared" si="10"/>
        <v>4069205.032732401</v>
      </c>
      <c r="AE53" s="401">
        <v>-326175</v>
      </c>
      <c r="AF53" s="411">
        <f t="shared" si="11"/>
        <v>3743030.032732401</v>
      </c>
      <c r="AG53" s="399">
        <v>26853.300000000003</v>
      </c>
      <c r="AH53" s="399">
        <f t="shared" si="12"/>
        <v>3769883.3327324009</v>
      </c>
      <c r="AI53" s="411">
        <f t="shared" si="13"/>
        <v>833.26581316393617</v>
      </c>
      <c r="AJ53" s="399">
        <f t="shared" si="14"/>
        <v>839.24384076856654</v>
      </c>
      <c r="AK53" s="412">
        <v>12</v>
      </c>
      <c r="AL53" s="412">
        <v>12</v>
      </c>
    </row>
    <row r="54" spans="1:38">
      <c r="A54" s="397">
        <v>148</v>
      </c>
      <c r="B54" s="398" t="s">
        <v>77</v>
      </c>
      <c r="C54" s="420">
        <v>7127</v>
      </c>
      <c r="D54" s="463">
        <v>10929971.74684537</v>
      </c>
      <c r="E54" s="593">
        <v>1084209.290024637</v>
      </c>
      <c r="F54" s="400">
        <v>12014181.036870006</v>
      </c>
      <c r="G54" s="400">
        <v>-13307.25072157399</v>
      </c>
      <c r="H54" s="404">
        <v>12000873.786148433</v>
      </c>
      <c r="I54" s="420">
        <v>798966.47472739499</v>
      </c>
      <c r="J54" s="399">
        <v>12799840.260875829</v>
      </c>
      <c r="K54" s="430">
        <v>-903615</v>
      </c>
      <c r="L54" s="411">
        <v>11896225.260875829</v>
      </c>
      <c r="M54" s="432">
        <v>-2342.2045000000071</v>
      </c>
      <c r="N54" s="399">
        <v>11893883.056375828</v>
      </c>
      <c r="O54" s="411">
        <v>1669.1771097061637</v>
      </c>
      <c r="P54" s="399">
        <v>1668.8484714993444</v>
      </c>
      <c r="Q54" s="412">
        <v>19</v>
      </c>
      <c r="R54" s="412">
        <v>19</v>
      </c>
      <c r="S54" s="474">
        <f t="shared" si="0"/>
        <v>603918.89658974856</v>
      </c>
      <c r="T54" s="416">
        <f t="shared" si="8"/>
        <v>5.3480562527044882E-2</v>
      </c>
      <c r="U54" s="477">
        <v>66.749642090713223</v>
      </c>
      <c r="V54" s="560"/>
      <c r="W54" s="397">
        <v>148</v>
      </c>
      <c r="X54" s="398" t="s">
        <v>77</v>
      </c>
      <c r="Y54" s="400">
        <v>7047</v>
      </c>
      <c r="Z54" s="400">
        <v>11051057.817629859</v>
      </c>
      <c r="AA54" s="400">
        <v>-18030.551669187938</v>
      </c>
      <c r="AB54" s="200">
        <f t="shared" si="9"/>
        <v>11033027.265960671</v>
      </c>
      <c r="AC54" s="400">
        <v>1162894.0983254092</v>
      </c>
      <c r="AD54" s="399">
        <f t="shared" si="10"/>
        <v>12195921.36428608</v>
      </c>
      <c r="AE54" s="401">
        <v>-903615</v>
      </c>
      <c r="AF54" s="411">
        <f t="shared" si="11"/>
        <v>11292306.36428608</v>
      </c>
      <c r="AG54" s="399">
        <v>-2342.2045000000071</v>
      </c>
      <c r="AH54" s="399">
        <f t="shared" si="12"/>
        <v>11289964.159786079</v>
      </c>
      <c r="AI54" s="411">
        <f t="shared" si="13"/>
        <v>1602.4274676154505</v>
      </c>
      <c r="AJ54" s="399">
        <f t="shared" si="14"/>
        <v>1602.0950985931715</v>
      </c>
      <c r="AK54" s="412">
        <v>19</v>
      </c>
      <c r="AL54" s="412">
        <v>19</v>
      </c>
    </row>
    <row r="55" spans="1:38">
      <c r="A55" s="397">
        <v>149</v>
      </c>
      <c r="B55" s="398" t="s">
        <v>78</v>
      </c>
      <c r="C55" s="420">
        <v>5379</v>
      </c>
      <c r="D55" s="463">
        <v>2770788.6528875278</v>
      </c>
      <c r="E55" s="593">
        <v>417859.98160020518</v>
      </c>
      <c r="F55" s="400">
        <v>3188648.6344877332</v>
      </c>
      <c r="G55" s="400">
        <v>-54541.177890456958</v>
      </c>
      <c r="H55" s="404">
        <v>3134107.4565972765</v>
      </c>
      <c r="I55" s="420">
        <v>557059.59251294157</v>
      </c>
      <c r="J55" s="399">
        <v>3691167.049110218</v>
      </c>
      <c r="K55" s="430">
        <v>-1403898</v>
      </c>
      <c r="L55" s="411">
        <v>2287269.049110218</v>
      </c>
      <c r="M55" s="432">
        <v>-2403489.6979999999</v>
      </c>
      <c r="N55" s="399">
        <v>-116220.64888978191</v>
      </c>
      <c r="O55" s="411">
        <v>425.22198347466406</v>
      </c>
      <c r="P55" s="399">
        <v>-21.60636714812826</v>
      </c>
      <c r="Q55" s="412">
        <v>1</v>
      </c>
      <c r="R55" s="413">
        <v>33</v>
      </c>
      <c r="S55" s="474">
        <f t="shared" si="0"/>
        <v>-69730.443048967049</v>
      </c>
      <c r="T55" s="416">
        <f t="shared" si="8"/>
        <v>-2.9584411571123771E-2</v>
      </c>
      <c r="U55" s="477">
        <v>-12.55652547020685</v>
      </c>
      <c r="V55" s="560"/>
      <c r="W55" s="397">
        <v>149</v>
      </c>
      <c r="X55" s="398" t="s">
        <v>78</v>
      </c>
      <c r="Y55" s="400">
        <v>5384</v>
      </c>
      <c r="Z55" s="400">
        <v>2965260.498454689</v>
      </c>
      <c r="AA55" s="400">
        <v>-66793.833499252563</v>
      </c>
      <c r="AB55" s="200">
        <f t="shared" si="9"/>
        <v>2898466.6649554363</v>
      </c>
      <c r="AC55" s="400">
        <v>862430.82720374875</v>
      </c>
      <c r="AD55" s="399">
        <f t="shared" si="10"/>
        <v>3760897.492159185</v>
      </c>
      <c r="AE55" s="401">
        <v>-1403898</v>
      </c>
      <c r="AF55" s="411">
        <f t="shared" si="11"/>
        <v>2356999.492159185</v>
      </c>
      <c r="AG55" s="399">
        <v>-2403489.6979999999</v>
      </c>
      <c r="AH55" s="399">
        <f t="shared" si="12"/>
        <v>-46490.205840814859</v>
      </c>
      <c r="AI55" s="411">
        <f t="shared" si="13"/>
        <v>437.77850894487091</v>
      </c>
      <c r="AJ55" s="399">
        <f t="shared" si="14"/>
        <v>-8.6348822141186581</v>
      </c>
      <c r="AK55" s="412">
        <v>1</v>
      </c>
      <c r="AL55" s="413">
        <v>33</v>
      </c>
    </row>
    <row r="56" spans="1:38">
      <c r="A56" s="397">
        <v>151</v>
      </c>
      <c r="B56" s="398" t="s">
        <v>79</v>
      </c>
      <c r="C56" s="420">
        <v>1814</v>
      </c>
      <c r="D56" s="463">
        <v>-186313.59218651894</v>
      </c>
      <c r="E56" s="593">
        <v>188023.67816469027</v>
      </c>
      <c r="F56" s="400">
        <v>1710.0859781713225</v>
      </c>
      <c r="G56" s="400">
        <v>639316.20892159303</v>
      </c>
      <c r="H56" s="404">
        <v>641026.29489976435</v>
      </c>
      <c r="I56" s="420">
        <v>368091.75961563422</v>
      </c>
      <c r="J56" s="399">
        <v>1009118.0545153986</v>
      </c>
      <c r="K56" s="430">
        <v>-492395</v>
      </c>
      <c r="L56" s="411">
        <v>516723.05451539857</v>
      </c>
      <c r="M56" s="432">
        <v>0</v>
      </c>
      <c r="N56" s="399">
        <v>516723.05451539857</v>
      </c>
      <c r="O56" s="411">
        <v>284.8528415189628</v>
      </c>
      <c r="P56" s="399">
        <v>284.8528415189628</v>
      </c>
      <c r="Q56" s="412">
        <v>14</v>
      </c>
      <c r="R56" s="412">
        <v>14</v>
      </c>
      <c r="S56" s="474">
        <f t="shared" si="0"/>
        <v>56241.101343677961</v>
      </c>
      <c r="T56" s="416">
        <f t="shared" si="8"/>
        <v>0.1221352996709185</v>
      </c>
      <c r="U56" s="477">
        <v>36.212478035312358</v>
      </c>
      <c r="V56" s="560"/>
      <c r="W56" s="397">
        <v>151</v>
      </c>
      <c r="X56" s="398" t="s">
        <v>79</v>
      </c>
      <c r="Y56" s="400">
        <v>1852</v>
      </c>
      <c r="Z56" s="400">
        <v>-303402.36100752722</v>
      </c>
      <c r="AA56" s="400">
        <v>756842.32569668361</v>
      </c>
      <c r="AB56" s="200">
        <f t="shared" si="9"/>
        <v>453439.96468915639</v>
      </c>
      <c r="AC56" s="400">
        <v>499436.98848256422</v>
      </c>
      <c r="AD56" s="399">
        <f t="shared" si="10"/>
        <v>952876.95317172061</v>
      </c>
      <c r="AE56" s="401">
        <v>-492395</v>
      </c>
      <c r="AF56" s="411">
        <f t="shared" si="11"/>
        <v>460481.95317172061</v>
      </c>
      <c r="AG56" s="399">
        <v>0</v>
      </c>
      <c r="AH56" s="399">
        <f t="shared" si="12"/>
        <v>460481.95317172061</v>
      </c>
      <c r="AI56" s="411">
        <f t="shared" si="13"/>
        <v>248.64036348365045</v>
      </c>
      <c r="AJ56" s="399">
        <f t="shared" si="14"/>
        <v>248.64036348365045</v>
      </c>
      <c r="AK56" s="412">
        <v>14</v>
      </c>
      <c r="AL56" s="412">
        <v>14</v>
      </c>
    </row>
    <row r="57" spans="1:38">
      <c r="A57" s="397">
        <v>152</v>
      </c>
      <c r="B57" s="398" t="s">
        <v>80</v>
      </c>
      <c r="C57" s="420">
        <v>4357</v>
      </c>
      <c r="D57" s="463">
        <v>829306.92093979241</v>
      </c>
      <c r="E57" s="593">
        <v>519039.4021661263</v>
      </c>
      <c r="F57" s="400">
        <v>1348346.3231059187</v>
      </c>
      <c r="G57" s="400">
        <v>2152006.1771872649</v>
      </c>
      <c r="H57" s="404">
        <v>3500352.5002931836</v>
      </c>
      <c r="I57" s="420">
        <v>604321.08359500067</v>
      </c>
      <c r="J57" s="399">
        <v>4104673.5838881843</v>
      </c>
      <c r="K57" s="430">
        <v>-60547</v>
      </c>
      <c r="L57" s="411">
        <v>4044126.5838881843</v>
      </c>
      <c r="M57" s="432">
        <v>266146.04000000004</v>
      </c>
      <c r="N57" s="399">
        <v>4310272.6238881843</v>
      </c>
      <c r="O57" s="411">
        <v>928.19063206063447</v>
      </c>
      <c r="P57" s="399">
        <v>989.27533254261743</v>
      </c>
      <c r="Q57" s="412">
        <v>14</v>
      </c>
      <c r="R57" s="412">
        <v>14</v>
      </c>
      <c r="S57" s="474">
        <f t="shared" si="0"/>
        <v>108182.24165980704</v>
      </c>
      <c r="T57" s="416">
        <f t="shared" si="8"/>
        <v>2.7485714292026422E-2</v>
      </c>
      <c r="U57" s="477">
        <v>34.875983347884357</v>
      </c>
      <c r="V57" s="560"/>
      <c r="W57" s="397">
        <v>152</v>
      </c>
      <c r="X57" s="398" t="s">
        <v>80</v>
      </c>
      <c r="Y57" s="400">
        <v>4406</v>
      </c>
      <c r="Z57" s="400">
        <v>939533.564245702</v>
      </c>
      <c r="AA57" s="400">
        <v>2129321.2772719357</v>
      </c>
      <c r="AB57" s="200">
        <f t="shared" si="9"/>
        <v>3068854.8415176375</v>
      </c>
      <c r="AC57" s="400">
        <v>927636.50071073952</v>
      </c>
      <c r="AD57" s="399">
        <f t="shared" si="10"/>
        <v>3996491.3422283772</v>
      </c>
      <c r="AE57" s="401">
        <v>-60547</v>
      </c>
      <c r="AF57" s="411">
        <f t="shared" si="11"/>
        <v>3935944.3422283772</v>
      </c>
      <c r="AG57" s="399">
        <v>266146.04000000004</v>
      </c>
      <c r="AH57" s="399">
        <f t="shared" si="12"/>
        <v>4202090.3822283773</v>
      </c>
      <c r="AI57" s="411">
        <f t="shared" si="13"/>
        <v>893.31464871275011</v>
      </c>
      <c r="AJ57" s="399">
        <f t="shared" si="14"/>
        <v>953.7200141235536</v>
      </c>
      <c r="AK57" s="412">
        <v>14</v>
      </c>
      <c r="AL57" s="412">
        <v>14</v>
      </c>
    </row>
    <row r="58" spans="1:38">
      <c r="A58" s="397">
        <v>153</v>
      </c>
      <c r="B58" s="398" t="s">
        <v>81</v>
      </c>
      <c r="C58" s="420">
        <v>24919</v>
      </c>
      <c r="D58" s="463">
        <v>6107092.7931659408</v>
      </c>
      <c r="E58" s="593">
        <v>6067186.394549761</v>
      </c>
      <c r="F58" s="400">
        <v>12174279.187715702</v>
      </c>
      <c r="G58" s="400">
        <v>8220074.788324967</v>
      </c>
      <c r="H58" s="404">
        <v>20394353.976040669</v>
      </c>
      <c r="I58" s="420">
        <v>2363632.9472177485</v>
      </c>
      <c r="J58" s="399">
        <v>22757986.923258416</v>
      </c>
      <c r="K58" s="430">
        <v>-782955</v>
      </c>
      <c r="L58" s="411">
        <v>21975031.923258416</v>
      </c>
      <c r="M58" s="432">
        <v>-968119.64715000032</v>
      </c>
      <c r="N58" s="399">
        <v>21006912.276108418</v>
      </c>
      <c r="O58" s="411">
        <v>881.85849846536439</v>
      </c>
      <c r="P58" s="399">
        <v>843.0078364343841</v>
      </c>
      <c r="Q58" s="412">
        <v>9</v>
      </c>
      <c r="R58" s="412">
        <v>9</v>
      </c>
      <c r="S58" s="474">
        <f t="shared" si="0"/>
        <v>3901514.6982033774</v>
      </c>
      <c r="T58" s="416">
        <f t="shared" si="8"/>
        <v>0.21586914431878082</v>
      </c>
      <c r="U58" s="477">
        <v>164.88304523404736</v>
      </c>
      <c r="V58" s="560"/>
      <c r="W58" s="397">
        <v>153</v>
      </c>
      <c r="X58" s="398" t="s">
        <v>81</v>
      </c>
      <c r="Y58" s="400">
        <v>25208</v>
      </c>
      <c r="Z58" s="400">
        <v>7265150.3129898664</v>
      </c>
      <c r="AA58" s="400">
        <v>7725364.667784147</v>
      </c>
      <c r="AB58" s="200">
        <f t="shared" si="9"/>
        <v>14990514.980774013</v>
      </c>
      <c r="AC58" s="400">
        <v>3865957.2442810275</v>
      </c>
      <c r="AD58" s="399">
        <f t="shared" si="10"/>
        <v>18856472.225055039</v>
      </c>
      <c r="AE58" s="401">
        <v>-782955</v>
      </c>
      <c r="AF58" s="411">
        <f t="shared" si="11"/>
        <v>18073517.225055039</v>
      </c>
      <c r="AG58" s="399">
        <v>-968119.64715000032</v>
      </c>
      <c r="AH58" s="399">
        <f t="shared" si="12"/>
        <v>17105397.57790504</v>
      </c>
      <c r="AI58" s="411">
        <f t="shared" si="13"/>
        <v>716.97545323131703</v>
      </c>
      <c r="AJ58" s="399">
        <f t="shared" si="14"/>
        <v>678.57019906002222</v>
      </c>
      <c r="AK58" s="412">
        <v>9</v>
      </c>
      <c r="AL58" s="412">
        <v>9</v>
      </c>
    </row>
    <row r="59" spans="1:38">
      <c r="A59" s="397">
        <v>165</v>
      </c>
      <c r="B59" s="398" t="s">
        <v>82</v>
      </c>
      <c r="C59" s="420">
        <v>16123</v>
      </c>
      <c r="D59" s="463">
        <v>3579783.1217804998</v>
      </c>
      <c r="E59" s="593">
        <v>2037393.0177810646</v>
      </c>
      <c r="F59" s="400">
        <v>5617176.1395615647</v>
      </c>
      <c r="G59" s="400">
        <v>3939339.6004781509</v>
      </c>
      <c r="H59" s="404">
        <v>9556515.7400397155</v>
      </c>
      <c r="I59" s="420">
        <v>1442742.5626683075</v>
      </c>
      <c r="J59" s="399">
        <v>10999258.302708022</v>
      </c>
      <c r="K59" s="430">
        <v>-2119492</v>
      </c>
      <c r="L59" s="411">
        <v>8879766.3027080223</v>
      </c>
      <c r="M59" s="432">
        <v>287345.22850000038</v>
      </c>
      <c r="N59" s="399">
        <v>9167111.5312080234</v>
      </c>
      <c r="O59" s="411">
        <v>550.75149182584028</v>
      </c>
      <c r="P59" s="399">
        <v>568.57356144687856</v>
      </c>
      <c r="Q59" s="412">
        <v>5</v>
      </c>
      <c r="R59" s="412">
        <v>5</v>
      </c>
      <c r="S59" s="474">
        <f t="shared" si="0"/>
        <v>-753766.18502313085</v>
      </c>
      <c r="T59" s="416">
        <f t="shared" si="8"/>
        <v>-7.824400716799311E-2</v>
      </c>
      <c r="U59" s="477">
        <v>-40.988832973370563</v>
      </c>
      <c r="V59" s="560"/>
      <c r="W59" s="397">
        <v>165</v>
      </c>
      <c r="X59" s="398" t="s">
        <v>82</v>
      </c>
      <c r="Y59" s="400">
        <v>16280</v>
      </c>
      <c r="Z59" s="400">
        <v>4592552.1817122484</v>
      </c>
      <c r="AA59" s="400">
        <v>4647722.9933844553</v>
      </c>
      <c r="AB59" s="200">
        <f t="shared" si="9"/>
        <v>9240275.1750967037</v>
      </c>
      <c r="AC59" s="400">
        <v>2512749.312634449</v>
      </c>
      <c r="AD59" s="399">
        <f t="shared" si="10"/>
        <v>11753024.487731153</v>
      </c>
      <c r="AE59" s="401">
        <v>-2119492</v>
      </c>
      <c r="AF59" s="411">
        <f t="shared" si="11"/>
        <v>9633532.4877311531</v>
      </c>
      <c r="AG59" s="399">
        <v>287345.22850000038</v>
      </c>
      <c r="AH59" s="399">
        <f t="shared" si="12"/>
        <v>9920877.7162311543</v>
      </c>
      <c r="AI59" s="411">
        <f t="shared" si="13"/>
        <v>591.74032479921084</v>
      </c>
      <c r="AJ59" s="399">
        <f t="shared" si="14"/>
        <v>609.39052311002172</v>
      </c>
      <c r="AK59" s="412">
        <v>5</v>
      </c>
      <c r="AL59" s="412">
        <v>5</v>
      </c>
    </row>
    <row r="60" spans="1:38">
      <c r="A60" s="397">
        <v>167</v>
      </c>
      <c r="B60" s="398" t="s">
        <v>83</v>
      </c>
      <c r="C60" s="420">
        <v>78062</v>
      </c>
      <c r="D60" s="463">
        <v>1649274.3017093427</v>
      </c>
      <c r="E60" s="593">
        <v>14086737.322507799</v>
      </c>
      <c r="F60" s="400">
        <v>15736011.624217141</v>
      </c>
      <c r="G60" s="400">
        <v>23307134.870543115</v>
      </c>
      <c r="H60" s="404">
        <v>39043146.49476026</v>
      </c>
      <c r="I60" s="420">
        <v>8178197.8319230787</v>
      </c>
      <c r="J60" s="399">
        <v>47221344.326683342</v>
      </c>
      <c r="K60" s="430">
        <v>-497497</v>
      </c>
      <c r="L60" s="411">
        <v>46723847.326683342</v>
      </c>
      <c r="M60" s="432">
        <v>-10350798.4255</v>
      </c>
      <c r="N60" s="399">
        <v>36373048.901183344</v>
      </c>
      <c r="O60" s="411">
        <v>598.54791482005771</v>
      </c>
      <c r="P60" s="399">
        <v>465.95076863497405</v>
      </c>
      <c r="Q60" s="412">
        <v>12</v>
      </c>
      <c r="R60" s="412">
        <v>12</v>
      </c>
      <c r="S60" s="474">
        <f t="shared" si="0"/>
        <v>7626564.7426502854</v>
      </c>
      <c r="T60" s="416">
        <f t="shared" si="8"/>
        <v>0.19506636365988511</v>
      </c>
      <c r="U60" s="477">
        <v>94.151457657606784</v>
      </c>
      <c r="V60" s="560"/>
      <c r="W60" s="397">
        <v>167</v>
      </c>
      <c r="X60" s="398" t="s">
        <v>83</v>
      </c>
      <c r="Y60" s="400">
        <v>77513</v>
      </c>
      <c r="Z60" s="400">
        <v>3504091.1990536097</v>
      </c>
      <c r="AA60" s="400">
        <v>23417808.912617035</v>
      </c>
      <c r="AB60" s="200">
        <f t="shared" si="9"/>
        <v>26921900.111670643</v>
      </c>
      <c r="AC60" s="400">
        <v>12672879.472362412</v>
      </c>
      <c r="AD60" s="399">
        <f t="shared" si="10"/>
        <v>39594779.584033057</v>
      </c>
      <c r="AE60" s="401">
        <v>-497497</v>
      </c>
      <c r="AF60" s="411">
        <f t="shared" si="11"/>
        <v>39097282.584033057</v>
      </c>
      <c r="AG60" s="399">
        <v>-10350798.4255</v>
      </c>
      <c r="AH60" s="399">
        <f t="shared" si="12"/>
        <v>28746484.158533059</v>
      </c>
      <c r="AI60" s="411">
        <f t="shared" si="13"/>
        <v>504.39645716245093</v>
      </c>
      <c r="AJ60" s="399">
        <f t="shared" si="14"/>
        <v>370.8601674368565</v>
      </c>
      <c r="AK60" s="412">
        <v>12</v>
      </c>
      <c r="AL60" s="412">
        <v>12</v>
      </c>
    </row>
    <row r="61" spans="1:38">
      <c r="A61" s="397">
        <v>169</v>
      </c>
      <c r="B61" s="398" t="s">
        <v>84</v>
      </c>
      <c r="C61" s="420">
        <v>4916</v>
      </c>
      <c r="D61" s="463">
        <v>899598.60604528245</v>
      </c>
      <c r="E61" s="593">
        <v>623165.59309675288</v>
      </c>
      <c r="F61" s="400">
        <v>1522764.1991420353</v>
      </c>
      <c r="G61" s="400">
        <v>1984125.2527584783</v>
      </c>
      <c r="H61" s="404">
        <v>3506889.4519005138</v>
      </c>
      <c r="I61" s="420">
        <v>541154.77081354591</v>
      </c>
      <c r="J61" s="399">
        <v>4048044.22271406</v>
      </c>
      <c r="K61" s="430">
        <v>-1294298</v>
      </c>
      <c r="L61" s="411">
        <v>2753746.22271406</v>
      </c>
      <c r="M61" s="432">
        <v>76084.349999999977</v>
      </c>
      <c r="N61" s="399">
        <v>2829830.5727140601</v>
      </c>
      <c r="O61" s="411">
        <v>560.15993139016678</v>
      </c>
      <c r="P61" s="399">
        <v>575.63681300123278</v>
      </c>
      <c r="Q61" s="412">
        <v>5</v>
      </c>
      <c r="R61" s="412">
        <v>5</v>
      </c>
      <c r="S61" s="474">
        <f t="shared" si="0"/>
        <v>227818.92373755621</v>
      </c>
      <c r="T61" s="416">
        <f t="shared" si="8"/>
        <v>9.0192193508446414E-2</v>
      </c>
      <c r="U61" s="477">
        <v>53.962075883853402</v>
      </c>
      <c r="V61" s="560"/>
      <c r="W61" s="397">
        <v>169</v>
      </c>
      <c r="X61" s="398" t="s">
        <v>84</v>
      </c>
      <c r="Y61" s="400">
        <v>4990</v>
      </c>
      <c r="Z61" s="400">
        <v>1014472.194399899</v>
      </c>
      <c r="AA61" s="400">
        <v>1902219.8190324954</v>
      </c>
      <c r="AB61" s="200">
        <f t="shared" si="9"/>
        <v>2916692.0134323942</v>
      </c>
      <c r="AC61" s="400">
        <v>903533.28554410953</v>
      </c>
      <c r="AD61" s="399">
        <f t="shared" si="10"/>
        <v>3820225.2989765038</v>
      </c>
      <c r="AE61" s="401">
        <v>-1294298</v>
      </c>
      <c r="AF61" s="411">
        <f t="shared" si="11"/>
        <v>2525927.2989765038</v>
      </c>
      <c r="AG61" s="399">
        <v>76084.349999999977</v>
      </c>
      <c r="AH61" s="399">
        <f t="shared" si="12"/>
        <v>2602011.6489765039</v>
      </c>
      <c r="AI61" s="411">
        <f t="shared" si="13"/>
        <v>506.19785550631337</v>
      </c>
      <c r="AJ61" s="399">
        <f t="shared" si="14"/>
        <v>521.44522023577235</v>
      </c>
      <c r="AK61" s="412">
        <v>5</v>
      </c>
      <c r="AL61" s="412">
        <v>5</v>
      </c>
    </row>
    <row r="62" spans="1:38">
      <c r="A62" s="397">
        <v>171</v>
      </c>
      <c r="B62" s="398" t="s">
        <v>85</v>
      </c>
      <c r="C62" s="420">
        <v>4590</v>
      </c>
      <c r="D62" s="463">
        <v>364654.37913830637</v>
      </c>
      <c r="E62" s="593">
        <v>738726.02004529571</v>
      </c>
      <c r="F62" s="400">
        <v>1103380.3991836021</v>
      </c>
      <c r="G62" s="400">
        <v>1567009.2135594843</v>
      </c>
      <c r="H62" s="404">
        <v>2670389.6127430862</v>
      </c>
      <c r="I62" s="420">
        <v>660500.4935014525</v>
      </c>
      <c r="J62" s="399">
        <v>3330890.1062445389</v>
      </c>
      <c r="K62" s="430">
        <v>-94570</v>
      </c>
      <c r="L62" s="411">
        <v>3236320.1062445389</v>
      </c>
      <c r="M62" s="432">
        <v>7608.4350000000013</v>
      </c>
      <c r="N62" s="399">
        <v>3243928.541244539</v>
      </c>
      <c r="O62" s="411">
        <v>705.08063316874484</v>
      </c>
      <c r="P62" s="399">
        <v>706.73824427985596</v>
      </c>
      <c r="Q62" s="412">
        <v>11</v>
      </c>
      <c r="R62" s="412">
        <v>11</v>
      </c>
      <c r="S62" s="474">
        <f t="shared" si="0"/>
        <v>793050.06559896097</v>
      </c>
      <c r="T62" s="416">
        <f t="shared" si="8"/>
        <v>0.32458551547966252</v>
      </c>
      <c r="U62" s="477">
        <v>166.91542597808893</v>
      </c>
      <c r="V62" s="560"/>
      <c r="W62" s="397">
        <v>171</v>
      </c>
      <c r="X62" s="398" t="s">
        <v>85</v>
      </c>
      <c r="Y62" s="400">
        <v>4540</v>
      </c>
      <c r="Z62" s="400">
        <v>125532.88491391367</v>
      </c>
      <c r="AA62" s="400">
        <v>1473035.6550756306</v>
      </c>
      <c r="AB62" s="200">
        <f t="shared" si="9"/>
        <v>1598568.5399895443</v>
      </c>
      <c r="AC62" s="400">
        <v>939271.50065603375</v>
      </c>
      <c r="AD62" s="399">
        <f t="shared" si="10"/>
        <v>2537840.0406455779</v>
      </c>
      <c r="AE62" s="401">
        <v>-94570</v>
      </c>
      <c r="AF62" s="411">
        <f t="shared" si="11"/>
        <v>2443270.0406455779</v>
      </c>
      <c r="AG62" s="399">
        <v>7608.4350000000013</v>
      </c>
      <c r="AH62" s="399">
        <f t="shared" si="12"/>
        <v>2450878.475645578</v>
      </c>
      <c r="AI62" s="411">
        <f t="shared" si="13"/>
        <v>538.16520719065591</v>
      </c>
      <c r="AJ62" s="399">
        <f t="shared" si="14"/>
        <v>539.84107393074407</v>
      </c>
      <c r="AK62" s="412">
        <v>11</v>
      </c>
      <c r="AL62" s="412">
        <v>11</v>
      </c>
    </row>
    <row r="63" spans="1:38">
      <c r="A63" s="397">
        <v>172</v>
      </c>
      <c r="B63" s="398" t="s">
        <v>86</v>
      </c>
      <c r="C63" s="420">
        <v>4079</v>
      </c>
      <c r="D63" s="463">
        <v>41915.117681577918</v>
      </c>
      <c r="E63" s="593">
        <v>605224.04768413608</v>
      </c>
      <c r="F63" s="400">
        <v>647139.165365714</v>
      </c>
      <c r="G63" s="400">
        <v>1809951.7351774191</v>
      </c>
      <c r="H63" s="404">
        <v>2457090.9005431333</v>
      </c>
      <c r="I63" s="420">
        <v>707964.21234266763</v>
      </c>
      <c r="J63" s="399">
        <v>3165055.1128858011</v>
      </c>
      <c r="K63" s="430">
        <v>571884</v>
      </c>
      <c r="L63" s="411">
        <v>3736939.1128858011</v>
      </c>
      <c r="M63" s="432">
        <v>-55228.287000000011</v>
      </c>
      <c r="N63" s="399">
        <v>3681710.8258858011</v>
      </c>
      <c r="O63" s="411">
        <v>916.14099359789191</v>
      </c>
      <c r="P63" s="399">
        <v>902.60133020000023</v>
      </c>
      <c r="Q63" s="412">
        <v>13</v>
      </c>
      <c r="R63" s="412">
        <v>13</v>
      </c>
      <c r="S63" s="474">
        <f t="shared" si="0"/>
        <v>475450.57834428828</v>
      </c>
      <c r="T63" s="416">
        <f t="shared" si="8"/>
        <v>0.14577717300211979</v>
      </c>
      <c r="U63" s="477">
        <v>134.19696709549135</v>
      </c>
      <c r="V63" s="560"/>
      <c r="W63" s="397">
        <v>172</v>
      </c>
      <c r="X63" s="398" t="s">
        <v>86</v>
      </c>
      <c r="Y63" s="400">
        <v>4171</v>
      </c>
      <c r="Z63" s="400">
        <v>123636.99852753978</v>
      </c>
      <c r="AA63" s="400">
        <v>1635985.5329674939</v>
      </c>
      <c r="AB63" s="200">
        <f t="shared" si="9"/>
        <v>1759622.5314950338</v>
      </c>
      <c r="AC63" s="400">
        <v>929982.00304647884</v>
      </c>
      <c r="AD63" s="399">
        <f t="shared" si="10"/>
        <v>2689604.5345415128</v>
      </c>
      <c r="AE63" s="401">
        <v>571884</v>
      </c>
      <c r="AF63" s="411">
        <f t="shared" si="11"/>
        <v>3261488.5345415128</v>
      </c>
      <c r="AG63" s="399">
        <v>-55228.287000000011</v>
      </c>
      <c r="AH63" s="399">
        <f t="shared" si="12"/>
        <v>3206260.2475415128</v>
      </c>
      <c r="AI63" s="411">
        <f t="shared" si="13"/>
        <v>781.94402650240056</v>
      </c>
      <c r="AJ63" s="399">
        <f t="shared" si="14"/>
        <v>768.70300828135044</v>
      </c>
      <c r="AK63" s="412">
        <v>13</v>
      </c>
      <c r="AL63" s="412">
        <v>13</v>
      </c>
    </row>
    <row r="64" spans="1:38">
      <c r="A64" s="397">
        <v>176</v>
      </c>
      <c r="B64" s="398" t="s">
        <v>87</v>
      </c>
      <c r="C64" s="420">
        <v>4259</v>
      </c>
      <c r="D64" s="463">
        <v>-1125271.9285672486</v>
      </c>
      <c r="E64" s="593">
        <v>754063.81039567874</v>
      </c>
      <c r="F64" s="400">
        <v>-371208.11817156989</v>
      </c>
      <c r="G64" s="400">
        <v>2408269.524865963</v>
      </c>
      <c r="H64" s="404">
        <v>2037061.4066943931</v>
      </c>
      <c r="I64" s="420">
        <v>771682.12187272147</v>
      </c>
      <c r="J64" s="399">
        <v>2808743.5285671148</v>
      </c>
      <c r="K64" s="430">
        <v>-4643</v>
      </c>
      <c r="L64" s="411">
        <v>2804100.5285671148</v>
      </c>
      <c r="M64" s="432">
        <v>-261222.935</v>
      </c>
      <c r="N64" s="399">
        <v>2542877.5935671148</v>
      </c>
      <c r="O64" s="411">
        <v>658.39411330526298</v>
      </c>
      <c r="P64" s="399">
        <v>597.0597777804918</v>
      </c>
      <c r="Q64" s="412">
        <v>12</v>
      </c>
      <c r="R64" s="412">
        <v>12</v>
      </c>
      <c r="S64" s="474">
        <f t="shared" si="0"/>
        <v>680683.78281882033</v>
      </c>
      <c r="T64" s="416">
        <f t="shared" si="8"/>
        <v>0.32056061730781282</v>
      </c>
      <c r="U64" s="477">
        <v>170.47666253589381</v>
      </c>
      <c r="V64" s="560"/>
      <c r="W64" s="397">
        <v>176</v>
      </c>
      <c r="X64" s="398" t="s">
        <v>87</v>
      </c>
      <c r="Y64" s="400">
        <v>4352</v>
      </c>
      <c r="Z64" s="400">
        <v>-1005993.8394418051</v>
      </c>
      <c r="AA64" s="400">
        <v>2137343.916281173</v>
      </c>
      <c r="AB64" s="200">
        <f t="shared" si="9"/>
        <v>1131350.0768393679</v>
      </c>
      <c r="AC64" s="400">
        <v>996709.66890892666</v>
      </c>
      <c r="AD64" s="399">
        <f t="shared" si="10"/>
        <v>2128059.7457482945</v>
      </c>
      <c r="AE64" s="401">
        <v>-4643</v>
      </c>
      <c r="AF64" s="411">
        <f t="shared" si="11"/>
        <v>2123416.7457482945</v>
      </c>
      <c r="AG64" s="399">
        <v>-261222.935</v>
      </c>
      <c r="AH64" s="399">
        <f t="shared" si="12"/>
        <v>1862193.8107482945</v>
      </c>
      <c r="AI64" s="411">
        <f t="shared" si="13"/>
        <v>487.91745076936917</v>
      </c>
      <c r="AJ64" s="399">
        <f t="shared" si="14"/>
        <v>427.89379842561914</v>
      </c>
      <c r="AK64" s="412">
        <v>12</v>
      </c>
      <c r="AL64" s="412">
        <v>12</v>
      </c>
    </row>
    <row r="65" spans="1:38">
      <c r="A65" s="397">
        <v>177</v>
      </c>
      <c r="B65" s="398" t="s">
        <v>88</v>
      </c>
      <c r="C65" s="420">
        <v>1708</v>
      </c>
      <c r="D65" s="463">
        <v>876948.39111133188</v>
      </c>
      <c r="E65" s="593">
        <v>229350.26163486383</v>
      </c>
      <c r="F65" s="400">
        <v>1106298.6527461957</v>
      </c>
      <c r="G65" s="400">
        <v>207194.32640322833</v>
      </c>
      <c r="H65" s="404">
        <v>1313492.979149424</v>
      </c>
      <c r="I65" s="420">
        <v>272751.56610402418</v>
      </c>
      <c r="J65" s="399">
        <v>1586244.5452534482</v>
      </c>
      <c r="K65" s="430">
        <v>-512187</v>
      </c>
      <c r="L65" s="411">
        <v>1074057.5452534482</v>
      </c>
      <c r="M65" s="432">
        <v>96134.813999999969</v>
      </c>
      <c r="N65" s="399">
        <v>1170192.3592534482</v>
      </c>
      <c r="O65" s="411">
        <v>628.83931220927877</v>
      </c>
      <c r="P65" s="399">
        <v>685.12433211560199</v>
      </c>
      <c r="Q65" s="412">
        <v>6</v>
      </c>
      <c r="R65" s="412">
        <v>6</v>
      </c>
      <c r="S65" s="474">
        <f t="shared" si="0"/>
        <v>-47325.443578175502</v>
      </c>
      <c r="T65" s="416">
        <f t="shared" si="8"/>
        <v>-4.2202747901039762E-2</v>
      </c>
      <c r="U65" s="477">
        <v>-5.4270841886984726</v>
      </c>
      <c r="V65" s="560"/>
      <c r="W65" s="397">
        <v>177</v>
      </c>
      <c r="X65" s="398" t="s">
        <v>88</v>
      </c>
      <c r="Y65" s="400">
        <v>1768</v>
      </c>
      <c r="Z65" s="400">
        <v>939171.1304601857</v>
      </c>
      <c r="AA65" s="400">
        <v>321711.32751182676</v>
      </c>
      <c r="AB65" s="200">
        <f t="shared" si="9"/>
        <v>1260882.4579720125</v>
      </c>
      <c r="AC65" s="400">
        <v>372687.53085961123</v>
      </c>
      <c r="AD65" s="399">
        <f t="shared" si="10"/>
        <v>1633569.9888316237</v>
      </c>
      <c r="AE65" s="401">
        <v>-512187</v>
      </c>
      <c r="AF65" s="411">
        <f t="shared" si="11"/>
        <v>1121382.9888316237</v>
      </c>
      <c r="AG65" s="399">
        <v>96134.813999999969</v>
      </c>
      <c r="AH65" s="399">
        <f t="shared" si="12"/>
        <v>1217517.8028316237</v>
      </c>
      <c r="AI65" s="411">
        <f t="shared" si="13"/>
        <v>634.26639639797725</v>
      </c>
      <c r="AJ65" s="399">
        <f t="shared" si="14"/>
        <v>688.64129119435734</v>
      </c>
      <c r="AK65" s="412">
        <v>6</v>
      </c>
      <c r="AL65" s="412">
        <v>6</v>
      </c>
    </row>
    <row r="66" spans="1:38">
      <c r="A66" s="397">
        <v>178</v>
      </c>
      <c r="B66" s="398" t="s">
        <v>89</v>
      </c>
      <c r="C66" s="420">
        <v>5734</v>
      </c>
      <c r="D66" s="463">
        <v>285192.75669917138</v>
      </c>
      <c r="E66" s="593">
        <v>670692.83146212786</v>
      </c>
      <c r="F66" s="400">
        <v>955885.58816129924</v>
      </c>
      <c r="G66" s="400">
        <v>2567090.8422550554</v>
      </c>
      <c r="H66" s="404">
        <v>3522976.4304163549</v>
      </c>
      <c r="I66" s="420">
        <v>1039996.2107316088</v>
      </c>
      <c r="J66" s="399">
        <v>4562972.6411479637</v>
      </c>
      <c r="K66" s="430">
        <v>-142111</v>
      </c>
      <c r="L66" s="411">
        <v>4420861.6411479637</v>
      </c>
      <c r="M66" s="432">
        <v>17350.215500000006</v>
      </c>
      <c r="N66" s="399">
        <v>4438211.8566479636</v>
      </c>
      <c r="O66" s="411">
        <v>770.99086870386532</v>
      </c>
      <c r="P66" s="399">
        <v>774.01671723891934</v>
      </c>
      <c r="Q66" s="412">
        <v>10</v>
      </c>
      <c r="R66" s="412">
        <v>10</v>
      </c>
      <c r="S66" s="474">
        <f t="shared" si="0"/>
        <v>331174.94675430376</v>
      </c>
      <c r="T66" s="416">
        <f t="shared" si="8"/>
        <v>8.0978072772247903E-2</v>
      </c>
      <c r="U66" s="477">
        <v>62.08348538029793</v>
      </c>
      <c r="V66" s="560"/>
      <c r="W66" s="397">
        <v>178</v>
      </c>
      <c r="X66" s="398" t="s">
        <v>89</v>
      </c>
      <c r="Y66" s="400">
        <v>5769</v>
      </c>
      <c r="Z66" s="400">
        <v>611609.26927021483</v>
      </c>
      <c r="AA66" s="400">
        <v>2276173.6148583498</v>
      </c>
      <c r="AB66" s="200">
        <f t="shared" si="9"/>
        <v>2887782.8841285645</v>
      </c>
      <c r="AC66" s="400">
        <v>1344014.8102650952</v>
      </c>
      <c r="AD66" s="399">
        <f t="shared" si="10"/>
        <v>4231797.6943936599</v>
      </c>
      <c r="AE66" s="401">
        <v>-142111</v>
      </c>
      <c r="AF66" s="411">
        <f t="shared" si="11"/>
        <v>4089686.6943936599</v>
      </c>
      <c r="AG66" s="399">
        <v>17350.215500000006</v>
      </c>
      <c r="AH66" s="399">
        <f t="shared" si="12"/>
        <v>4107036.9098936599</v>
      </c>
      <c r="AI66" s="411">
        <f t="shared" si="13"/>
        <v>708.90738332356739</v>
      </c>
      <c r="AJ66" s="399">
        <f t="shared" si="14"/>
        <v>711.91487430987343</v>
      </c>
      <c r="AK66" s="412">
        <v>10</v>
      </c>
      <c r="AL66" s="412">
        <v>10</v>
      </c>
    </row>
    <row r="67" spans="1:38">
      <c r="A67" s="397">
        <v>179</v>
      </c>
      <c r="B67" s="398" t="s">
        <v>90</v>
      </c>
      <c r="C67" s="420">
        <v>147746</v>
      </c>
      <c r="D67" s="463">
        <v>-6846526.1213691458</v>
      </c>
      <c r="E67" s="593">
        <v>29066771.563342847</v>
      </c>
      <c r="F67" s="400">
        <v>22220245.441973701</v>
      </c>
      <c r="G67" s="400">
        <v>36918085.234132886</v>
      </c>
      <c r="H67" s="404">
        <v>59138330.676106587</v>
      </c>
      <c r="I67" s="420">
        <v>12474196.504651826</v>
      </c>
      <c r="J67" s="399">
        <v>71612527.180758417</v>
      </c>
      <c r="K67" s="430">
        <v>-23645732</v>
      </c>
      <c r="L67" s="411">
        <v>47966795.180758417</v>
      </c>
      <c r="M67" s="432">
        <v>-10775374.459950004</v>
      </c>
      <c r="N67" s="399">
        <v>37191420.720808417</v>
      </c>
      <c r="O67" s="411">
        <v>324.65714930189932</v>
      </c>
      <c r="P67" s="399">
        <v>251.72539845957533</v>
      </c>
      <c r="Q67" s="412">
        <v>13</v>
      </c>
      <c r="R67" s="412">
        <v>13</v>
      </c>
      <c r="S67" s="474">
        <f t="shared" si="0"/>
        <v>18811453.665300861</v>
      </c>
      <c r="T67" s="416">
        <f t="shared" si="8"/>
        <v>0.64521465664627597</v>
      </c>
      <c r="U67" s="477">
        <v>124.80835183908525</v>
      </c>
      <c r="V67" s="560"/>
      <c r="W67" s="397">
        <v>179</v>
      </c>
      <c r="X67" s="398" t="s">
        <v>90</v>
      </c>
      <c r="Y67" s="400">
        <v>145887</v>
      </c>
      <c r="Z67" s="400">
        <v>-4259638.1770902425</v>
      </c>
      <c r="AA67" s="400">
        <v>35839222.613212943</v>
      </c>
      <c r="AB67" s="200">
        <f t="shared" si="9"/>
        <v>31579584.436122701</v>
      </c>
      <c r="AC67" s="400">
        <v>21221489.079334859</v>
      </c>
      <c r="AD67" s="399">
        <f t="shared" si="10"/>
        <v>52801073.515457556</v>
      </c>
      <c r="AE67" s="401">
        <v>-23645732</v>
      </c>
      <c r="AF67" s="411">
        <f t="shared" si="11"/>
        <v>29155341.515457556</v>
      </c>
      <c r="AG67" s="399">
        <v>-10775374.459950004</v>
      </c>
      <c r="AH67" s="399">
        <f t="shared" si="12"/>
        <v>18379967.055507552</v>
      </c>
      <c r="AI67" s="411">
        <f t="shared" si="13"/>
        <v>199.84879746281408</v>
      </c>
      <c r="AJ67" s="399">
        <f t="shared" si="14"/>
        <v>125.98769633694265</v>
      </c>
      <c r="AK67" s="412">
        <v>13</v>
      </c>
      <c r="AL67" s="412">
        <v>13</v>
      </c>
    </row>
    <row r="68" spans="1:38">
      <c r="A68" s="397">
        <v>181</v>
      </c>
      <c r="B68" s="398" t="s">
        <v>91</v>
      </c>
      <c r="C68" s="420">
        <v>1682</v>
      </c>
      <c r="D68" s="463">
        <v>892929.64471118234</v>
      </c>
      <c r="E68" s="593">
        <v>203512.41939750721</v>
      </c>
      <c r="F68" s="400">
        <v>1096442.0641086895</v>
      </c>
      <c r="G68" s="400">
        <v>931043.20429856598</v>
      </c>
      <c r="H68" s="404">
        <v>2027485.2684072554</v>
      </c>
      <c r="I68" s="420">
        <v>297580.53447451466</v>
      </c>
      <c r="J68" s="399">
        <v>2325065.8028817698</v>
      </c>
      <c r="K68" s="430">
        <v>-402301</v>
      </c>
      <c r="L68" s="411">
        <v>1922764.8028817698</v>
      </c>
      <c r="M68" s="432">
        <v>65641.400000000009</v>
      </c>
      <c r="N68" s="399">
        <v>1988406.2028817697</v>
      </c>
      <c r="O68" s="411">
        <v>1143.1419755539655</v>
      </c>
      <c r="P68" s="399">
        <v>1182.1677781698988</v>
      </c>
      <c r="Q68" s="412">
        <v>4</v>
      </c>
      <c r="R68" s="412">
        <v>4</v>
      </c>
      <c r="S68" s="474">
        <f t="shared" si="0"/>
        <v>121031.63337938068</v>
      </c>
      <c r="T68" s="416">
        <f t="shared" si="8"/>
        <v>6.7175115287913437E-2</v>
      </c>
      <c r="U68" s="477">
        <v>72.593449408755077</v>
      </c>
      <c r="V68" s="560"/>
      <c r="W68" s="397">
        <v>181</v>
      </c>
      <c r="X68" s="398" t="s">
        <v>91</v>
      </c>
      <c r="Y68" s="400">
        <v>1683</v>
      </c>
      <c r="Z68" s="400">
        <v>852385.69632326532</v>
      </c>
      <c r="AA68" s="400">
        <v>925287.16759762645</v>
      </c>
      <c r="AB68" s="200">
        <f t="shared" si="9"/>
        <v>1777672.8639208917</v>
      </c>
      <c r="AC68" s="400">
        <v>426361.30558149749</v>
      </c>
      <c r="AD68" s="399">
        <f t="shared" si="10"/>
        <v>2204034.1695023892</v>
      </c>
      <c r="AE68" s="401">
        <v>-402301</v>
      </c>
      <c r="AF68" s="411">
        <f t="shared" si="11"/>
        <v>1801733.1695023892</v>
      </c>
      <c r="AG68" s="399">
        <v>65641.400000000009</v>
      </c>
      <c r="AH68" s="399">
        <f t="shared" si="12"/>
        <v>1867374.5695023891</v>
      </c>
      <c r="AI68" s="411">
        <f t="shared" si="13"/>
        <v>1070.5485261452104</v>
      </c>
      <c r="AJ68" s="399">
        <f t="shared" si="14"/>
        <v>1109.5511405242953</v>
      </c>
      <c r="AK68" s="412">
        <v>4</v>
      </c>
      <c r="AL68" s="412">
        <v>4</v>
      </c>
    </row>
    <row r="69" spans="1:38">
      <c r="A69" s="397">
        <v>182</v>
      </c>
      <c r="B69" s="398" t="s">
        <v>92</v>
      </c>
      <c r="C69" s="420">
        <v>19182</v>
      </c>
      <c r="D69" s="463">
        <v>-3267922.2612709994</v>
      </c>
      <c r="E69" s="593">
        <v>3567967.7366733132</v>
      </c>
      <c r="F69" s="400">
        <v>300045.47540231375</v>
      </c>
      <c r="G69" s="400">
        <v>3150162.0059419577</v>
      </c>
      <c r="H69" s="404">
        <v>3450207.4813442715</v>
      </c>
      <c r="I69" s="420">
        <v>1997713.3010734983</v>
      </c>
      <c r="J69" s="399">
        <v>5447920.7824177695</v>
      </c>
      <c r="K69" s="430">
        <v>-1453363</v>
      </c>
      <c r="L69" s="411">
        <v>3994557.7824177695</v>
      </c>
      <c r="M69" s="432">
        <v>-249855.038</v>
      </c>
      <c r="N69" s="399">
        <v>3744702.7444177694</v>
      </c>
      <c r="O69" s="411">
        <v>208.24511429557759</v>
      </c>
      <c r="P69" s="399">
        <v>195.21961966519495</v>
      </c>
      <c r="Q69" s="412">
        <v>13</v>
      </c>
      <c r="R69" s="412">
        <v>13</v>
      </c>
      <c r="S69" s="474">
        <f t="shared" si="0"/>
        <v>2335166.8987108455</v>
      </c>
      <c r="T69" s="416">
        <f t="shared" si="8"/>
        <v>1.4072434178343207</v>
      </c>
      <c r="U69" s="477">
        <v>122.47518181473177</v>
      </c>
      <c r="V69" s="560"/>
      <c r="W69" s="397">
        <v>182</v>
      </c>
      <c r="X69" s="398" t="s">
        <v>92</v>
      </c>
      <c r="Y69" s="400">
        <v>19347</v>
      </c>
      <c r="Z69" s="400">
        <v>-2694852.4088182496</v>
      </c>
      <c r="AA69" s="400">
        <v>2532216.7046914492</v>
      </c>
      <c r="AB69" s="200">
        <f t="shared" si="9"/>
        <v>-162635.70412680041</v>
      </c>
      <c r="AC69" s="400">
        <v>3275389.5878337245</v>
      </c>
      <c r="AD69" s="399">
        <f t="shared" si="10"/>
        <v>3112753.883706924</v>
      </c>
      <c r="AE69" s="401">
        <v>-1453363</v>
      </c>
      <c r="AF69" s="411">
        <f t="shared" si="11"/>
        <v>1659390.883706924</v>
      </c>
      <c r="AG69" s="399">
        <v>-249855.038</v>
      </c>
      <c r="AH69" s="399">
        <f t="shared" si="12"/>
        <v>1409535.8457069241</v>
      </c>
      <c r="AI69" s="411">
        <f t="shared" si="13"/>
        <v>85.769932480845824</v>
      </c>
      <c r="AJ69" s="399">
        <f t="shared" si="14"/>
        <v>72.855525182556676</v>
      </c>
      <c r="AK69" s="412">
        <v>13</v>
      </c>
      <c r="AL69" s="412">
        <v>13</v>
      </c>
    </row>
    <row r="70" spans="1:38">
      <c r="A70" s="397">
        <v>186</v>
      </c>
      <c r="B70" s="398" t="s">
        <v>93</v>
      </c>
      <c r="C70" s="420">
        <v>46490</v>
      </c>
      <c r="D70" s="463">
        <v>6431154.4905682541</v>
      </c>
      <c r="E70" s="593">
        <v>5488039.9883501176</v>
      </c>
      <c r="F70" s="400">
        <v>11919194.478918372</v>
      </c>
      <c r="G70" s="400">
        <v>799775.84668358567</v>
      </c>
      <c r="H70" s="404">
        <v>12718970.325601958</v>
      </c>
      <c r="I70" s="420">
        <v>2790868.7919819523</v>
      </c>
      <c r="J70" s="399">
        <v>15509839.11758391</v>
      </c>
      <c r="K70" s="430">
        <v>-128115</v>
      </c>
      <c r="L70" s="411">
        <v>15381724.11758391</v>
      </c>
      <c r="M70" s="432">
        <v>-2565030.1997000002</v>
      </c>
      <c r="N70" s="399">
        <v>12816693.91788391</v>
      </c>
      <c r="O70" s="411">
        <v>330.86091885532181</v>
      </c>
      <c r="P70" s="399">
        <v>275.68711374239427</v>
      </c>
      <c r="Q70" s="412">
        <v>1</v>
      </c>
      <c r="R70" s="413">
        <v>35</v>
      </c>
      <c r="S70" s="474">
        <f t="shared" si="0"/>
        <v>3497114.9076768253</v>
      </c>
      <c r="T70" s="416">
        <f t="shared" si="8"/>
        <v>0.2942557761816525</v>
      </c>
      <c r="U70" s="477">
        <v>70.404876560623507</v>
      </c>
      <c r="V70" s="560"/>
      <c r="W70" s="397">
        <v>186</v>
      </c>
      <c r="X70" s="398" t="s">
        <v>93</v>
      </c>
      <c r="Y70" s="400">
        <v>45630</v>
      </c>
      <c r="Z70" s="400">
        <v>5597381.2693149149</v>
      </c>
      <c r="AA70" s="400">
        <v>1016478.1334061795</v>
      </c>
      <c r="AB70" s="200">
        <f t="shared" si="9"/>
        <v>6613859.402721094</v>
      </c>
      <c r="AC70" s="400">
        <v>5398864.8071859898</v>
      </c>
      <c r="AD70" s="399">
        <f t="shared" si="10"/>
        <v>12012724.209907085</v>
      </c>
      <c r="AE70" s="401">
        <v>-128115</v>
      </c>
      <c r="AF70" s="411">
        <f t="shared" si="11"/>
        <v>11884609.209907085</v>
      </c>
      <c r="AG70" s="399">
        <v>-2565030.1997000002</v>
      </c>
      <c r="AH70" s="399">
        <f t="shared" si="12"/>
        <v>9319579.0102070849</v>
      </c>
      <c r="AI70" s="411">
        <f t="shared" si="13"/>
        <v>260.45604229469831</v>
      </c>
      <c r="AJ70" s="399">
        <f t="shared" si="14"/>
        <v>204.24236270451644</v>
      </c>
      <c r="AK70" s="412">
        <v>1</v>
      </c>
      <c r="AL70" s="413">
        <v>35</v>
      </c>
    </row>
    <row r="71" spans="1:38">
      <c r="A71" s="397">
        <v>202</v>
      </c>
      <c r="B71" s="398" t="s">
        <v>94</v>
      </c>
      <c r="C71" s="420">
        <v>36339</v>
      </c>
      <c r="D71" s="463">
        <v>23789804.021104757</v>
      </c>
      <c r="E71" s="593">
        <v>3952566.0697858529</v>
      </c>
      <c r="F71" s="400">
        <v>27742370.090890609</v>
      </c>
      <c r="G71" s="400">
        <v>469348.44643642299</v>
      </c>
      <c r="H71" s="404">
        <v>28211718.537327033</v>
      </c>
      <c r="I71" s="420">
        <v>1714766.632498268</v>
      </c>
      <c r="J71" s="399">
        <v>29926485.169825301</v>
      </c>
      <c r="K71" s="430">
        <v>-4023135</v>
      </c>
      <c r="L71" s="411">
        <v>25903350.169825301</v>
      </c>
      <c r="M71" s="432">
        <v>-2393264.5580999991</v>
      </c>
      <c r="N71" s="399">
        <v>23510085.611725301</v>
      </c>
      <c r="O71" s="411">
        <v>712.82506865420896</v>
      </c>
      <c r="P71" s="399">
        <v>646.96567356628691</v>
      </c>
      <c r="Q71" s="412">
        <v>2</v>
      </c>
      <c r="R71" s="412">
        <v>2</v>
      </c>
      <c r="S71" s="474">
        <f t="shared" si="0"/>
        <v>968878.81917507946</v>
      </c>
      <c r="T71" s="416">
        <f t="shared" si="8"/>
        <v>3.885700264304235E-2</v>
      </c>
      <c r="U71" s="477">
        <v>17.26405128503302</v>
      </c>
      <c r="V71" s="560"/>
      <c r="W71" s="397">
        <v>202</v>
      </c>
      <c r="X71" s="398" t="s">
        <v>94</v>
      </c>
      <c r="Y71" s="400">
        <v>35848</v>
      </c>
      <c r="Z71" s="400">
        <v>24560351.919520035</v>
      </c>
      <c r="AA71" s="400">
        <v>658340.52202976041</v>
      </c>
      <c r="AB71" s="200">
        <f t="shared" si="9"/>
        <v>25218692.441549797</v>
      </c>
      <c r="AC71" s="400">
        <v>3738913.909100424</v>
      </c>
      <c r="AD71" s="399">
        <f t="shared" si="10"/>
        <v>28957606.350650221</v>
      </c>
      <c r="AE71" s="401">
        <v>-4023135</v>
      </c>
      <c r="AF71" s="411">
        <f t="shared" si="11"/>
        <v>24934471.350650221</v>
      </c>
      <c r="AG71" s="399">
        <v>-2393264.5580999991</v>
      </c>
      <c r="AH71" s="399">
        <f t="shared" si="12"/>
        <v>22541206.792550221</v>
      </c>
      <c r="AI71" s="411">
        <f t="shared" si="13"/>
        <v>695.56101736917594</v>
      </c>
      <c r="AJ71" s="399">
        <f t="shared" si="14"/>
        <v>628.79956462146345</v>
      </c>
      <c r="AK71" s="412">
        <v>2</v>
      </c>
      <c r="AL71" s="412">
        <v>2</v>
      </c>
    </row>
    <row r="72" spans="1:38">
      <c r="A72" s="397">
        <v>204</v>
      </c>
      <c r="B72" s="398" t="s">
        <v>95</v>
      </c>
      <c r="C72" s="420">
        <v>2628</v>
      </c>
      <c r="D72" s="463">
        <v>-1748499.8233833918</v>
      </c>
      <c r="E72" s="593">
        <v>355150.50461424701</v>
      </c>
      <c r="F72" s="400">
        <v>-1393349.3187691448</v>
      </c>
      <c r="G72" s="400">
        <v>1251345.0744934788</v>
      </c>
      <c r="H72" s="404">
        <v>-142004.24427566607</v>
      </c>
      <c r="I72" s="420">
        <v>449533.2811149247</v>
      </c>
      <c r="J72" s="399">
        <v>307529.03683925862</v>
      </c>
      <c r="K72" s="430">
        <v>-613746</v>
      </c>
      <c r="L72" s="411">
        <v>-306216.96316074138</v>
      </c>
      <c r="M72" s="432">
        <v>-830896.3004500001</v>
      </c>
      <c r="N72" s="399">
        <v>-1137113.2636107416</v>
      </c>
      <c r="O72" s="411">
        <v>-116.52091444472656</v>
      </c>
      <c r="P72" s="399">
        <v>-432.69150061291538</v>
      </c>
      <c r="Q72" s="412">
        <v>11</v>
      </c>
      <c r="R72" s="412">
        <v>11</v>
      </c>
      <c r="S72" s="474">
        <f t="shared" si="0"/>
        <v>243972.3219620228</v>
      </c>
      <c r="T72" s="416">
        <f t="shared" si="8"/>
        <v>-0.44343343020136256</v>
      </c>
      <c r="U72" s="477">
        <v>88.086480543285418</v>
      </c>
      <c r="V72" s="560"/>
      <c r="W72" s="397">
        <v>204</v>
      </c>
      <c r="X72" s="398" t="s">
        <v>95</v>
      </c>
      <c r="Y72" s="400">
        <v>2689</v>
      </c>
      <c r="Z72" s="400">
        <v>-1684732.7286558102</v>
      </c>
      <c r="AA72" s="400">
        <v>1129991.0250743905</v>
      </c>
      <c r="AB72" s="200">
        <f t="shared" si="9"/>
        <v>-554741.70358141977</v>
      </c>
      <c r="AC72" s="400">
        <v>618298.41845865559</v>
      </c>
      <c r="AD72" s="399">
        <f t="shared" si="10"/>
        <v>63556.71487723582</v>
      </c>
      <c r="AE72" s="401">
        <v>-613746</v>
      </c>
      <c r="AF72" s="411">
        <f t="shared" si="11"/>
        <v>-550189.28512276418</v>
      </c>
      <c r="AG72" s="399">
        <v>-830896.3004500001</v>
      </c>
      <c r="AH72" s="399">
        <f t="shared" si="12"/>
        <v>-1381085.5855727643</v>
      </c>
      <c r="AI72" s="411">
        <f t="shared" si="13"/>
        <v>-204.60739498801198</v>
      </c>
      <c r="AJ72" s="399">
        <f t="shared" si="14"/>
        <v>-513.60564729370185</v>
      </c>
      <c r="AK72" s="412">
        <v>11</v>
      </c>
      <c r="AL72" s="412">
        <v>11</v>
      </c>
    </row>
    <row r="73" spans="1:38">
      <c r="A73" s="397">
        <v>205</v>
      </c>
      <c r="B73" s="398" t="s">
        <v>96</v>
      </c>
      <c r="C73" s="420">
        <v>36513</v>
      </c>
      <c r="D73" s="463">
        <v>-549013.14811038785</v>
      </c>
      <c r="E73" s="593">
        <v>7324664.3451345768</v>
      </c>
      <c r="F73" s="400">
        <v>6775651.1970241889</v>
      </c>
      <c r="G73" s="400">
        <v>13314941.561149251</v>
      </c>
      <c r="H73" s="404">
        <v>20090592.75817344</v>
      </c>
      <c r="I73" s="420">
        <v>3293957.0640806407</v>
      </c>
      <c r="J73" s="399">
        <v>23384549.82225408</v>
      </c>
      <c r="K73" s="430">
        <v>32465711</v>
      </c>
      <c r="L73" s="411">
        <v>55850260.822254077</v>
      </c>
      <c r="M73" s="432">
        <v>-286121.91149999993</v>
      </c>
      <c r="N73" s="399">
        <v>55564138.910754077</v>
      </c>
      <c r="O73" s="411">
        <v>1529.599343309344</v>
      </c>
      <c r="P73" s="399">
        <v>1521.7631777929525</v>
      </c>
      <c r="Q73" s="412">
        <v>18</v>
      </c>
      <c r="R73" s="412">
        <v>18</v>
      </c>
      <c r="S73" s="474">
        <f t="shared" si="0"/>
        <v>6139527.262892656</v>
      </c>
      <c r="T73" s="416">
        <f t="shared" si="8"/>
        <v>0.12350506265535631</v>
      </c>
      <c r="U73" s="477">
        <v>160.04446110526601</v>
      </c>
      <c r="V73" s="560"/>
      <c r="W73" s="397">
        <v>205</v>
      </c>
      <c r="X73" s="398" t="s">
        <v>96</v>
      </c>
      <c r="Y73" s="400">
        <v>36297</v>
      </c>
      <c r="Z73" s="400">
        <v>-1182304.834721731</v>
      </c>
      <c r="AA73" s="400">
        <v>12709206.49113602</v>
      </c>
      <c r="AB73" s="200">
        <f t="shared" si="9"/>
        <v>11526901.656414289</v>
      </c>
      <c r="AC73" s="400">
        <v>5718120.9029471334</v>
      </c>
      <c r="AD73" s="399">
        <f t="shared" si="10"/>
        <v>17245022.559361421</v>
      </c>
      <c r="AE73" s="401">
        <v>32465711</v>
      </c>
      <c r="AF73" s="411">
        <f t="shared" si="11"/>
        <v>49710733.559361421</v>
      </c>
      <c r="AG73" s="399">
        <v>-286121.91149999993</v>
      </c>
      <c r="AH73" s="399">
        <f t="shared" si="12"/>
        <v>49424611.647861421</v>
      </c>
      <c r="AI73" s="411">
        <f t="shared" si="13"/>
        <v>1369.554882204078</v>
      </c>
      <c r="AJ73" s="399">
        <f t="shared" si="14"/>
        <v>1361.672084410872</v>
      </c>
      <c r="AK73" s="412">
        <v>18</v>
      </c>
      <c r="AL73" s="412">
        <v>18</v>
      </c>
    </row>
    <row r="74" spans="1:38">
      <c r="A74" s="397">
        <v>208</v>
      </c>
      <c r="B74" s="398" t="s">
        <v>97</v>
      </c>
      <c r="C74" s="420">
        <v>12372</v>
      </c>
      <c r="D74" s="463">
        <v>6222073.9257533941</v>
      </c>
      <c r="E74" s="593">
        <v>1379188.7219835948</v>
      </c>
      <c r="F74" s="400">
        <v>7601262.647736989</v>
      </c>
      <c r="G74" s="400">
        <v>5155651.0879217749</v>
      </c>
      <c r="H74" s="404">
        <v>12756913.735658765</v>
      </c>
      <c r="I74" s="420">
        <v>1646294.2613879489</v>
      </c>
      <c r="J74" s="399">
        <v>14403207.997046713</v>
      </c>
      <c r="K74" s="430">
        <v>-143385</v>
      </c>
      <c r="L74" s="411">
        <v>14259822.997046713</v>
      </c>
      <c r="M74" s="432">
        <v>-20647.203999999998</v>
      </c>
      <c r="N74" s="399">
        <v>14239175.793046713</v>
      </c>
      <c r="O74" s="411">
        <v>1152.5883444105004</v>
      </c>
      <c r="P74" s="399">
        <v>1150.9194789077524</v>
      </c>
      <c r="Q74" s="412">
        <v>17</v>
      </c>
      <c r="R74" s="412">
        <v>17</v>
      </c>
      <c r="S74" s="474">
        <f t="shared" ref="S74:S137" si="15">L74-AF74</f>
        <v>-913784.89977371506</v>
      </c>
      <c r="T74" s="416">
        <f t="shared" si="8"/>
        <v>-6.0221992421802019E-2</v>
      </c>
      <c r="U74" s="477">
        <v>-77.537954480494818</v>
      </c>
      <c r="V74" s="560"/>
      <c r="W74" s="397">
        <v>208</v>
      </c>
      <c r="X74" s="398" t="s">
        <v>97</v>
      </c>
      <c r="Y74" s="400">
        <v>12335</v>
      </c>
      <c r="Z74" s="400">
        <v>7117046.0505755814</v>
      </c>
      <c r="AA74" s="400">
        <v>5776803.9278499866</v>
      </c>
      <c r="AB74" s="200">
        <f t="shared" si="9"/>
        <v>12893849.978425568</v>
      </c>
      <c r="AC74" s="400">
        <v>2423142.9183948599</v>
      </c>
      <c r="AD74" s="399">
        <f t="shared" si="10"/>
        <v>15316992.896820428</v>
      </c>
      <c r="AE74" s="401">
        <v>-143385</v>
      </c>
      <c r="AF74" s="411">
        <f t="shared" si="11"/>
        <v>15173607.896820428</v>
      </c>
      <c r="AG74" s="399">
        <v>-20647.203999999998</v>
      </c>
      <c r="AH74" s="399">
        <f t="shared" si="12"/>
        <v>15152960.692820428</v>
      </c>
      <c r="AI74" s="411">
        <f t="shared" si="13"/>
        <v>1230.1262988909953</v>
      </c>
      <c r="AJ74" s="399">
        <f t="shared" si="14"/>
        <v>1228.4524274682146</v>
      </c>
      <c r="AK74" s="412">
        <v>17</v>
      </c>
      <c r="AL74" s="412">
        <v>17</v>
      </c>
    </row>
    <row r="75" spans="1:38">
      <c r="A75" s="397">
        <v>211</v>
      </c>
      <c r="B75" s="398" t="s">
        <v>98</v>
      </c>
      <c r="C75" s="420">
        <v>33473</v>
      </c>
      <c r="D75" s="463">
        <v>12767753.800013565</v>
      </c>
      <c r="E75" s="593">
        <v>3173336.5660425276</v>
      </c>
      <c r="F75" s="400">
        <v>15941090.366056092</v>
      </c>
      <c r="G75" s="400">
        <v>4660255.536872129</v>
      </c>
      <c r="H75" s="404">
        <v>20601345.902928222</v>
      </c>
      <c r="I75" s="420">
        <v>1815844.283180587</v>
      </c>
      <c r="J75" s="399">
        <v>22417190.186108809</v>
      </c>
      <c r="K75" s="430">
        <v>-4423890</v>
      </c>
      <c r="L75" s="411">
        <v>17993300.186108809</v>
      </c>
      <c r="M75" s="432">
        <v>-1152386.9917500005</v>
      </c>
      <c r="N75" s="399">
        <v>16840913.194358807</v>
      </c>
      <c r="O75" s="411">
        <v>537.54668497322643</v>
      </c>
      <c r="P75" s="399">
        <v>503.11932585542996</v>
      </c>
      <c r="Q75" s="412">
        <v>6</v>
      </c>
      <c r="R75" s="412">
        <v>6</v>
      </c>
      <c r="S75" s="474">
        <f t="shared" si="15"/>
        <v>-1677393.4680981897</v>
      </c>
      <c r="T75" s="416">
        <f t="shared" ref="T75:T138" si="16">S75/AF75</f>
        <v>-8.5273732466442195E-2</v>
      </c>
      <c r="U75" s="477">
        <v>-59.276448441227899</v>
      </c>
      <c r="V75" s="560"/>
      <c r="W75" s="397">
        <v>211</v>
      </c>
      <c r="X75" s="398" t="s">
        <v>98</v>
      </c>
      <c r="Y75" s="400">
        <v>32959</v>
      </c>
      <c r="Z75" s="400">
        <v>14555337.719948098</v>
      </c>
      <c r="AA75" s="400">
        <v>5317115.4541388405</v>
      </c>
      <c r="AB75" s="200">
        <f t="shared" ref="AB75:AB138" si="17">SUM(Z75:AA75)</f>
        <v>19872453.17408694</v>
      </c>
      <c r="AC75" s="400">
        <v>4222130.48012006</v>
      </c>
      <c r="AD75" s="399">
        <f t="shared" ref="AD75:AD138" si="18">AB75+AC75</f>
        <v>24094583.654206999</v>
      </c>
      <c r="AE75" s="401">
        <v>-4423890</v>
      </c>
      <c r="AF75" s="411">
        <f t="shared" ref="AF75:AF138" si="19">AD75+AE75</f>
        <v>19670693.654206999</v>
      </c>
      <c r="AG75" s="399">
        <v>-1152386.9917500005</v>
      </c>
      <c r="AH75" s="399">
        <f t="shared" ref="AH75:AH138" si="20">SUM(AF75:AG75)</f>
        <v>18518306.662456997</v>
      </c>
      <c r="AI75" s="411">
        <f t="shared" ref="AI75:AI138" si="21">AF75/Y75</f>
        <v>596.82313341445433</v>
      </c>
      <c r="AJ75" s="399">
        <f t="shared" ref="AJ75:AJ138" si="22">AH75/Y75</f>
        <v>561.85887504041375</v>
      </c>
      <c r="AK75" s="412">
        <v>6</v>
      </c>
      <c r="AL75" s="412">
        <v>6</v>
      </c>
    </row>
    <row r="76" spans="1:38">
      <c r="A76" s="397">
        <v>213</v>
      </c>
      <c r="B76" s="398" t="s">
        <v>99</v>
      </c>
      <c r="C76" s="420">
        <v>5114</v>
      </c>
      <c r="D76" s="463">
        <v>-589719.38391711353</v>
      </c>
      <c r="E76" s="593">
        <v>960602.25734664395</v>
      </c>
      <c r="F76" s="400">
        <v>370882.87342953042</v>
      </c>
      <c r="G76" s="400">
        <v>1682475.6072741617</v>
      </c>
      <c r="H76" s="404">
        <v>2053358.480703692</v>
      </c>
      <c r="I76" s="420">
        <v>798048.22597768996</v>
      </c>
      <c r="J76" s="399">
        <v>2851406.7066813819</v>
      </c>
      <c r="K76" s="430">
        <v>-242448</v>
      </c>
      <c r="L76" s="411">
        <v>2608958.7066813819</v>
      </c>
      <c r="M76" s="432">
        <v>-114902.28700000001</v>
      </c>
      <c r="N76" s="399">
        <v>2494056.4196813819</v>
      </c>
      <c r="O76" s="411">
        <v>510.16009125564761</v>
      </c>
      <c r="P76" s="399">
        <v>487.69190842420454</v>
      </c>
      <c r="Q76" s="412">
        <v>10</v>
      </c>
      <c r="R76" s="412">
        <v>10</v>
      </c>
      <c r="S76" s="474">
        <f t="shared" si="15"/>
        <v>987060.98781840922</v>
      </c>
      <c r="T76" s="416">
        <f t="shared" si="16"/>
        <v>0.608583991665261</v>
      </c>
      <c r="U76" s="477">
        <v>195.47291258607589</v>
      </c>
      <c r="V76" s="560"/>
      <c r="W76" s="397">
        <v>213</v>
      </c>
      <c r="X76" s="398" t="s">
        <v>99</v>
      </c>
      <c r="Y76" s="400">
        <v>5154</v>
      </c>
      <c r="Z76" s="400">
        <v>-449761.56629568397</v>
      </c>
      <c r="AA76" s="400">
        <v>1203811.5481204316</v>
      </c>
      <c r="AB76" s="200">
        <f t="shared" si="17"/>
        <v>754049.98182474764</v>
      </c>
      <c r="AC76" s="400">
        <v>1110295.7370382252</v>
      </c>
      <c r="AD76" s="399">
        <f t="shared" si="18"/>
        <v>1864345.7188629727</v>
      </c>
      <c r="AE76" s="401">
        <v>-242448</v>
      </c>
      <c r="AF76" s="411">
        <f t="shared" si="19"/>
        <v>1621897.7188629727</v>
      </c>
      <c r="AG76" s="399">
        <v>-114902.28700000001</v>
      </c>
      <c r="AH76" s="399">
        <f t="shared" si="20"/>
        <v>1506995.4318629727</v>
      </c>
      <c r="AI76" s="411">
        <f t="shared" si="21"/>
        <v>314.68717866957172</v>
      </c>
      <c r="AJ76" s="399">
        <f t="shared" si="22"/>
        <v>292.39337055936608</v>
      </c>
      <c r="AK76" s="412">
        <v>10</v>
      </c>
      <c r="AL76" s="412">
        <v>10</v>
      </c>
    </row>
    <row r="77" spans="1:38">
      <c r="A77" s="397">
        <v>214</v>
      </c>
      <c r="B77" s="398" t="s">
        <v>100</v>
      </c>
      <c r="C77" s="420">
        <v>12394</v>
      </c>
      <c r="D77" s="463">
        <v>1121149.2032083287</v>
      </c>
      <c r="E77" s="593">
        <v>2362056.3889770438</v>
      </c>
      <c r="F77" s="400">
        <v>3483205.5921853725</v>
      </c>
      <c r="G77" s="400">
        <v>5185113.5416171765</v>
      </c>
      <c r="H77" s="404">
        <v>8668319.1338025481</v>
      </c>
      <c r="I77" s="420">
        <v>1798950.5520576923</v>
      </c>
      <c r="J77" s="399">
        <v>10467269.685860241</v>
      </c>
      <c r="K77" s="430">
        <v>-223316</v>
      </c>
      <c r="L77" s="411">
        <v>10243953.685860241</v>
      </c>
      <c r="M77" s="432">
        <v>195506.94249999992</v>
      </c>
      <c r="N77" s="399">
        <v>10439460.628360242</v>
      </c>
      <c r="O77" s="411">
        <v>826.52522880912056</v>
      </c>
      <c r="P77" s="399">
        <v>842.29955045669203</v>
      </c>
      <c r="Q77" s="412">
        <v>4</v>
      </c>
      <c r="R77" s="412">
        <v>4</v>
      </c>
      <c r="S77" s="474">
        <f t="shared" si="15"/>
        <v>1021055.5995156933</v>
      </c>
      <c r="T77" s="416">
        <f t="shared" si="16"/>
        <v>0.11070875878239091</v>
      </c>
      <c r="U77" s="477">
        <v>90.34243136782527</v>
      </c>
      <c r="V77" s="560"/>
      <c r="W77" s="397">
        <v>214</v>
      </c>
      <c r="X77" s="398" t="s">
        <v>100</v>
      </c>
      <c r="Y77" s="400">
        <v>12528</v>
      </c>
      <c r="Z77" s="400">
        <v>1608432.4928905675</v>
      </c>
      <c r="AA77" s="400">
        <v>5190839.3998318166</v>
      </c>
      <c r="AB77" s="200">
        <f t="shared" si="17"/>
        <v>6799271.8927223841</v>
      </c>
      <c r="AC77" s="400">
        <v>2646942.193622163</v>
      </c>
      <c r="AD77" s="399">
        <f t="shared" si="18"/>
        <v>9446214.0863445476</v>
      </c>
      <c r="AE77" s="401">
        <v>-223316</v>
      </c>
      <c r="AF77" s="411">
        <f t="shared" si="19"/>
        <v>9222898.0863445476</v>
      </c>
      <c r="AG77" s="399">
        <v>195506.94249999992</v>
      </c>
      <c r="AH77" s="399">
        <f t="shared" si="20"/>
        <v>9418405.0288445484</v>
      </c>
      <c r="AI77" s="411">
        <f t="shared" si="21"/>
        <v>736.18279744129529</v>
      </c>
      <c r="AJ77" s="399">
        <f t="shared" si="22"/>
        <v>751.78839629985225</v>
      </c>
      <c r="AK77" s="412">
        <v>4</v>
      </c>
      <c r="AL77" s="412">
        <v>4</v>
      </c>
    </row>
    <row r="78" spans="1:38">
      <c r="A78" s="397">
        <v>216</v>
      </c>
      <c r="B78" s="398" t="s">
        <v>101</v>
      </c>
      <c r="C78" s="420">
        <v>1217</v>
      </c>
      <c r="D78" s="463">
        <v>574576.69309770525</v>
      </c>
      <c r="E78" s="593">
        <v>221138.24204507424</v>
      </c>
      <c r="F78" s="400">
        <v>795714.93514277949</v>
      </c>
      <c r="G78" s="400">
        <v>580332.49936595804</v>
      </c>
      <c r="H78" s="404">
        <v>1376047.4345087376</v>
      </c>
      <c r="I78" s="420">
        <v>229623.37679993192</v>
      </c>
      <c r="J78" s="399">
        <v>1605670.8113086696</v>
      </c>
      <c r="K78" s="430">
        <v>-269315</v>
      </c>
      <c r="L78" s="411">
        <v>1336355.8113086696</v>
      </c>
      <c r="M78" s="432">
        <v>65641.399999999994</v>
      </c>
      <c r="N78" s="399">
        <v>1401997.2113086695</v>
      </c>
      <c r="O78" s="411">
        <v>1098.0737972955378</v>
      </c>
      <c r="P78" s="399">
        <v>1152.0108556357186</v>
      </c>
      <c r="Q78" s="412">
        <v>13</v>
      </c>
      <c r="R78" s="412">
        <v>13</v>
      </c>
      <c r="S78" s="474">
        <f t="shared" si="15"/>
        <v>235509.00454340898</v>
      </c>
      <c r="T78" s="416">
        <f t="shared" si="16"/>
        <v>0.21393440313046919</v>
      </c>
      <c r="U78" s="477">
        <v>230.58222380045459</v>
      </c>
      <c r="V78" s="560"/>
      <c r="W78" s="397">
        <v>216</v>
      </c>
      <c r="X78" s="398" t="s">
        <v>101</v>
      </c>
      <c r="Y78" s="400">
        <v>1269</v>
      </c>
      <c r="Z78" s="400">
        <v>561211.32892404182</v>
      </c>
      <c r="AA78" s="400">
        <v>508158.78204722999</v>
      </c>
      <c r="AB78" s="200">
        <f t="shared" si="17"/>
        <v>1069370.1109712718</v>
      </c>
      <c r="AC78" s="400">
        <v>300791.69579398894</v>
      </c>
      <c r="AD78" s="399">
        <f t="shared" si="18"/>
        <v>1370161.8067652606</v>
      </c>
      <c r="AE78" s="401">
        <v>-269315</v>
      </c>
      <c r="AF78" s="411">
        <f t="shared" si="19"/>
        <v>1100846.8067652606</v>
      </c>
      <c r="AG78" s="399">
        <v>65641.399999999994</v>
      </c>
      <c r="AH78" s="399">
        <f t="shared" si="20"/>
        <v>1166488.2067652605</v>
      </c>
      <c r="AI78" s="411">
        <f t="shared" si="21"/>
        <v>867.49157349508323</v>
      </c>
      <c r="AJ78" s="399">
        <f t="shared" si="22"/>
        <v>919.21844504748663</v>
      </c>
      <c r="AK78" s="412">
        <v>13</v>
      </c>
      <c r="AL78" s="412">
        <v>13</v>
      </c>
    </row>
    <row r="79" spans="1:38">
      <c r="A79" s="397">
        <v>217</v>
      </c>
      <c r="B79" s="398" t="s">
        <v>102</v>
      </c>
      <c r="C79" s="420">
        <v>5246</v>
      </c>
      <c r="D79" s="463">
        <v>733691.04613793362</v>
      </c>
      <c r="E79" s="593">
        <v>585582.92570805363</v>
      </c>
      <c r="F79" s="400">
        <v>1319273.9718459873</v>
      </c>
      <c r="G79" s="400">
        <v>2809119.6676635365</v>
      </c>
      <c r="H79" s="404">
        <v>4128393.6395095238</v>
      </c>
      <c r="I79" s="420">
        <v>665322.61978268577</v>
      </c>
      <c r="J79" s="399">
        <v>4793716.2592922095</v>
      </c>
      <c r="K79" s="430">
        <v>89092</v>
      </c>
      <c r="L79" s="411">
        <v>4882808.2592922095</v>
      </c>
      <c r="M79" s="432">
        <v>-20960.4925</v>
      </c>
      <c r="N79" s="399">
        <v>4861847.7667922098</v>
      </c>
      <c r="O79" s="411">
        <v>930.76787252996746</v>
      </c>
      <c r="P79" s="399">
        <v>926.77235356313565</v>
      </c>
      <c r="Q79" s="412">
        <v>16</v>
      </c>
      <c r="R79" s="412">
        <v>16</v>
      </c>
      <c r="S79" s="474">
        <f t="shared" si="15"/>
        <v>330952.74651260115</v>
      </c>
      <c r="T79" s="416">
        <f t="shared" si="16"/>
        <v>7.2707216998305721E-2</v>
      </c>
      <c r="U79" s="477">
        <v>80.271700485944962</v>
      </c>
      <c r="V79" s="560"/>
      <c r="W79" s="397">
        <v>217</v>
      </c>
      <c r="X79" s="398" t="s">
        <v>102</v>
      </c>
      <c r="Y79" s="400">
        <v>5352</v>
      </c>
      <c r="Z79" s="400">
        <v>688202.45376518928</v>
      </c>
      <c r="AA79" s="400">
        <v>2723056.9866396575</v>
      </c>
      <c r="AB79" s="200">
        <f t="shared" si="17"/>
        <v>3411259.4404048468</v>
      </c>
      <c r="AC79" s="400">
        <v>1051504.0723747611</v>
      </c>
      <c r="AD79" s="399">
        <f t="shared" si="18"/>
        <v>4462763.5127796084</v>
      </c>
      <c r="AE79" s="401">
        <v>89092</v>
      </c>
      <c r="AF79" s="411">
        <f t="shared" si="19"/>
        <v>4551855.5127796084</v>
      </c>
      <c r="AG79" s="399">
        <v>-20960.4925</v>
      </c>
      <c r="AH79" s="399">
        <f t="shared" si="20"/>
        <v>4530895.0202796087</v>
      </c>
      <c r="AI79" s="411">
        <f t="shared" si="21"/>
        <v>850.4961720440225</v>
      </c>
      <c r="AJ79" s="399">
        <f t="shared" si="22"/>
        <v>846.57978704775951</v>
      </c>
      <c r="AK79" s="412">
        <v>16</v>
      </c>
      <c r="AL79" s="412">
        <v>16</v>
      </c>
    </row>
    <row r="80" spans="1:38">
      <c r="A80" s="397">
        <v>218</v>
      </c>
      <c r="B80" s="398" t="s">
        <v>103</v>
      </c>
      <c r="C80" s="420">
        <v>1188</v>
      </c>
      <c r="D80" s="463">
        <v>328716.59106491646</v>
      </c>
      <c r="E80" s="593">
        <v>133575.78057444681</v>
      </c>
      <c r="F80" s="400">
        <v>462292.37163936329</v>
      </c>
      <c r="G80" s="400">
        <v>690500.73350937513</v>
      </c>
      <c r="H80" s="404">
        <v>1152793.1051487385</v>
      </c>
      <c r="I80" s="420">
        <v>250718.55375674641</v>
      </c>
      <c r="J80" s="399">
        <v>1403511.6589054849</v>
      </c>
      <c r="K80" s="430">
        <v>-281292</v>
      </c>
      <c r="L80" s="411">
        <v>1122219.6589054849</v>
      </c>
      <c r="M80" s="432">
        <v>-325148.70749999996</v>
      </c>
      <c r="N80" s="399">
        <v>797070.95140548493</v>
      </c>
      <c r="O80" s="411">
        <v>944.62934251303443</v>
      </c>
      <c r="P80" s="399">
        <v>670.93514428071126</v>
      </c>
      <c r="Q80" s="412">
        <v>14</v>
      </c>
      <c r="R80" s="412">
        <v>14</v>
      </c>
      <c r="S80" s="474">
        <f t="shared" si="15"/>
        <v>149086.96835956327</v>
      </c>
      <c r="T80" s="416">
        <f t="shared" si="16"/>
        <v>0.15320312410420245</v>
      </c>
      <c r="U80" s="477">
        <v>133.68543372476631</v>
      </c>
      <c r="V80" s="560"/>
      <c r="W80" s="397">
        <v>218</v>
      </c>
      <c r="X80" s="398" t="s">
        <v>103</v>
      </c>
      <c r="Y80" s="400">
        <v>1200</v>
      </c>
      <c r="Z80" s="400">
        <v>291846.780806322</v>
      </c>
      <c r="AA80" s="400">
        <v>625806.49527986499</v>
      </c>
      <c r="AB80" s="200">
        <f t="shared" si="17"/>
        <v>917653.27608618699</v>
      </c>
      <c r="AC80" s="400">
        <v>336771.41445973481</v>
      </c>
      <c r="AD80" s="399">
        <f t="shared" si="18"/>
        <v>1254424.6905459217</v>
      </c>
      <c r="AE80" s="401">
        <v>-281292</v>
      </c>
      <c r="AF80" s="411">
        <f t="shared" si="19"/>
        <v>973132.69054592168</v>
      </c>
      <c r="AG80" s="399">
        <v>-325148.70749999996</v>
      </c>
      <c r="AH80" s="399">
        <f t="shared" si="20"/>
        <v>647983.98304592166</v>
      </c>
      <c r="AI80" s="411">
        <f t="shared" si="21"/>
        <v>810.94390878826812</v>
      </c>
      <c r="AJ80" s="399">
        <f t="shared" si="22"/>
        <v>539.986652538268</v>
      </c>
      <c r="AK80" s="412">
        <v>14</v>
      </c>
      <c r="AL80" s="412">
        <v>14</v>
      </c>
    </row>
    <row r="81" spans="1:38">
      <c r="A81" s="397">
        <v>224</v>
      </c>
      <c r="B81" s="398" t="s">
        <v>104</v>
      </c>
      <c r="C81" s="420">
        <v>8581</v>
      </c>
      <c r="D81" s="463">
        <v>1134000.0290805437</v>
      </c>
      <c r="E81" s="593">
        <v>1575081.7245736914</v>
      </c>
      <c r="F81" s="400">
        <v>2709081.753654235</v>
      </c>
      <c r="G81" s="400">
        <v>3798485.198377226</v>
      </c>
      <c r="H81" s="404">
        <v>6507566.9520314615</v>
      </c>
      <c r="I81" s="420">
        <v>869626.52316402539</v>
      </c>
      <c r="J81" s="399">
        <v>7377193.475195487</v>
      </c>
      <c r="K81" s="430">
        <v>-319768</v>
      </c>
      <c r="L81" s="411">
        <v>7057425.475195487</v>
      </c>
      <c r="M81" s="432">
        <v>321627.94149999996</v>
      </c>
      <c r="N81" s="399">
        <v>7379053.4166954868</v>
      </c>
      <c r="O81" s="411">
        <v>822.44790527857913</v>
      </c>
      <c r="P81" s="399">
        <v>859.92931088398632</v>
      </c>
      <c r="Q81" s="412">
        <v>1</v>
      </c>
      <c r="R81" s="413">
        <v>33</v>
      </c>
      <c r="S81" s="474">
        <f t="shared" si="15"/>
        <v>894823.96387783904</v>
      </c>
      <c r="T81" s="416">
        <f t="shared" si="16"/>
        <v>0.14520230818664656</v>
      </c>
      <c r="U81" s="477">
        <v>106.11621734208632</v>
      </c>
      <c r="V81" s="560"/>
      <c r="W81" s="397">
        <v>224</v>
      </c>
      <c r="X81" s="398" t="s">
        <v>104</v>
      </c>
      <c r="Y81" s="400">
        <v>8603</v>
      </c>
      <c r="Z81" s="400">
        <v>1310119.6846340974</v>
      </c>
      <c r="AA81" s="400">
        <v>3737573.1131356121</v>
      </c>
      <c r="AB81" s="200">
        <f t="shared" si="17"/>
        <v>5047692.7977697095</v>
      </c>
      <c r="AC81" s="400">
        <v>1434676.713547938</v>
      </c>
      <c r="AD81" s="399">
        <f t="shared" si="18"/>
        <v>6482369.511317648</v>
      </c>
      <c r="AE81" s="401">
        <v>-319768</v>
      </c>
      <c r="AF81" s="411">
        <f t="shared" si="19"/>
        <v>6162601.511317648</v>
      </c>
      <c r="AG81" s="399">
        <v>321627.94149999996</v>
      </c>
      <c r="AH81" s="399">
        <f t="shared" si="20"/>
        <v>6484229.4528176477</v>
      </c>
      <c r="AI81" s="411">
        <f t="shared" si="21"/>
        <v>716.33168793649281</v>
      </c>
      <c r="AJ81" s="399">
        <f t="shared" si="22"/>
        <v>753.71724431217569</v>
      </c>
      <c r="AK81" s="412">
        <v>1</v>
      </c>
      <c r="AL81" s="413">
        <v>33</v>
      </c>
    </row>
    <row r="82" spans="1:38">
      <c r="A82" s="397">
        <v>226</v>
      </c>
      <c r="B82" s="398" t="s">
        <v>105</v>
      </c>
      <c r="C82" s="420">
        <v>3625</v>
      </c>
      <c r="D82" s="463">
        <v>852292.41143098276</v>
      </c>
      <c r="E82" s="593">
        <v>652418.3125713066</v>
      </c>
      <c r="F82" s="400">
        <v>1504710.7240022894</v>
      </c>
      <c r="G82" s="400">
        <v>1933232.3878746883</v>
      </c>
      <c r="H82" s="404">
        <v>3437943.1118769776</v>
      </c>
      <c r="I82" s="420">
        <v>586938.56858092395</v>
      </c>
      <c r="J82" s="399">
        <v>4024881.6804579017</v>
      </c>
      <c r="K82" s="430">
        <v>89341</v>
      </c>
      <c r="L82" s="411">
        <v>4114222.6804579017</v>
      </c>
      <c r="M82" s="432">
        <v>31328.850000000006</v>
      </c>
      <c r="N82" s="399">
        <v>4145551.5304579018</v>
      </c>
      <c r="O82" s="411">
        <v>1134.9579808159729</v>
      </c>
      <c r="P82" s="399">
        <v>1143.6004221952833</v>
      </c>
      <c r="Q82" s="412">
        <v>13</v>
      </c>
      <c r="R82" s="412">
        <v>13</v>
      </c>
      <c r="S82" s="474">
        <f t="shared" si="15"/>
        <v>365517.77552111587</v>
      </c>
      <c r="T82" s="416">
        <f t="shared" si="16"/>
        <v>9.7505081032053006E-2</v>
      </c>
      <c r="U82" s="477">
        <v>112.11898901875986</v>
      </c>
      <c r="V82" s="560"/>
      <c r="W82" s="397">
        <v>226</v>
      </c>
      <c r="X82" s="398" t="s">
        <v>105</v>
      </c>
      <c r="Y82" s="400">
        <v>3665</v>
      </c>
      <c r="Z82" s="400">
        <v>1212185.1552557575</v>
      </c>
      <c r="AA82" s="400">
        <v>1643870.6161931041</v>
      </c>
      <c r="AB82" s="200">
        <f t="shared" si="17"/>
        <v>2856055.7714488618</v>
      </c>
      <c r="AC82" s="400">
        <v>803308.13348792423</v>
      </c>
      <c r="AD82" s="399">
        <f t="shared" si="18"/>
        <v>3659363.9049367858</v>
      </c>
      <c r="AE82" s="401">
        <v>89341</v>
      </c>
      <c r="AF82" s="411">
        <f t="shared" si="19"/>
        <v>3748704.9049367858</v>
      </c>
      <c r="AG82" s="399">
        <v>31328.850000000006</v>
      </c>
      <c r="AH82" s="399">
        <f t="shared" si="20"/>
        <v>3780033.7549367859</v>
      </c>
      <c r="AI82" s="411">
        <f t="shared" si="21"/>
        <v>1022.838991797213</v>
      </c>
      <c r="AJ82" s="399">
        <f t="shared" si="22"/>
        <v>1031.3871091232704</v>
      </c>
      <c r="AK82" s="412">
        <v>13</v>
      </c>
      <c r="AL82" s="412">
        <v>13</v>
      </c>
    </row>
    <row r="83" spans="1:38">
      <c r="A83" s="397">
        <v>230</v>
      </c>
      <c r="B83" s="398" t="s">
        <v>106</v>
      </c>
      <c r="C83" s="420">
        <v>2216</v>
      </c>
      <c r="D83" s="463">
        <v>449105.27937146864</v>
      </c>
      <c r="E83" s="593">
        <v>365158.57256635505</v>
      </c>
      <c r="F83" s="400">
        <v>814263.8519378237</v>
      </c>
      <c r="G83" s="400">
        <v>1445479.0426108821</v>
      </c>
      <c r="H83" s="404">
        <v>2259742.8945487058</v>
      </c>
      <c r="I83" s="420">
        <v>458472.2630332401</v>
      </c>
      <c r="J83" s="399">
        <v>2718215.1575819459</v>
      </c>
      <c r="K83" s="430">
        <v>-356583</v>
      </c>
      <c r="L83" s="411">
        <v>2361632.1575819459</v>
      </c>
      <c r="M83" s="432">
        <v>71012.060000000012</v>
      </c>
      <c r="N83" s="399">
        <v>2432644.2175819459</v>
      </c>
      <c r="O83" s="411">
        <v>1065.7184826633329</v>
      </c>
      <c r="P83" s="399">
        <v>1097.7636360929359</v>
      </c>
      <c r="Q83" s="412">
        <v>4</v>
      </c>
      <c r="R83" s="412">
        <v>4</v>
      </c>
      <c r="S83" s="474">
        <f t="shared" si="15"/>
        <v>312179.48606248153</v>
      </c>
      <c r="T83" s="416">
        <f t="shared" si="16"/>
        <v>0.15232334486213417</v>
      </c>
      <c r="U83" s="477">
        <v>150.78425430642915</v>
      </c>
      <c r="V83" s="560"/>
      <c r="W83" s="397">
        <v>230</v>
      </c>
      <c r="X83" s="398" t="s">
        <v>106</v>
      </c>
      <c r="Y83" s="400">
        <v>2240</v>
      </c>
      <c r="Z83" s="400">
        <v>479712.23793636641</v>
      </c>
      <c r="AA83" s="400">
        <v>1331798.1766675536</v>
      </c>
      <c r="AB83" s="200">
        <f t="shared" si="17"/>
        <v>1811510.41460392</v>
      </c>
      <c r="AC83" s="400">
        <v>594525.25691554428</v>
      </c>
      <c r="AD83" s="399">
        <f t="shared" si="18"/>
        <v>2406035.6715194643</v>
      </c>
      <c r="AE83" s="401">
        <v>-356583</v>
      </c>
      <c r="AF83" s="411">
        <f t="shared" si="19"/>
        <v>2049452.6715194643</v>
      </c>
      <c r="AG83" s="399">
        <v>71012.060000000012</v>
      </c>
      <c r="AH83" s="399">
        <f t="shared" si="20"/>
        <v>2120464.7315194644</v>
      </c>
      <c r="AI83" s="411">
        <f t="shared" si="21"/>
        <v>914.93422835690376</v>
      </c>
      <c r="AJ83" s="399">
        <f t="shared" si="22"/>
        <v>946.63604085690372</v>
      </c>
      <c r="AK83" s="412">
        <v>4</v>
      </c>
      <c r="AL83" s="412">
        <v>4</v>
      </c>
    </row>
    <row r="84" spans="1:38">
      <c r="A84" s="397">
        <v>231</v>
      </c>
      <c r="B84" s="398" t="s">
        <v>107</v>
      </c>
      <c r="C84" s="420">
        <v>1208</v>
      </c>
      <c r="D84" s="463">
        <v>-1129661.5719428402</v>
      </c>
      <c r="E84" s="593">
        <v>160672.8864787193</v>
      </c>
      <c r="F84" s="400">
        <v>-968988.68546412094</v>
      </c>
      <c r="G84" s="400">
        <v>-48305.815459843128</v>
      </c>
      <c r="H84" s="404">
        <v>-1017294.5009239641</v>
      </c>
      <c r="I84" s="420">
        <v>136065.32130331092</v>
      </c>
      <c r="J84" s="399">
        <v>-881229.17962065316</v>
      </c>
      <c r="K84" s="430">
        <v>-24650</v>
      </c>
      <c r="L84" s="411">
        <v>-905879.17962065316</v>
      </c>
      <c r="M84" s="432">
        <v>-199833.3075</v>
      </c>
      <c r="N84" s="399">
        <v>-1105712.487120653</v>
      </c>
      <c r="O84" s="411">
        <v>-749.89998312967975</v>
      </c>
      <c r="P84" s="399">
        <v>-915.32490655683193</v>
      </c>
      <c r="Q84" s="412">
        <v>15</v>
      </c>
      <c r="R84" s="412">
        <v>15</v>
      </c>
      <c r="S84" s="474">
        <f t="shared" si="15"/>
        <v>34326.184323831927</v>
      </c>
      <c r="T84" s="416">
        <f t="shared" si="16"/>
        <v>-3.6509241108582668E-2</v>
      </c>
      <c r="U84" s="477">
        <v>-1.3288334923508955</v>
      </c>
      <c r="V84" s="560"/>
      <c r="W84" s="397">
        <v>231</v>
      </c>
      <c r="X84" s="398" t="s">
        <v>107</v>
      </c>
      <c r="Y84" s="400">
        <v>1256</v>
      </c>
      <c r="Z84" s="400">
        <v>-1123233.961628336</v>
      </c>
      <c r="AA84" s="400">
        <v>-15346.034040523788</v>
      </c>
      <c r="AB84" s="200">
        <f t="shared" si="17"/>
        <v>-1138579.9956688597</v>
      </c>
      <c r="AC84" s="400">
        <v>223024.6317243746</v>
      </c>
      <c r="AD84" s="399">
        <f t="shared" si="18"/>
        <v>-915555.36394448509</v>
      </c>
      <c r="AE84" s="401">
        <v>-24650</v>
      </c>
      <c r="AF84" s="411">
        <f t="shared" si="19"/>
        <v>-940205.36394448509</v>
      </c>
      <c r="AG84" s="399">
        <v>-199833.3075</v>
      </c>
      <c r="AH84" s="399">
        <f t="shared" si="20"/>
        <v>-1140038.671444485</v>
      </c>
      <c r="AI84" s="411">
        <f t="shared" si="21"/>
        <v>-748.57114963732886</v>
      </c>
      <c r="AJ84" s="399">
        <f t="shared" si="22"/>
        <v>-907.67410146853899</v>
      </c>
      <c r="AK84" s="412">
        <v>15</v>
      </c>
      <c r="AL84" s="412">
        <v>15</v>
      </c>
    </row>
    <row r="85" spans="1:38">
      <c r="A85" s="397">
        <v>232</v>
      </c>
      <c r="B85" s="398" t="s">
        <v>108</v>
      </c>
      <c r="C85" s="420">
        <v>12618</v>
      </c>
      <c r="D85" s="463">
        <v>1999483.1088910326</v>
      </c>
      <c r="E85" s="593">
        <v>1960281.4500554441</v>
      </c>
      <c r="F85" s="400">
        <v>3959764.5589464768</v>
      </c>
      <c r="G85" s="400">
        <v>5527742.5631260565</v>
      </c>
      <c r="H85" s="404">
        <v>9487507.1220725328</v>
      </c>
      <c r="I85" s="420">
        <v>1900359.0778562401</v>
      </c>
      <c r="J85" s="399">
        <v>11387866.199928774</v>
      </c>
      <c r="K85" s="430">
        <v>-601507</v>
      </c>
      <c r="L85" s="411">
        <v>10786359.199928774</v>
      </c>
      <c r="M85" s="432">
        <v>-56839.484999999986</v>
      </c>
      <c r="N85" s="399">
        <v>10729519.714928774</v>
      </c>
      <c r="O85" s="411">
        <v>854.8390553121551</v>
      </c>
      <c r="P85" s="399">
        <v>850.33442026698162</v>
      </c>
      <c r="Q85" s="412">
        <v>14</v>
      </c>
      <c r="R85" s="412">
        <v>14</v>
      </c>
      <c r="S85" s="474">
        <f t="shared" si="15"/>
        <v>1058179.2359895017</v>
      </c>
      <c r="T85" s="416">
        <f t="shared" si="16"/>
        <v>0.10877463615105747</v>
      </c>
      <c r="U85" s="477">
        <v>91.844548336525918</v>
      </c>
      <c r="V85" s="560"/>
      <c r="W85" s="397">
        <v>232</v>
      </c>
      <c r="X85" s="398" t="s">
        <v>108</v>
      </c>
      <c r="Y85" s="400">
        <v>12750</v>
      </c>
      <c r="Z85" s="400">
        <v>2164757.8453461276</v>
      </c>
      <c r="AA85" s="400">
        <v>5331084.5739423959</v>
      </c>
      <c r="AB85" s="200">
        <f t="shared" si="17"/>
        <v>7495842.4192885235</v>
      </c>
      <c r="AC85" s="400">
        <v>2833844.5446507484</v>
      </c>
      <c r="AD85" s="399">
        <f t="shared" si="18"/>
        <v>10329686.963939272</v>
      </c>
      <c r="AE85" s="401">
        <v>-601507</v>
      </c>
      <c r="AF85" s="411">
        <f t="shared" si="19"/>
        <v>9728179.9639392719</v>
      </c>
      <c r="AG85" s="399">
        <v>-56839.484999999986</v>
      </c>
      <c r="AH85" s="399">
        <f t="shared" si="20"/>
        <v>9671340.4789392725</v>
      </c>
      <c r="AI85" s="411">
        <f t="shared" si="21"/>
        <v>762.99450697562918</v>
      </c>
      <c r="AJ85" s="399">
        <f t="shared" si="22"/>
        <v>758.53650815209983</v>
      </c>
      <c r="AK85" s="412">
        <v>14</v>
      </c>
      <c r="AL85" s="412">
        <v>14</v>
      </c>
    </row>
    <row r="86" spans="1:38">
      <c r="A86" s="397">
        <v>233</v>
      </c>
      <c r="B86" s="398" t="s">
        <v>109</v>
      </c>
      <c r="C86" s="420">
        <v>15165</v>
      </c>
      <c r="D86" s="463">
        <v>4451568.9518008325</v>
      </c>
      <c r="E86" s="593">
        <v>1596552.2328734996</v>
      </c>
      <c r="F86" s="400">
        <v>6048121.1846743319</v>
      </c>
      <c r="G86" s="400">
        <v>7338712.8338533053</v>
      </c>
      <c r="H86" s="404">
        <v>13386834.018527638</v>
      </c>
      <c r="I86" s="420">
        <v>2331401.5761136455</v>
      </c>
      <c r="J86" s="399">
        <v>15718235.594641283</v>
      </c>
      <c r="K86" s="430">
        <v>65167</v>
      </c>
      <c r="L86" s="411">
        <v>15783402.594641283</v>
      </c>
      <c r="M86" s="432">
        <v>-67655.397499999963</v>
      </c>
      <c r="N86" s="399">
        <v>15715747.197141282</v>
      </c>
      <c r="O86" s="411">
        <v>1040.77827857839</v>
      </c>
      <c r="P86" s="399">
        <v>1036.3169928876546</v>
      </c>
      <c r="Q86" s="412">
        <v>14</v>
      </c>
      <c r="R86" s="412">
        <v>14</v>
      </c>
      <c r="S86" s="474">
        <f t="shared" si="15"/>
        <v>600646.65817153268</v>
      </c>
      <c r="T86" s="416">
        <f t="shared" si="16"/>
        <v>3.9561108713389047E-2</v>
      </c>
      <c r="U86" s="477">
        <v>36.362035096665295</v>
      </c>
      <c r="V86" s="560"/>
      <c r="W86" s="397">
        <v>233</v>
      </c>
      <c r="X86" s="398" t="s">
        <v>109</v>
      </c>
      <c r="Y86" s="400">
        <v>15116</v>
      </c>
      <c r="Z86" s="400">
        <v>4734724.2269295249</v>
      </c>
      <c r="AA86" s="400">
        <v>6990857.8582752366</v>
      </c>
      <c r="AB86" s="200">
        <f t="shared" si="17"/>
        <v>11725582.085204761</v>
      </c>
      <c r="AC86" s="400">
        <v>3392006.8512649895</v>
      </c>
      <c r="AD86" s="399">
        <f t="shared" si="18"/>
        <v>15117588.93646975</v>
      </c>
      <c r="AE86" s="401">
        <v>65167</v>
      </c>
      <c r="AF86" s="411">
        <f t="shared" si="19"/>
        <v>15182755.93646975</v>
      </c>
      <c r="AG86" s="399">
        <v>-67655.397499999963</v>
      </c>
      <c r="AH86" s="399">
        <f t="shared" si="20"/>
        <v>15115100.538969751</v>
      </c>
      <c r="AI86" s="411">
        <f t="shared" si="21"/>
        <v>1004.4162434817247</v>
      </c>
      <c r="AJ86" s="399">
        <f t="shared" si="22"/>
        <v>999.94049609484989</v>
      </c>
      <c r="AK86" s="412">
        <v>14</v>
      </c>
      <c r="AL86" s="412">
        <v>14</v>
      </c>
    </row>
    <row r="87" spans="1:38">
      <c r="A87" s="397">
        <v>235</v>
      </c>
      <c r="B87" s="398" t="s">
        <v>110</v>
      </c>
      <c r="C87" s="420">
        <v>10270</v>
      </c>
      <c r="D87" s="463">
        <v>18670325.213944282</v>
      </c>
      <c r="E87" s="593">
        <v>817028.64294238808</v>
      </c>
      <c r="F87" s="400">
        <v>19487353.85688667</v>
      </c>
      <c r="G87" s="400">
        <v>-1668468.0459326224</v>
      </c>
      <c r="H87" s="404">
        <v>17818885.810954049</v>
      </c>
      <c r="I87" s="420">
        <v>474357.23216801789</v>
      </c>
      <c r="J87" s="399">
        <v>18293243.043122068</v>
      </c>
      <c r="K87" s="430">
        <v>2923081</v>
      </c>
      <c r="L87" s="411">
        <v>21216324.043122068</v>
      </c>
      <c r="M87" s="432">
        <v>2266815.3520999998</v>
      </c>
      <c r="N87" s="399">
        <v>23483139.395222068</v>
      </c>
      <c r="O87" s="411">
        <v>2065.8543372076015</v>
      </c>
      <c r="P87" s="399">
        <v>2286.5763773341837</v>
      </c>
      <c r="Q87" s="412">
        <v>1</v>
      </c>
      <c r="R87" s="413">
        <v>33</v>
      </c>
      <c r="S87" s="474">
        <f t="shared" si="15"/>
        <v>-283428.34344556928</v>
      </c>
      <c r="T87" s="416">
        <f t="shared" si="16"/>
        <v>-1.3182865474425013E-2</v>
      </c>
      <c r="U87" s="477">
        <v>-24.747800731686311</v>
      </c>
      <c r="V87" s="560"/>
      <c r="W87" s="397">
        <v>235</v>
      </c>
      <c r="X87" s="398" t="s">
        <v>110</v>
      </c>
      <c r="Y87" s="400">
        <v>10284</v>
      </c>
      <c r="Z87" s="400">
        <v>19596328.899947926</v>
      </c>
      <c r="AA87" s="400">
        <v>-1675133.5221422266</v>
      </c>
      <c r="AB87" s="200">
        <f t="shared" si="17"/>
        <v>17921195.377805699</v>
      </c>
      <c r="AC87" s="400">
        <v>655476.00876194029</v>
      </c>
      <c r="AD87" s="399">
        <f t="shared" si="18"/>
        <v>18576671.386567637</v>
      </c>
      <c r="AE87" s="401">
        <v>2923081</v>
      </c>
      <c r="AF87" s="411">
        <f t="shared" si="19"/>
        <v>21499752.386567637</v>
      </c>
      <c r="AG87" s="399">
        <v>2266815.3520999998</v>
      </c>
      <c r="AH87" s="399">
        <f t="shared" si="20"/>
        <v>23766567.738667637</v>
      </c>
      <c r="AI87" s="411">
        <f t="shared" si="21"/>
        <v>2090.6021379392878</v>
      </c>
      <c r="AJ87" s="399">
        <f t="shared" si="22"/>
        <v>2311.0237007650367</v>
      </c>
      <c r="AK87" s="412">
        <v>1</v>
      </c>
      <c r="AL87" s="413">
        <v>33</v>
      </c>
    </row>
    <row r="88" spans="1:38">
      <c r="A88" s="397">
        <v>236</v>
      </c>
      <c r="B88" s="398" t="s">
        <v>111</v>
      </c>
      <c r="C88" s="420">
        <v>4137</v>
      </c>
      <c r="D88" s="463">
        <v>1453675.0147899436</v>
      </c>
      <c r="E88" s="593">
        <v>439552.39413061831</v>
      </c>
      <c r="F88" s="400">
        <v>1893227.4089205619</v>
      </c>
      <c r="G88" s="400">
        <v>2290165.0007617641</v>
      </c>
      <c r="H88" s="404">
        <v>4183392.409682326</v>
      </c>
      <c r="I88" s="420">
        <v>551145.92916101415</v>
      </c>
      <c r="J88" s="399">
        <v>4734538.3388433401</v>
      </c>
      <c r="K88" s="430">
        <v>761702</v>
      </c>
      <c r="L88" s="411">
        <v>5496240.3388433401</v>
      </c>
      <c r="M88" s="432">
        <v>300801.71549999999</v>
      </c>
      <c r="N88" s="399">
        <v>5797042.05434334</v>
      </c>
      <c r="O88" s="411">
        <v>1328.5570072137637</v>
      </c>
      <c r="P88" s="399">
        <v>1401.2671149004932</v>
      </c>
      <c r="Q88" s="412">
        <v>16</v>
      </c>
      <c r="R88" s="412">
        <v>16</v>
      </c>
      <c r="S88" s="474">
        <f t="shared" si="15"/>
        <v>-23430.141393650323</v>
      </c>
      <c r="T88" s="416">
        <f t="shared" si="16"/>
        <v>-4.2448442307455167E-3</v>
      </c>
      <c r="U88" s="477">
        <v>13.72363888670543</v>
      </c>
      <c r="V88" s="560"/>
      <c r="W88" s="397">
        <v>236</v>
      </c>
      <c r="X88" s="398" t="s">
        <v>111</v>
      </c>
      <c r="Y88" s="400">
        <v>4198</v>
      </c>
      <c r="Z88" s="400">
        <v>1613141.073427882</v>
      </c>
      <c r="AA88" s="400">
        <v>2256974.4482996222</v>
      </c>
      <c r="AB88" s="200">
        <f t="shared" si="17"/>
        <v>3870115.5217275042</v>
      </c>
      <c r="AC88" s="400">
        <v>887852.95850948663</v>
      </c>
      <c r="AD88" s="399">
        <f t="shared" si="18"/>
        <v>4757968.4802369904</v>
      </c>
      <c r="AE88" s="401">
        <v>761702</v>
      </c>
      <c r="AF88" s="411">
        <f t="shared" si="19"/>
        <v>5519670.4802369904</v>
      </c>
      <c r="AG88" s="399">
        <v>300801.71549999999</v>
      </c>
      <c r="AH88" s="399">
        <f t="shared" si="20"/>
        <v>5820472.1957369903</v>
      </c>
      <c r="AI88" s="411">
        <f t="shared" si="21"/>
        <v>1314.8333683270582</v>
      </c>
      <c r="AJ88" s="399">
        <f t="shared" si="22"/>
        <v>1386.4869451493546</v>
      </c>
      <c r="AK88" s="412">
        <v>16</v>
      </c>
      <c r="AL88" s="412">
        <v>16</v>
      </c>
    </row>
    <row r="89" spans="1:38">
      <c r="A89" s="397">
        <v>239</v>
      </c>
      <c r="B89" s="398" t="s">
        <v>112</v>
      </c>
      <c r="C89" s="420">
        <v>2035</v>
      </c>
      <c r="D89" s="463">
        <v>558555.25166521757</v>
      </c>
      <c r="E89" s="593">
        <v>213303.89621086966</v>
      </c>
      <c r="F89" s="400">
        <v>771859.14787608723</v>
      </c>
      <c r="G89" s="400">
        <v>166586.34167529247</v>
      </c>
      <c r="H89" s="404">
        <v>938445.48955137969</v>
      </c>
      <c r="I89" s="420">
        <v>353097.51365372853</v>
      </c>
      <c r="J89" s="399">
        <v>1291543.0032051082</v>
      </c>
      <c r="K89" s="430">
        <v>-410432</v>
      </c>
      <c r="L89" s="411">
        <v>881111.00320510822</v>
      </c>
      <c r="M89" s="432">
        <v>3699.7880000000005</v>
      </c>
      <c r="N89" s="399">
        <v>884810.79120510817</v>
      </c>
      <c r="O89" s="411">
        <v>432.97837995337011</v>
      </c>
      <c r="P89" s="399">
        <v>434.79645759464773</v>
      </c>
      <c r="Q89" s="412">
        <v>11</v>
      </c>
      <c r="R89" s="412">
        <v>11</v>
      </c>
      <c r="S89" s="474">
        <f t="shared" si="15"/>
        <v>-375485.11181011563</v>
      </c>
      <c r="T89" s="416">
        <f t="shared" si="16"/>
        <v>-0.29881129451491784</v>
      </c>
      <c r="U89" s="477">
        <v>-186.33956731879539</v>
      </c>
      <c r="V89" s="560"/>
      <c r="W89" s="397">
        <v>239</v>
      </c>
      <c r="X89" s="398" t="s">
        <v>112</v>
      </c>
      <c r="Y89" s="400">
        <v>2029</v>
      </c>
      <c r="Z89" s="400">
        <v>413884.69255174696</v>
      </c>
      <c r="AA89" s="400">
        <v>790843.28003277641</v>
      </c>
      <c r="AB89" s="200">
        <f t="shared" si="17"/>
        <v>1204727.9725845233</v>
      </c>
      <c r="AC89" s="400">
        <v>462300.14243070059</v>
      </c>
      <c r="AD89" s="399">
        <f t="shared" si="18"/>
        <v>1667028.1150152239</v>
      </c>
      <c r="AE89" s="401">
        <v>-410432</v>
      </c>
      <c r="AF89" s="411">
        <f t="shared" si="19"/>
        <v>1256596.1150152239</v>
      </c>
      <c r="AG89" s="399">
        <v>3699.7880000000005</v>
      </c>
      <c r="AH89" s="399">
        <f t="shared" si="20"/>
        <v>1260295.9030152238</v>
      </c>
      <c r="AI89" s="411">
        <f t="shared" si="21"/>
        <v>619.3179472721655</v>
      </c>
      <c r="AJ89" s="399">
        <f t="shared" si="22"/>
        <v>621.14140119035176</v>
      </c>
      <c r="AK89" s="412">
        <v>11</v>
      </c>
      <c r="AL89" s="412">
        <v>11</v>
      </c>
    </row>
    <row r="90" spans="1:38">
      <c r="A90" s="397">
        <v>240</v>
      </c>
      <c r="B90" s="398" t="s">
        <v>113</v>
      </c>
      <c r="C90" s="420">
        <v>19371</v>
      </c>
      <c r="D90" s="463">
        <v>-11350341.199451637</v>
      </c>
      <c r="E90" s="593">
        <v>4224492.8706586575</v>
      </c>
      <c r="F90" s="400">
        <v>-7125848.3287929781</v>
      </c>
      <c r="G90" s="400">
        <v>4993933.190068488</v>
      </c>
      <c r="H90" s="404">
        <v>-2131915.1387244901</v>
      </c>
      <c r="I90" s="420">
        <v>1834099.6022493725</v>
      </c>
      <c r="J90" s="399">
        <v>-297815.53647511755</v>
      </c>
      <c r="K90" s="430">
        <v>39622</v>
      </c>
      <c r="L90" s="411">
        <v>-258193.53647511755</v>
      </c>
      <c r="M90" s="432">
        <v>-189196.41699999996</v>
      </c>
      <c r="N90" s="399">
        <v>-447389.95347511751</v>
      </c>
      <c r="O90" s="411">
        <v>-13.328869778282874</v>
      </c>
      <c r="P90" s="399">
        <v>-23.095862550984332</v>
      </c>
      <c r="Q90" s="412">
        <v>19</v>
      </c>
      <c r="R90" s="412">
        <v>19</v>
      </c>
      <c r="S90" s="474">
        <f t="shared" si="15"/>
        <v>2306778.1427170578</v>
      </c>
      <c r="T90" s="416">
        <f t="shared" si="16"/>
        <v>-0.89933864043425438</v>
      </c>
      <c r="U90" s="477">
        <v>118.21488524465038</v>
      </c>
      <c r="V90" s="560"/>
      <c r="W90" s="397">
        <v>240</v>
      </c>
      <c r="X90" s="398" t="s">
        <v>113</v>
      </c>
      <c r="Y90" s="400">
        <v>19499</v>
      </c>
      <c r="Z90" s="400">
        <v>-11333313.195077494</v>
      </c>
      <c r="AA90" s="400">
        <v>5513901.5913543198</v>
      </c>
      <c r="AB90" s="200">
        <f t="shared" si="17"/>
        <v>-5819411.603723174</v>
      </c>
      <c r="AC90" s="400">
        <v>3214817.9245309983</v>
      </c>
      <c r="AD90" s="399">
        <f t="shared" si="18"/>
        <v>-2604593.6791921756</v>
      </c>
      <c r="AE90" s="401">
        <v>39622</v>
      </c>
      <c r="AF90" s="411">
        <f t="shared" si="19"/>
        <v>-2564971.6791921756</v>
      </c>
      <c r="AG90" s="399">
        <v>-189196.41699999996</v>
      </c>
      <c r="AH90" s="399">
        <f t="shared" si="20"/>
        <v>-2754168.0961921755</v>
      </c>
      <c r="AI90" s="411">
        <f t="shared" si="21"/>
        <v>-131.54375502293325</v>
      </c>
      <c r="AJ90" s="399">
        <f t="shared" si="22"/>
        <v>-141.24663296539185</v>
      </c>
      <c r="AK90" s="412">
        <v>19</v>
      </c>
      <c r="AL90" s="412">
        <v>19</v>
      </c>
    </row>
    <row r="91" spans="1:38">
      <c r="A91" s="397">
        <v>241</v>
      </c>
      <c r="B91" s="398" t="s">
        <v>114</v>
      </c>
      <c r="C91" s="420">
        <v>7691</v>
      </c>
      <c r="D91" s="463">
        <v>-1067330.1029473988</v>
      </c>
      <c r="E91" s="593">
        <v>1149423.3673989566</v>
      </c>
      <c r="F91" s="400">
        <v>82093.26445155777</v>
      </c>
      <c r="G91" s="400">
        <v>1922828.5248908934</v>
      </c>
      <c r="H91" s="404">
        <v>2004921.7893424511</v>
      </c>
      <c r="I91" s="420">
        <v>616568.30058993271</v>
      </c>
      <c r="J91" s="399">
        <v>2621490.089932384</v>
      </c>
      <c r="K91" s="430">
        <v>-544728</v>
      </c>
      <c r="L91" s="411">
        <v>2076762.089932384</v>
      </c>
      <c r="M91" s="432">
        <v>173352.97000000003</v>
      </c>
      <c r="N91" s="399">
        <v>2250115.0599323842</v>
      </c>
      <c r="O91" s="411">
        <v>270.02497593711922</v>
      </c>
      <c r="P91" s="399">
        <v>292.56469378915409</v>
      </c>
      <c r="Q91" s="412">
        <v>19</v>
      </c>
      <c r="R91" s="412">
        <v>19</v>
      </c>
      <c r="S91" s="474">
        <f t="shared" si="15"/>
        <v>391736.1299623996</v>
      </c>
      <c r="T91" s="416">
        <f t="shared" si="16"/>
        <v>0.23248076840868234</v>
      </c>
      <c r="U91" s="477">
        <v>53.189824737790389</v>
      </c>
      <c r="V91" s="560"/>
      <c r="W91" s="397">
        <v>241</v>
      </c>
      <c r="X91" s="398" t="s">
        <v>114</v>
      </c>
      <c r="Y91" s="400">
        <v>7771</v>
      </c>
      <c r="Z91" s="400">
        <v>-552042.54892232688</v>
      </c>
      <c r="AA91" s="400">
        <v>1649253.9476050371</v>
      </c>
      <c r="AB91" s="200">
        <f t="shared" si="17"/>
        <v>1097211.3986827102</v>
      </c>
      <c r="AC91" s="400">
        <v>1132542.5612872744</v>
      </c>
      <c r="AD91" s="399">
        <f t="shared" si="18"/>
        <v>2229753.9599699844</v>
      </c>
      <c r="AE91" s="401">
        <v>-544728</v>
      </c>
      <c r="AF91" s="411">
        <f t="shared" si="19"/>
        <v>1685025.9599699844</v>
      </c>
      <c r="AG91" s="399">
        <v>173352.97000000003</v>
      </c>
      <c r="AH91" s="399">
        <f t="shared" si="20"/>
        <v>1858378.9299699843</v>
      </c>
      <c r="AI91" s="411">
        <f t="shared" si="21"/>
        <v>216.83515119932883</v>
      </c>
      <c r="AJ91" s="399">
        <f t="shared" si="22"/>
        <v>239.14282974777819</v>
      </c>
      <c r="AK91" s="412">
        <v>19</v>
      </c>
      <c r="AL91" s="412">
        <v>19</v>
      </c>
    </row>
    <row r="92" spans="1:38">
      <c r="A92" s="397">
        <v>244</v>
      </c>
      <c r="B92" s="398" t="s">
        <v>115</v>
      </c>
      <c r="C92" s="420">
        <v>19514</v>
      </c>
      <c r="D92" s="463">
        <v>16086801.860718397</v>
      </c>
      <c r="E92" s="593">
        <v>2361882.8531852756</v>
      </c>
      <c r="F92" s="400">
        <v>18448684.713903673</v>
      </c>
      <c r="G92" s="400">
        <v>3696461.7772939485</v>
      </c>
      <c r="H92" s="404">
        <v>22145146.491197623</v>
      </c>
      <c r="I92" s="420">
        <v>923682.63573941821</v>
      </c>
      <c r="J92" s="399">
        <v>23068829.126937043</v>
      </c>
      <c r="K92" s="430">
        <v>28240</v>
      </c>
      <c r="L92" s="411">
        <v>23097069.126937043</v>
      </c>
      <c r="M92" s="432">
        <v>109237.73254999996</v>
      </c>
      <c r="N92" s="399">
        <v>23206306.859487042</v>
      </c>
      <c r="O92" s="411">
        <v>1183.615308339502</v>
      </c>
      <c r="P92" s="399">
        <v>1189.2132243254607</v>
      </c>
      <c r="Q92" s="412">
        <v>17</v>
      </c>
      <c r="R92" s="412">
        <v>17</v>
      </c>
      <c r="S92" s="474">
        <f t="shared" si="15"/>
        <v>870301.29968513176</v>
      </c>
      <c r="T92" s="416">
        <f t="shared" si="16"/>
        <v>3.9155549131082761E-2</v>
      </c>
      <c r="U92" s="477">
        <v>31.969306927485832</v>
      </c>
      <c r="V92" s="560"/>
      <c r="W92" s="397">
        <v>244</v>
      </c>
      <c r="X92" s="398" t="s">
        <v>115</v>
      </c>
      <c r="Y92" s="400">
        <v>19300</v>
      </c>
      <c r="Z92" s="400">
        <v>16462196.824769944</v>
      </c>
      <c r="AA92" s="400">
        <v>3660954.0326702883</v>
      </c>
      <c r="AB92" s="200">
        <f t="shared" si="17"/>
        <v>20123150.857440233</v>
      </c>
      <c r="AC92" s="400">
        <v>2075376.9698116761</v>
      </c>
      <c r="AD92" s="399">
        <f t="shared" si="18"/>
        <v>22198527.827251911</v>
      </c>
      <c r="AE92" s="401">
        <v>28240</v>
      </c>
      <c r="AF92" s="411">
        <f t="shared" si="19"/>
        <v>22226767.827251911</v>
      </c>
      <c r="AG92" s="399">
        <v>109237.73254999996</v>
      </c>
      <c r="AH92" s="399">
        <f t="shared" si="20"/>
        <v>22336005.55980191</v>
      </c>
      <c r="AI92" s="411">
        <f t="shared" si="21"/>
        <v>1151.6460014120162</v>
      </c>
      <c r="AJ92" s="399">
        <f t="shared" si="22"/>
        <v>1157.3059875545032</v>
      </c>
      <c r="AK92" s="412">
        <v>17</v>
      </c>
      <c r="AL92" s="412">
        <v>17</v>
      </c>
    </row>
    <row r="93" spans="1:38">
      <c r="A93" s="397">
        <v>245</v>
      </c>
      <c r="B93" s="398" t="s">
        <v>116</v>
      </c>
      <c r="C93" s="420">
        <v>38211</v>
      </c>
      <c r="D93" s="463">
        <v>10987169.022699747</v>
      </c>
      <c r="E93" s="593">
        <v>5848415.3269283278</v>
      </c>
      <c r="F93" s="400">
        <v>16835584.349628076</v>
      </c>
      <c r="G93" s="400">
        <v>1267029.0710532977</v>
      </c>
      <c r="H93" s="404">
        <v>18102613.420681372</v>
      </c>
      <c r="I93" s="420">
        <v>2879881.6675811997</v>
      </c>
      <c r="J93" s="399">
        <v>20982495.088262573</v>
      </c>
      <c r="K93" s="430">
        <v>-2622359</v>
      </c>
      <c r="L93" s="411">
        <v>18360136.088262573</v>
      </c>
      <c r="M93" s="432">
        <v>-1207091.6394000002</v>
      </c>
      <c r="N93" s="399">
        <v>17153044.448862571</v>
      </c>
      <c r="O93" s="411">
        <v>480.49347277649298</v>
      </c>
      <c r="P93" s="399">
        <v>448.9033118437772</v>
      </c>
      <c r="Q93" s="412">
        <v>1</v>
      </c>
      <c r="R93" s="413">
        <v>32</v>
      </c>
      <c r="S93" s="474">
        <f t="shared" si="15"/>
        <v>4131875.2010663636</v>
      </c>
      <c r="T93" s="416">
        <f t="shared" si="16"/>
        <v>0.29039917343549509</v>
      </c>
      <c r="U93" s="477">
        <v>102.84560975504144</v>
      </c>
      <c r="V93" s="560"/>
      <c r="W93" s="397">
        <v>245</v>
      </c>
      <c r="X93" s="398" t="s">
        <v>116</v>
      </c>
      <c r="Y93" s="400">
        <v>37676</v>
      </c>
      <c r="Z93" s="400">
        <v>11595383.135345114</v>
      </c>
      <c r="AA93" s="400">
        <v>430942.73587921291</v>
      </c>
      <c r="AB93" s="200">
        <f t="shared" si="17"/>
        <v>12026325.871224327</v>
      </c>
      <c r="AC93" s="400">
        <v>4824294.0159718813</v>
      </c>
      <c r="AD93" s="399">
        <f t="shared" si="18"/>
        <v>16850619.887196209</v>
      </c>
      <c r="AE93" s="401">
        <v>-2622359</v>
      </c>
      <c r="AF93" s="411">
        <f t="shared" si="19"/>
        <v>14228260.887196209</v>
      </c>
      <c r="AG93" s="399">
        <v>-1207091.6394000002</v>
      </c>
      <c r="AH93" s="399">
        <f t="shared" si="20"/>
        <v>13021169.24779621</v>
      </c>
      <c r="AI93" s="411">
        <f t="shared" si="21"/>
        <v>377.64786302145154</v>
      </c>
      <c r="AJ93" s="399">
        <f t="shared" si="22"/>
        <v>345.60912113271604</v>
      </c>
      <c r="AK93" s="412">
        <v>1</v>
      </c>
      <c r="AL93" s="413">
        <v>32</v>
      </c>
    </row>
    <row r="94" spans="1:38">
      <c r="A94" s="397">
        <v>249</v>
      </c>
      <c r="B94" s="398" t="s">
        <v>117</v>
      </c>
      <c r="C94" s="420">
        <v>9184</v>
      </c>
      <c r="D94" s="463">
        <v>1443121.4441945986</v>
      </c>
      <c r="E94" s="593">
        <v>1936495.7598688263</v>
      </c>
      <c r="F94" s="400">
        <v>3379617.2040634248</v>
      </c>
      <c r="G94" s="400">
        <v>2996023.0654833117</v>
      </c>
      <c r="H94" s="404">
        <v>6375640.269546736</v>
      </c>
      <c r="I94" s="420">
        <v>1081588.8480448562</v>
      </c>
      <c r="J94" s="399">
        <v>7457229.1175915925</v>
      </c>
      <c r="K94" s="430">
        <v>267151</v>
      </c>
      <c r="L94" s="411">
        <v>7724380.1175915925</v>
      </c>
      <c r="M94" s="432">
        <v>-37355.923999999999</v>
      </c>
      <c r="N94" s="399">
        <v>7687024.1935915928</v>
      </c>
      <c r="O94" s="411">
        <v>841.06926367504275</v>
      </c>
      <c r="P94" s="399">
        <v>837.00176323950268</v>
      </c>
      <c r="Q94" s="412">
        <v>13</v>
      </c>
      <c r="R94" s="412">
        <v>13</v>
      </c>
      <c r="S94" s="474">
        <f t="shared" si="15"/>
        <v>873352.18485988956</v>
      </c>
      <c r="T94" s="416">
        <f t="shared" si="16"/>
        <v>0.12747753963858952</v>
      </c>
      <c r="U94" s="477">
        <v>100.41759527161537</v>
      </c>
      <c r="V94" s="560"/>
      <c r="W94" s="397">
        <v>249</v>
      </c>
      <c r="X94" s="398" t="s">
        <v>117</v>
      </c>
      <c r="Y94" s="400">
        <v>9250</v>
      </c>
      <c r="Z94" s="400">
        <v>1543313.8546253499</v>
      </c>
      <c r="AA94" s="400">
        <v>3375148.8711746689</v>
      </c>
      <c r="AB94" s="200">
        <f t="shared" si="17"/>
        <v>4918462.7258000188</v>
      </c>
      <c r="AC94" s="400">
        <v>1665414.2069316842</v>
      </c>
      <c r="AD94" s="399">
        <f t="shared" si="18"/>
        <v>6583876.9327317029</v>
      </c>
      <c r="AE94" s="401">
        <v>267151</v>
      </c>
      <c r="AF94" s="411">
        <f t="shared" si="19"/>
        <v>6851027.9327317029</v>
      </c>
      <c r="AG94" s="399">
        <v>-37355.923999999999</v>
      </c>
      <c r="AH94" s="399">
        <f t="shared" si="20"/>
        <v>6813672.0087317033</v>
      </c>
      <c r="AI94" s="411">
        <f t="shared" si="21"/>
        <v>740.65166840342738</v>
      </c>
      <c r="AJ94" s="399">
        <f t="shared" si="22"/>
        <v>736.6131901331571</v>
      </c>
      <c r="AK94" s="412">
        <v>13</v>
      </c>
      <c r="AL94" s="412">
        <v>13</v>
      </c>
    </row>
    <row r="95" spans="1:38">
      <c r="A95" s="397">
        <v>250</v>
      </c>
      <c r="B95" s="398" t="s">
        <v>118</v>
      </c>
      <c r="C95" s="420">
        <v>1749</v>
      </c>
      <c r="D95" s="463">
        <v>168634.50645615888</v>
      </c>
      <c r="E95" s="593">
        <v>219234.29255735758</v>
      </c>
      <c r="F95" s="400">
        <v>387868.79901351646</v>
      </c>
      <c r="G95" s="400">
        <v>773681.67970483785</v>
      </c>
      <c r="H95" s="404">
        <v>1161550.4787183544</v>
      </c>
      <c r="I95" s="420">
        <v>337660.94407018065</v>
      </c>
      <c r="J95" s="399">
        <v>1499211.422788535</v>
      </c>
      <c r="K95" s="430">
        <v>-365374</v>
      </c>
      <c r="L95" s="411">
        <v>1133837.422788535</v>
      </c>
      <c r="M95" s="432">
        <v>43412.834999999999</v>
      </c>
      <c r="N95" s="399">
        <v>1177250.257788535</v>
      </c>
      <c r="O95" s="411">
        <v>648.27754304661812</v>
      </c>
      <c r="P95" s="399">
        <v>673.0990610569097</v>
      </c>
      <c r="Q95" s="412">
        <v>6</v>
      </c>
      <c r="R95" s="412">
        <v>6</v>
      </c>
      <c r="S95" s="474">
        <f t="shared" si="15"/>
        <v>40910.270183541114</v>
      </c>
      <c r="T95" s="416">
        <f t="shared" si="16"/>
        <v>3.7431836226258453E-2</v>
      </c>
      <c r="U95" s="477">
        <v>31.153233275305979</v>
      </c>
      <c r="V95" s="560"/>
      <c r="W95" s="397">
        <v>250</v>
      </c>
      <c r="X95" s="398" t="s">
        <v>118</v>
      </c>
      <c r="Y95" s="400">
        <v>1771</v>
      </c>
      <c r="Z95" s="400">
        <v>216600.11581834086</v>
      </c>
      <c r="AA95" s="400">
        <v>800408.86810264259</v>
      </c>
      <c r="AB95" s="200">
        <f t="shared" si="17"/>
        <v>1017008.9839209835</v>
      </c>
      <c r="AC95" s="400">
        <v>441292.16868401034</v>
      </c>
      <c r="AD95" s="399">
        <f t="shared" si="18"/>
        <v>1458301.1526049939</v>
      </c>
      <c r="AE95" s="401">
        <v>-365374</v>
      </c>
      <c r="AF95" s="411">
        <f t="shared" si="19"/>
        <v>1092927.1526049939</v>
      </c>
      <c r="AG95" s="399">
        <v>43412.834999999999</v>
      </c>
      <c r="AH95" s="399">
        <f t="shared" si="20"/>
        <v>1136339.9876049939</v>
      </c>
      <c r="AI95" s="411">
        <f t="shared" si="21"/>
        <v>617.12430977131214</v>
      </c>
      <c r="AJ95" s="399">
        <f t="shared" si="22"/>
        <v>641.63748594296658</v>
      </c>
      <c r="AK95" s="412">
        <v>6</v>
      </c>
      <c r="AL95" s="412">
        <v>6</v>
      </c>
    </row>
    <row r="96" spans="1:38">
      <c r="A96" s="397">
        <v>256</v>
      </c>
      <c r="B96" s="398" t="s">
        <v>119</v>
      </c>
      <c r="C96" s="420">
        <v>1523</v>
      </c>
      <c r="D96" s="463">
        <v>571370.36631278996</v>
      </c>
      <c r="E96" s="593">
        <v>298152.0544106171</v>
      </c>
      <c r="F96" s="400">
        <v>869522.42072340706</v>
      </c>
      <c r="G96" s="400">
        <v>998417.26788479579</v>
      </c>
      <c r="H96" s="404">
        <v>1867939.6886082029</v>
      </c>
      <c r="I96" s="420">
        <v>258047.75556831161</v>
      </c>
      <c r="J96" s="399">
        <v>2125987.4441765146</v>
      </c>
      <c r="K96" s="430">
        <v>368867</v>
      </c>
      <c r="L96" s="411">
        <v>2494854.4441765146</v>
      </c>
      <c r="M96" s="432">
        <v>118005.33500000001</v>
      </c>
      <c r="N96" s="399">
        <v>2612859.7791765146</v>
      </c>
      <c r="O96" s="411">
        <v>1638.1184794330366</v>
      </c>
      <c r="P96" s="399">
        <v>1715.6006429261422</v>
      </c>
      <c r="Q96" s="412">
        <v>13</v>
      </c>
      <c r="R96" s="412">
        <v>13</v>
      </c>
      <c r="S96" s="474">
        <f t="shared" si="15"/>
        <v>360088.17098955158</v>
      </c>
      <c r="T96" s="416">
        <f t="shared" si="16"/>
        <v>0.16867803071105342</v>
      </c>
      <c r="U96" s="477">
        <v>264.39500891375542</v>
      </c>
      <c r="V96" s="560"/>
      <c r="W96" s="397">
        <v>256</v>
      </c>
      <c r="X96" s="398" t="s">
        <v>119</v>
      </c>
      <c r="Y96" s="400">
        <v>1554</v>
      </c>
      <c r="Z96" s="400">
        <v>570680.36300406721</v>
      </c>
      <c r="AA96" s="400">
        <v>851903.69821475446</v>
      </c>
      <c r="AB96" s="200">
        <f t="shared" si="17"/>
        <v>1422584.0612188217</v>
      </c>
      <c r="AC96" s="400">
        <v>343315.21196814114</v>
      </c>
      <c r="AD96" s="399">
        <f t="shared" si="18"/>
        <v>1765899.2731869628</v>
      </c>
      <c r="AE96" s="401">
        <v>368867</v>
      </c>
      <c r="AF96" s="411">
        <f t="shared" si="19"/>
        <v>2134766.2731869631</v>
      </c>
      <c r="AG96" s="399">
        <v>118005.33500000001</v>
      </c>
      <c r="AH96" s="399">
        <f t="shared" si="20"/>
        <v>2252771.608186963</v>
      </c>
      <c r="AI96" s="411">
        <f t="shared" si="21"/>
        <v>1373.7234705192811</v>
      </c>
      <c r="AJ96" s="399">
        <f t="shared" si="22"/>
        <v>1449.6599795282903</v>
      </c>
      <c r="AK96" s="412">
        <v>13</v>
      </c>
      <c r="AL96" s="412">
        <v>13</v>
      </c>
    </row>
    <row r="97" spans="1:38">
      <c r="A97" s="397">
        <v>257</v>
      </c>
      <c r="B97" s="398" t="s">
        <v>120</v>
      </c>
      <c r="C97" s="420">
        <v>41154</v>
      </c>
      <c r="D97" s="463">
        <v>32991119.999059577</v>
      </c>
      <c r="E97" s="593">
        <v>4953989.9441838674</v>
      </c>
      <c r="F97" s="400">
        <v>37945109.943243444</v>
      </c>
      <c r="G97" s="400">
        <v>-1047457.2356230312</v>
      </c>
      <c r="H97" s="404">
        <v>36897652.707620412</v>
      </c>
      <c r="I97" s="420">
        <v>2558190.7321164985</v>
      </c>
      <c r="J97" s="399">
        <v>39455843.43973691</v>
      </c>
      <c r="K97" s="430">
        <v>-2617706</v>
      </c>
      <c r="L97" s="411">
        <v>36838137.43973691</v>
      </c>
      <c r="M97" s="432">
        <v>-550468.78040000028</v>
      </c>
      <c r="N97" s="399">
        <v>36287668.65933691</v>
      </c>
      <c r="O97" s="411">
        <v>895.12896534326944</v>
      </c>
      <c r="P97" s="399">
        <v>881.7531384394448</v>
      </c>
      <c r="Q97" s="412">
        <v>1</v>
      </c>
      <c r="R97" s="413">
        <v>33</v>
      </c>
      <c r="S97" s="474">
        <f t="shared" si="15"/>
        <v>466615.44664467126</v>
      </c>
      <c r="T97" s="416">
        <f t="shared" si="16"/>
        <v>1.2829142721420673E-2</v>
      </c>
      <c r="U97" s="477">
        <v>1.962568970492157</v>
      </c>
      <c r="V97" s="560"/>
      <c r="W97" s="397">
        <v>257</v>
      </c>
      <c r="X97" s="398" t="s">
        <v>120</v>
      </c>
      <c r="Y97" s="400">
        <v>40722</v>
      </c>
      <c r="Z97" s="400">
        <v>35446434.541086972</v>
      </c>
      <c r="AA97" s="400">
        <v>-957594.10945789458</v>
      </c>
      <c r="AB97" s="200">
        <f t="shared" si="17"/>
        <v>34488840.431629077</v>
      </c>
      <c r="AC97" s="400">
        <v>4500387.5614631632</v>
      </c>
      <c r="AD97" s="399">
        <f t="shared" si="18"/>
        <v>38989227.993092239</v>
      </c>
      <c r="AE97" s="401">
        <v>-2617706</v>
      </c>
      <c r="AF97" s="411">
        <f t="shared" si="19"/>
        <v>36371521.993092239</v>
      </c>
      <c r="AG97" s="399">
        <v>-550468.78040000028</v>
      </c>
      <c r="AH97" s="399">
        <f t="shared" si="20"/>
        <v>35821053.212692238</v>
      </c>
      <c r="AI97" s="411">
        <f t="shared" si="21"/>
        <v>893.16639637277729</v>
      </c>
      <c r="AJ97" s="399">
        <f t="shared" si="22"/>
        <v>879.64867179146995</v>
      </c>
      <c r="AK97" s="412">
        <v>1</v>
      </c>
      <c r="AL97" s="413">
        <v>33</v>
      </c>
    </row>
    <row r="98" spans="1:38">
      <c r="A98" s="397">
        <v>260</v>
      </c>
      <c r="B98" s="398" t="s">
        <v>121</v>
      </c>
      <c r="C98" s="420">
        <v>9689</v>
      </c>
      <c r="D98" s="463">
        <v>4967024.3949803375</v>
      </c>
      <c r="E98" s="593">
        <v>1846634.3780998781</v>
      </c>
      <c r="F98" s="400">
        <v>6813658.7730802158</v>
      </c>
      <c r="G98" s="400">
        <v>5433777.9492634553</v>
      </c>
      <c r="H98" s="404">
        <v>12247436.722343672</v>
      </c>
      <c r="I98" s="420">
        <v>1644404.4447822773</v>
      </c>
      <c r="J98" s="399">
        <v>13891841.16712595</v>
      </c>
      <c r="K98" s="430">
        <v>-171395</v>
      </c>
      <c r="L98" s="411">
        <v>13720446.16712595</v>
      </c>
      <c r="M98" s="432">
        <v>-41548.022500000006</v>
      </c>
      <c r="N98" s="399">
        <v>13678898.144625949</v>
      </c>
      <c r="O98" s="411">
        <v>1416.0848557256631</v>
      </c>
      <c r="P98" s="399">
        <v>1411.7966915704353</v>
      </c>
      <c r="Q98" s="412">
        <v>12</v>
      </c>
      <c r="R98" s="412">
        <v>12</v>
      </c>
      <c r="S98" s="474">
        <f t="shared" si="15"/>
        <v>1281404.4550591465</v>
      </c>
      <c r="T98" s="416">
        <f t="shared" si="16"/>
        <v>0.10301472450374438</v>
      </c>
      <c r="U98" s="477">
        <v>137.26901198485893</v>
      </c>
      <c r="V98" s="560"/>
      <c r="W98" s="397">
        <v>260</v>
      </c>
      <c r="X98" s="398" t="s">
        <v>121</v>
      </c>
      <c r="Y98" s="400">
        <v>9727</v>
      </c>
      <c r="Z98" s="400">
        <v>5236617.4853326762</v>
      </c>
      <c r="AA98" s="400">
        <v>5269298.3131798524</v>
      </c>
      <c r="AB98" s="200">
        <f t="shared" si="17"/>
        <v>10505915.79851253</v>
      </c>
      <c r="AC98" s="400">
        <v>2104520.913554274</v>
      </c>
      <c r="AD98" s="399">
        <f t="shared" si="18"/>
        <v>12610436.712066803</v>
      </c>
      <c r="AE98" s="401">
        <v>-171395</v>
      </c>
      <c r="AF98" s="411">
        <f t="shared" si="19"/>
        <v>12439041.712066803</v>
      </c>
      <c r="AG98" s="399">
        <v>-41548.022500000006</v>
      </c>
      <c r="AH98" s="399">
        <f t="shared" si="20"/>
        <v>12397493.689566802</v>
      </c>
      <c r="AI98" s="411">
        <f t="shared" si="21"/>
        <v>1278.8158437408042</v>
      </c>
      <c r="AJ98" s="399">
        <f t="shared" si="22"/>
        <v>1274.5444319488847</v>
      </c>
      <c r="AK98" s="412">
        <v>12</v>
      </c>
      <c r="AL98" s="412">
        <v>12</v>
      </c>
    </row>
    <row r="99" spans="1:38">
      <c r="A99" s="397">
        <v>261</v>
      </c>
      <c r="B99" s="398" t="s">
        <v>122</v>
      </c>
      <c r="C99" s="420">
        <v>6822</v>
      </c>
      <c r="D99" s="463">
        <v>11086863.547172992</v>
      </c>
      <c r="E99" s="593">
        <v>1171556.5367502568</v>
      </c>
      <c r="F99" s="400">
        <v>12258420.083923249</v>
      </c>
      <c r="G99" s="400">
        <v>-551451.16971217457</v>
      </c>
      <c r="H99" s="404">
        <v>11706968.914211074</v>
      </c>
      <c r="I99" s="420">
        <v>767337.66766363767</v>
      </c>
      <c r="J99" s="399">
        <v>12474306.581874711</v>
      </c>
      <c r="K99" s="430">
        <v>61479</v>
      </c>
      <c r="L99" s="411">
        <v>12535785.581874711</v>
      </c>
      <c r="M99" s="432">
        <v>-29314.852499999979</v>
      </c>
      <c r="N99" s="399">
        <v>12506470.729374712</v>
      </c>
      <c r="O99" s="411">
        <v>1837.5528557424086</v>
      </c>
      <c r="P99" s="399">
        <v>1833.2557504213885</v>
      </c>
      <c r="Q99" s="412">
        <v>19</v>
      </c>
      <c r="R99" s="412">
        <v>19</v>
      </c>
      <c r="S99" s="474">
        <f t="shared" si="15"/>
        <v>762502.06105556898</v>
      </c>
      <c r="T99" s="416">
        <f t="shared" si="16"/>
        <v>6.4765454743972467E-2</v>
      </c>
      <c r="U99" s="477">
        <v>63.666533485494028</v>
      </c>
      <c r="V99" s="560"/>
      <c r="W99" s="397">
        <v>261</v>
      </c>
      <c r="X99" s="398" t="s">
        <v>122</v>
      </c>
      <c r="Y99" s="400">
        <v>6637</v>
      </c>
      <c r="Z99" s="400">
        <v>10829856.763333358</v>
      </c>
      <c r="AA99" s="400">
        <v>-325223.46925284469</v>
      </c>
      <c r="AB99" s="200">
        <f t="shared" si="17"/>
        <v>10504633.294080513</v>
      </c>
      <c r="AC99" s="400">
        <v>1207171.2267386289</v>
      </c>
      <c r="AD99" s="399">
        <f t="shared" si="18"/>
        <v>11711804.520819142</v>
      </c>
      <c r="AE99" s="401">
        <v>61479</v>
      </c>
      <c r="AF99" s="411">
        <f t="shared" si="19"/>
        <v>11773283.520819142</v>
      </c>
      <c r="AG99" s="399">
        <v>-29314.852499999979</v>
      </c>
      <c r="AH99" s="399">
        <f t="shared" si="20"/>
        <v>11743968.668319143</v>
      </c>
      <c r="AI99" s="411">
        <f t="shared" si="21"/>
        <v>1773.8863222569146</v>
      </c>
      <c r="AJ99" s="399">
        <f t="shared" si="22"/>
        <v>1769.4694392525453</v>
      </c>
      <c r="AK99" s="412">
        <v>19</v>
      </c>
      <c r="AL99" s="412">
        <v>19</v>
      </c>
    </row>
    <row r="100" spans="1:38">
      <c r="A100" s="397">
        <v>263</v>
      </c>
      <c r="B100" s="398" t="s">
        <v>123</v>
      </c>
      <c r="C100" s="420">
        <v>7475</v>
      </c>
      <c r="D100" s="463">
        <v>2803041.7260646131</v>
      </c>
      <c r="E100" s="593">
        <v>1110170.9927866135</v>
      </c>
      <c r="F100" s="400">
        <v>3913212.7188512264</v>
      </c>
      <c r="G100" s="400">
        <v>4865960.2196710156</v>
      </c>
      <c r="H100" s="404">
        <v>8779172.938522242</v>
      </c>
      <c r="I100" s="420">
        <v>1291802.2406470729</v>
      </c>
      <c r="J100" s="399">
        <v>10070975.179169316</v>
      </c>
      <c r="K100" s="430">
        <v>-406236</v>
      </c>
      <c r="L100" s="411">
        <v>9664739.1791693158</v>
      </c>
      <c r="M100" s="432">
        <v>170220.0849999999</v>
      </c>
      <c r="N100" s="399">
        <v>9834959.2641693149</v>
      </c>
      <c r="O100" s="411">
        <v>1292.9416962099419</v>
      </c>
      <c r="P100" s="399">
        <v>1315.7136139356944</v>
      </c>
      <c r="Q100" s="412">
        <v>11</v>
      </c>
      <c r="R100" s="412">
        <v>11</v>
      </c>
      <c r="S100" s="474">
        <f t="shared" si="15"/>
        <v>474469.01553106681</v>
      </c>
      <c r="T100" s="416">
        <f t="shared" si="16"/>
        <v>5.1627319663389931E-2</v>
      </c>
      <c r="U100" s="477">
        <v>83.218099574658481</v>
      </c>
      <c r="V100" s="560"/>
      <c r="W100" s="397">
        <v>263</v>
      </c>
      <c r="X100" s="398" t="s">
        <v>123</v>
      </c>
      <c r="Y100" s="400">
        <v>7597</v>
      </c>
      <c r="Z100" s="400">
        <v>3288455.3327917922</v>
      </c>
      <c r="AA100" s="400">
        <v>4502123.8269685572</v>
      </c>
      <c r="AB100" s="200">
        <f t="shared" si="17"/>
        <v>7790579.1597603494</v>
      </c>
      <c r="AC100" s="400">
        <v>1805927.0038778996</v>
      </c>
      <c r="AD100" s="399">
        <f t="shared" si="18"/>
        <v>9596506.163638249</v>
      </c>
      <c r="AE100" s="401">
        <v>-406236</v>
      </c>
      <c r="AF100" s="411">
        <f t="shared" si="19"/>
        <v>9190270.163638249</v>
      </c>
      <c r="AG100" s="399">
        <v>170220.0849999999</v>
      </c>
      <c r="AH100" s="399">
        <f t="shared" si="20"/>
        <v>9360490.2486382481</v>
      </c>
      <c r="AI100" s="411">
        <f t="shared" si="21"/>
        <v>1209.7235966352835</v>
      </c>
      <c r="AJ100" s="399">
        <f t="shared" si="22"/>
        <v>1232.1298208027179</v>
      </c>
      <c r="AK100" s="412">
        <v>11</v>
      </c>
      <c r="AL100" s="412">
        <v>11</v>
      </c>
    </row>
    <row r="101" spans="1:38">
      <c r="A101" s="397">
        <v>265</v>
      </c>
      <c r="B101" s="398" t="s">
        <v>124</v>
      </c>
      <c r="C101" s="420">
        <v>1035</v>
      </c>
      <c r="D101" s="463">
        <v>1231125.1808126597</v>
      </c>
      <c r="E101" s="593">
        <v>131420.3509510752</v>
      </c>
      <c r="F101" s="400">
        <v>1362545.5317637348</v>
      </c>
      <c r="G101" s="400">
        <v>453378.19154491939</v>
      </c>
      <c r="H101" s="404">
        <v>1815923.723308654</v>
      </c>
      <c r="I101" s="420">
        <v>185072.13421763398</v>
      </c>
      <c r="J101" s="399">
        <v>2000995.8575262879</v>
      </c>
      <c r="K101" s="430">
        <v>-284366</v>
      </c>
      <c r="L101" s="411">
        <v>1716629.8575262879</v>
      </c>
      <c r="M101" s="432">
        <v>-77576.2</v>
      </c>
      <c r="N101" s="399">
        <v>1639053.6575262879</v>
      </c>
      <c r="O101" s="411">
        <v>1658.579572489167</v>
      </c>
      <c r="P101" s="399">
        <v>1583.6267222476213</v>
      </c>
      <c r="Q101" s="412">
        <v>13</v>
      </c>
      <c r="R101" s="412">
        <v>13</v>
      </c>
      <c r="S101" s="474">
        <f t="shared" si="15"/>
        <v>59536.181450324832</v>
      </c>
      <c r="T101" s="416">
        <f t="shared" si="16"/>
        <v>3.5928072329204655E-2</v>
      </c>
      <c r="U101" s="477">
        <v>101.16070399672049</v>
      </c>
      <c r="V101" s="560"/>
      <c r="W101" s="397">
        <v>265</v>
      </c>
      <c r="X101" s="398" t="s">
        <v>124</v>
      </c>
      <c r="Y101" s="400">
        <v>1064</v>
      </c>
      <c r="Z101" s="400">
        <v>1344529.5028596374</v>
      </c>
      <c r="AA101" s="400">
        <v>352735.55910361098</v>
      </c>
      <c r="AB101" s="200">
        <f t="shared" si="17"/>
        <v>1697265.0619632483</v>
      </c>
      <c r="AC101" s="400">
        <v>244194.61411271486</v>
      </c>
      <c r="AD101" s="399">
        <f t="shared" si="18"/>
        <v>1941459.6760759631</v>
      </c>
      <c r="AE101" s="401">
        <v>-284366</v>
      </c>
      <c r="AF101" s="411">
        <f t="shared" si="19"/>
        <v>1657093.6760759631</v>
      </c>
      <c r="AG101" s="399">
        <v>-77576.2</v>
      </c>
      <c r="AH101" s="399">
        <f t="shared" si="20"/>
        <v>1579517.4760759631</v>
      </c>
      <c r="AI101" s="411">
        <f t="shared" si="21"/>
        <v>1557.4188684924466</v>
      </c>
      <c r="AJ101" s="399">
        <f t="shared" si="22"/>
        <v>1484.5089060864316</v>
      </c>
      <c r="AK101" s="412">
        <v>13</v>
      </c>
      <c r="AL101" s="412">
        <v>13</v>
      </c>
    </row>
    <row r="102" spans="1:38">
      <c r="A102" s="397">
        <v>271</v>
      </c>
      <c r="B102" s="398" t="s">
        <v>125</v>
      </c>
      <c r="C102" s="420">
        <v>6766</v>
      </c>
      <c r="D102" s="463">
        <v>-1522327.4519805575</v>
      </c>
      <c r="E102" s="593">
        <v>1074989.9857019915</v>
      </c>
      <c r="F102" s="400">
        <v>-447337.46627856605</v>
      </c>
      <c r="G102" s="400">
        <v>3226684.005191783</v>
      </c>
      <c r="H102" s="404">
        <v>2779346.5389132169</v>
      </c>
      <c r="I102" s="420">
        <v>948110.65714059421</v>
      </c>
      <c r="J102" s="399">
        <v>3727457.1960538113</v>
      </c>
      <c r="K102" s="430">
        <v>-383925</v>
      </c>
      <c r="L102" s="411">
        <v>3343532.1960538113</v>
      </c>
      <c r="M102" s="432">
        <v>19517.87354999996</v>
      </c>
      <c r="N102" s="399">
        <v>3363050.0696038115</v>
      </c>
      <c r="O102" s="411">
        <v>494.16674490892865</v>
      </c>
      <c r="P102" s="399">
        <v>497.0514439260732</v>
      </c>
      <c r="Q102" s="412">
        <v>4</v>
      </c>
      <c r="R102" s="412">
        <v>4</v>
      </c>
      <c r="S102" s="474">
        <f t="shared" si="15"/>
        <v>533360.45581161743</v>
      </c>
      <c r="T102" s="416">
        <f t="shared" si="16"/>
        <v>0.18979639150653829</v>
      </c>
      <c r="U102" s="477">
        <v>87.072475715506357</v>
      </c>
      <c r="V102" s="560"/>
      <c r="W102" s="397">
        <v>271</v>
      </c>
      <c r="X102" s="398" t="s">
        <v>125</v>
      </c>
      <c r="Y102" s="400">
        <v>6903</v>
      </c>
      <c r="Z102" s="400">
        <v>-1196097.9939803081</v>
      </c>
      <c r="AA102" s="400">
        <v>2979268.6270577195</v>
      </c>
      <c r="AB102" s="200">
        <f t="shared" si="17"/>
        <v>1783170.6330774114</v>
      </c>
      <c r="AC102" s="400">
        <v>1410926.1071647825</v>
      </c>
      <c r="AD102" s="399">
        <f t="shared" si="18"/>
        <v>3194096.7402421939</v>
      </c>
      <c r="AE102" s="401">
        <v>-383925</v>
      </c>
      <c r="AF102" s="411">
        <f t="shared" si="19"/>
        <v>2810171.7402421939</v>
      </c>
      <c r="AG102" s="399">
        <v>19517.87354999996</v>
      </c>
      <c r="AH102" s="399">
        <f t="shared" si="20"/>
        <v>2829689.6137921941</v>
      </c>
      <c r="AI102" s="411">
        <f t="shared" si="21"/>
        <v>407.09426919342229</v>
      </c>
      <c r="AJ102" s="399">
        <f t="shared" si="22"/>
        <v>409.92171719429149</v>
      </c>
      <c r="AK102" s="412">
        <v>4</v>
      </c>
      <c r="AL102" s="412">
        <v>4</v>
      </c>
    </row>
    <row r="103" spans="1:38">
      <c r="A103" s="397">
        <v>272</v>
      </c>
      <c r="B103" s="398" t="s">
        <v>126</v>
      </c>
      <c r="C103" s="420">
        <v>48295</v>
      </c>
      <c r="D103" s="463">
        <v>9246032.364453027</v>
      </c>
      <c r="E103" s="593">
        <v>6694222.864890391</v>
      </c>
      <c r="F103" s="400">
        <v>15940255.229343418</v>
      </c>
      <c r="G103" s="400">
        <v>10321622.385450037</v>
      </c>
      <c r="H103" s="404">
        <v>26261877.614793457</v>
      </c>
      <c r="I103" s="420">
        <v>4250916.1616255511</v>
      </c>
      <c r="J103" s="399">
        <v>30512793.776419006</v>
      </c>
      <c r="K103" s="430">
        <v>-961069</v>
      </c>
      <c r="L103" s="411">
        <v>29551724.776419006</v>
      </c>
      <c r="M103" s="432">
        <v>15888.20250000013</v>
      </c>
      <c r="N103" s="399">
        <v>29567612.978919007</v>
      </c>
      <c r="O103" s="411">
        <v>611.90029560863456</v>
      </c>
      <c r="P103" s="399">
        <v>612.22927795670375</v>
      </c>
      <c r="Q103" s="412">
        <v>16</v>
      </c>
      <c r="R103" s="412">
        <v>16</v>
      </c>
      <c r="S103" s="474">
        <f t="shared" si="15"/>
        <v>3846050.4454224519</v>
      </c>
      <c r="T103" s="416">
        <f t="shared" si="16"/>
        <v>0.14961873382114652</v>
      </c>
      <c r="U103" s="477">
        <v>76.432347206423287</v>
      </c>
      <c r="V103" s="560"/>
      <c r="W103" s="397">
        <v>272</v>
      </c>
      <c r="X103" s="398" t="s">
        <v>126</v>
      </c>
      <c r="Y103" s="400">
        <v>48006</v>
      </c>
      <c r="Z103" s="400">
        <v>9988929.7675743438</v>
      </c>
      <c r="AA103" s="400">
        <v>9098678.0138255227</v>
      </c>
      <c r="AB103" s="200">
        <f t="shared" si="17"/>
        <v>19087607.781399868</v>
      </c>
      <c r="AC103" s="400">
        <v>7579135.5495966859</v>
      </c>
      <c r="AD103" s="399">
        <f t="shared" si="18"/>
        <v>26666743.330996554</v>
      </c>
      <c r="AE103" s="401">
        <v>-961069</v>
      </c>
      <c r="AF103" s="411">
        <f t="shared" si="19"/>
        <v>25705674.330996554</v>
      </c>
      <c r="AG103" s="399">
        <v>15888.20250000013</v>
      </c>
      <c r="AH103" s="399">
        <f t="shared" si="20"/>
        <v>25721562.533496555</v>
      </c>
      <c r="AI103" s="411">
        <f t="shared" si="21"/>
        <v>535.46794840221128</v>
      </c>
      <c r="AJ103" s="399">
        <f t="shared" si="22"/>
        <v>535.79891125060522</v>
      </c>
      <c r="AK103" s="412">
        <v>16</v>
      </c>
      <c r="AL103" s="412">
        <v>16</v>
      </c>
    </row>
    <row r="104" spans="1:38">
      <c r="A104" s="397">
        <v>273</v>
      </c>
      <c r="B104" s="398" t="s">
        <v>127</v>
      </c>
      <c r="C104" s="420">
        <v>4011</v>
      </c>
      <c r="D104" s="463">
        <v>4055967.2162402817</v>
      </c>
      <c r="E104" s="593">
        <v>624784.12307566369</v>
      </c>
      <c r="F104" s="400">
        <v>4680751.3393159453</v>
      </c>
      <c r="G104" s="400">
        <v>-1507.3495695316678</v>
      </c>
      <c r="H104" s="404">
        <v>4679243.9897464132</v>
      </c>
      <c r="I104" s="420">
        <v>480817.20821794815</v>
      </c>
      <c r="J104" s="399">
        <v>5160061.1979643609</v>
      </c>
      <c r="K104" s="430">
        <v>-228480</v>
      </c>
      <c r="L104" s="411">
        <v>4931581.1979643609</v>
      </c>
      <c r="M104" s="432">
        <v>171159.95050000001</v>
      </c>
      <c r="N104" s="399">
        <v>5102741.1484643612</v>
      </c>
      <c r="O104" s="411">
        <v>1229.5141356181402</v>
      </c>
      <c r="P104" s="399">
        <v>1272.1867734889956</v>
      </c>
      <c r="Q104" s="412">
        <v>19</v>
      </c>
      <c r="R104" s="412">
        <v>19</v>
      </c>
      <c r="S104" s="474">
        <f t="shared" si="15"/>
        <v>-238025.39901687764</v>
      </c>
      <c r="T104" s="416">
        <f t="shared" si="16"/>
        <v>-4.6043232604173624E-2</v>
      </c>
      <c r="U104" s="477">
        <v>-63.210694834782544</v>
      </c>
      <c r="V104" s="560"/>
      <c r="W104" s="397">
        <v>273</v>
      </c>
      <c r="X104" s="398" t="s">
        <v>127</v>
      </c>
      <c r="Y104" s="400">
        <v>3999</v>
      </c>
      <c r="Z104" s="400">
        <v>4391946.7833399605</v>
      </c>
      <c r="AA104" s="400">
        <v>260824.51932381504</v>
      </c>
      <c r="AB104" s="200">
        <f t="shared" si="17"/>
        <v>4652771.3026637752</v>
      </c>
      <c r="AC104" s="400">
        <v>745315.2943174633</v>
      </c>
      <c r="AD104" s="399">
        <f t="shared" si="18"/>
        <v>5398086.5969812386</v>
      </c>
      <c r="AE104" s="401">
        <v>-228480</v>
      </c>
      <c r="AF104" s="411">
        <f t="shared" si="19"/>
        <v>5169606.5969812386</v>
      </c>
      <c r="AG104" s="399">
        <v>171159.95050000001</v>
      </c>
      <c r="AH104" s="399">
        <f t="shared" si="20"/>
        <v>5340766.5474812388</v>
      </c>
      <c r="AI104" s="411">
        <f t="shared" si="21"/>
        <v>1292.7248304529228</v>
      </c>
      <c r="AJ104" s="399">
        <f t="shared" si="22"/>
        <v>1335.5255182498722</v>
      </c>
      <c r="AK104" s="412">
        <v>19</v>
      </c>
      <c r="AL104" s="412">
        <v>19</v>
      </c>
    </row>
    <row r="105" spans="1:38">
      <c r="A105" s="397">
        <v>275</v>
      </c>
      <c r="B105" s="398" t="s">
        <v>128</v>
      </c>
      <c r="C105" s="420">
        <v>2499</v>
      </c>
      <c r="D105" s="463">
        <v>726075.10151157388</v>
      </c>
      <c r="E105" s="593">
        <v>414532.61110462068</v>
      </c>
      <c r="F105" s="400">
        <v>1140607.7126161945</v>
      </c>
      <c r="G105" s="400">
        <v>1309003.3174872256</v>
      </c>
      <c r="H105" s="404">
        <v>2449611.0301034199</v>
      </c>
      <c r="I105" s="420">
        <v>360133.68655415392</v>
      </c>
      <c r="J105" s="399">
        <v>2809744.7166575738</v>
      </c>
      <c r="K105" s="430">
        <v>-66088</v>
      </c>
      <c r="L105" s="411">
        <v>2743656.7166575738</v>
      </c>
      <c r="M105" s="432">
        <v>-701.16950000000361</v>
      </c>
      <c r="N105" s="399">
        <v>2742955.547157574</v>
      </c>
      <c r="O105" s="411">
        <v>1097.9018474019904</v>
      </c>
      <c r="P105" s="399">
        <v>1097.6212673699777</v>
      </c>
      <c r="Q105" s="412">
        <v>13</v>
      </c>
      <c r="R105" s="412">
        <v>13</v>
      </c>
      <c r="S105" s="474">
        <f t="shared" si="15"/>
        <v>265839.44123659609</v>
      </c>
      <c r="T105" s="416">
        <f t="shared" si="16"/>
        <v>0.10728775034124756</v>
      </c>
      <c r="U105" s="477">
        <v>115.0310519156842</v>
      </c>
      <c r="V105" s="560"/>
      <c r="W105" s="397">
        <v>275</v>
      </c>
      <c r="X105" s="398" t="s">
        <v>128</v>
      </c>
      <c r="Y105" s="400">
        <v>2521</v>
      </c>
      <c r="Z105" s="400">
        <v>777931.82758249308</v>
      </c>
      <c r="AA105" s="400">
        <v>1243660.6649856942</v>
      </c>
      <c r="AB105" s="200">
        <f t="shared" si="17"/>
        <v>2021592.4925681874</v>
      </c>
      <c r="AC105" s="400">
        <v>522312.78285279009</v>
      </c>
      <c r="AD105" s="399">
        <f t="shared" si="18"/>
        <v>2543905.2754209777</v>
      </c>
      <c r="AE105" s="401">
        <v>-66088</v>
      </c>
      <c r="AF105" s="411">
        <f t="shared" si="19"/>
        <v>2477817.2754209777</v>
      </c>
      <c r="AG105" s="399">
        <v>-701.16950000000361</v>
      </c>
      <c r="AH105" s="399">
        <f t="shared" si="20"/>
        <v>2477116.1059209779</v>
      </c>
      <c r="AI105" s="411">
        <f t="shared" si="21"/>
        <v>982.87079548630618</v>
      </c>
      <c r="AJ105" s="399">
        <f t="shared" si="22"/>
        <v>982.59266399086789</v>
      </c>
      <c r="AK105" s="412">
        <v>13</v>
      </c>
      <c r="AL105" s="412">
        <v>13</v>
      </c>
    </row>
    <row r="106" spans="1:38">
      <c r="A106" s="397">
        <v>276</v>
      </c>
      <c r="B106" s="398" t="s">
        <v>129</v>
      </c>
      <c r="C106" s="420">
        <v>15136</v>
      </c>
      <c r="D106" s="463">
        <v>10332997.508968705</v>
      </c>
      <c r="E106" s="593">
        <v>2118066.7191204182</v>
      </c>
      <c r="F106" s="400">
        <v>12451064.228089124</v>
      </c>
      <c r="G106" s="400">
        <v>5059868.3431433951</v>
      </c>
      <c r="H106" s="404">
        <v>17510932.57123252</v>
      </c>
      <c r="I106" s="420">
        <v>923357.20168559765</v>
      </c>
      <c r="J106" s="399">
        <v>18434289.772918116</v>
      </c>
      <c r="K106" s="430">
        <v>-1871180</v>
      </c>
      <c r="L106" s="411">
        <v>16563109.772918116</v>
      </c>
      <c r="M106" s="432">
        <v>-237885.9254500001</v>
      </c>
      <c r="N106" s="399">
        <v>16325223.847468115</v>
      </c>
      <c r="O106" s="411">
        <v>1094.285793665309</v>
      </c>
      <c r="P106" s="399">
        <v>1078.5692288232106</v>
      </c>
      <c r="Q106" s="412">
        <v>12</v>
      </c>
      <c r="R106" s="412">
        <v>12</v>
      </c>
      <c r="S106" s="474">
        <f t="shared" si="15"/>
        <v>-107459.47173924372</v>
      </c>
      <c r="T106" s="416">
        <f t="shared" si="16"/>
        <v>-6.4460589294923262E-3</v>
      </c>
      <c r="U106" s="477">
        <v>-5.5736273716613596</v>
      </c>
      <c r="V106" s="560"/>
      <c r="W106" s="397">
        <v>276</v>
      </c>
      <c r="X106" s="398" t="s">
        <v>129</v>
      </c>
      <c r="Y106" s="400">
        <v>15157</v>
      </c>
      <c r="Z106" s="400">
        <v>11166342.246956654</v>
      </c>
      <c r="AA106" s="400">
        <v>5382986.7960403142</v>
      </c>
      <c r="AB106" s="200">
        <f t="shared" si="17"/>
        <v>16549329.042996969</v>
      </c>
      <c r="AC106" s="400">
        <v>1992420.2016603905</v>
      </c>
      <c r="AD106" s="399">
        <f t="shared" si="18"/>
        <v>18541749.24465736</v>
      </c>
      <c r="AE106" s="401">
        <v>-1871180</v>
      </c>
      <c r="AF106" s="411">
        <f t="shared" si="19"/>
        <v>16670569.24465736</v>
      </c>
      <c r="AG106" s="399">
        <v>-237885.9254500001</v>
      </c>
      <c r="AH106" s="399">
        <f t="shared" si="20"/>
        <v>16432683.319207359</v>
      </c>
      <c r="AI106" s="411">
        <f t="shared" si="21"/>
        <v>1099.8594210369704</v>
      </c>
      <c r="AJ106" s="399">
        <f t="shared" si="22"/>
        <v>1084.1646314710931</v>
      </c>
      <c r="AK106" s="412">
        <v>12</v>
      </c>
      <c r="AL106" s="412">
        <v>12</v>
      </c>
    </row>
    <row r="107" spans="1:38">
      <c r="A107" s="397">
        <v>280</v>
      </c>
      <c r="B107" s="398" t="s">
        <v>130</v>
      </c>
      <c r="C107" s="420">
        <v>2015</v>
      </c>
      <c r="D107" s="463">
        <v>1728242.9130331483</v>
      </c>
      <c r="E107" s="593">
        <v>240651.99734838688</v>
      </c>
      <c r="F107" s="400">
        <v>1968894.9103815351</v>
      </c>
      <c r="G107" s="400">
        <v>837378.05875480711</v>
      </c>
      <c r="H107" s="404">
        <v>2806272.9691363424</v>
      </c>
      <c r="I107" s="420">
        <v>344645.96727414476</v>
      </c>
      <c r="J107" s="399">
        <v>3150918.9364104872</v>
      </c>
      <c r="K107" s="430">
        <v>-292942</v>
      </c>
      <c r="L107" s="411">
        <v>2857976.9364104872</v>
      </c>
      <c r="M107" s="432">
        <v>-819025.65</v>
      </c>
      <c r="N107" s="399">
        <v>2038951.2864104873</v>
      </c>
      <c r="O107" s="411">
        <v>1418.3508369282815</v>
      </c>
      <c r="P107" s="399">
        <v>1011.8864944965197</v>
      </c>
      <c r="Q107" s="412">
        <v>15</v>
      </c>
      <c r="R107" s="412">
        <v>15</v>
      </c>
      <c r="S107" s="474">
        <f t="shared" si="15"/>
        <v>20651.644858552143</v>
      </c>
      <c r="T107" s="416">
        <f t="shared" si="16"/>
        <v>7.2785608756394263E-3</v>
      </c>
      <c r="U107" s="477">
        <v>16.510277861119903</v>
      </c>
      <c r="V107" s="560"/>
      <c r="W107" s="397">
        <v>280</v>
      </c>
      <c r="X107" s="398" t="s">
        <v>130</v>
      </c>
      <c r="Y107" s="400">
        <v>2024</v>
      </c>
      <c r="Z107" s="400">
        <v>1709456.7729171515</v>
      </c>
      <c r="AA107" s="400">
        <v>923603.7752084129</v>
      </c>
      <c r="AB107" s="200">
        <f t="shared" si="17"/>
        <v>2633060.5481255641</v>
      </c>
      <c r="AC107" s="400">
        <v>497206.74342637084</v>
      </c>
      <c r="AD107" s="399">
        <f t="shared" si="18"/>
        <v>3130267.291551935</v>
      </c>
      <c r="AE107" s="401">
        <v>-292942</v>
      </c>
      <c r="AF107" s="411">
        <f t="shared" si="19"/>
        <v>2837325.291551935</v>
      </c>
      <c r="AG107" s="399">
        <v>-819025.65</v>
      </c>
      <c r="AH107" s="399">
        <f t="shared" si="20"/>
        <v>2018299.6415519351</v>
      </c>
      <c r="AI107" s="411">
        <f t="shared" si="21"/>
        <v>1401.8405590671616</v>
      </c>
      <c r="AJ107" s="399">
        <f t="shared" si="22"/>
        <v>997.18361736755685</v>
      </c>
      <c r="AK107" s="412">
        <v>15</v>
      </c>
      <c r="AL107" s="412">
        <v>15</v>
      </c>
    </row>
    <row r="108" spans="1:38">
      <c r="A108" s="397">
        <v>284</v>
      </c>
      <c r="B108" s="398" t="s">
        <v>131</v>
      </c>
      <c r="C108" s="420">
        <v>2207</v>
      </c>
      <c r="D108" s="463">
        <v>914795.98211195017</v>
      </c>
      <c r="E108" s="593">
        <v>239934.84821300322</v>
      </c>
      <c r="F108" s="400">
        <v>1154730.8303249534</v>
      </c>
      <c r="G108" s="400">
        <v>568999.9335396071</v>
      </c>
      <c r="H108" s="404">
        <v>1723730.7638645605</v>
      </c>
      <c r="I108" s="420">
        <v>395490.08672781003</v>
      </c>
      <c r="J108" s="399">
        <v>2119220.8505923706</v>
      </c>
      <c r="K108" s="116">
        <v>840863</v>
      </c>
      <c r="L108" s="411">
        <v>2960083.8505923706</v>
      </c>
      <c r="M108" s="432">
        <v>1150216.3500000003</v>
      </c>
      <c r="N108" s="399">
        <v>4110300.2005923707</v>
      </c>
      <c r="O108" s="411">
        <v>1341.2251248719397</v>
      </c>
      <c r="P108" s="399">
        <v>1862.3924787459769</v>
      </c>
      <c r="Q108" s="412">
        <v>2</v>
      </c>
      <c r="R108" s="412">
        <v>2</v>
      </c>
      <c r="S108" s="474">
        <f t="shared" si="15"/>
        <v>-610586.7640963709</v>
      </c>
      <c r="T108" s="416">
        <f t="shared" si="16"/>
        <v>-0.17100058503984869</v>
      </c>
      <c r="U108" s="477">
        <v>-262.12943942475613</v>
      </c>
      <c r="V108" s="560"/>
      <c r="W108" s="397">
        <v>284</v>
      </c>
      <c r="X108" s="398" t="s">
        <v>131</v>
      </c>
      <c r="Y108" s="400">
        <v>2227</v>
      </c>
      <c r="Z108" s="400">
        <v>1107269.160726374</v>
      </c>
      <c r="AA108" s="400">
        <v>1115363.590252762</v>
      </c>
      <c r="AB108" s="200">
        <f t="shared" si="17"/>
        <v>2222632.7509791357</v>
      </c>
      <c r="AC108" s="400">
        <v>507174.86370960594</v>
      </c>
      <c r="AD108" s="399">
        <f t="shared" si="18"/>
        <v>2729807.6146887415</v>
      </c>
      <c r="AE108" s="116">
        <v>840863</v>
      </c>
      <c r="AF108" s="411">
        <f t="shared" si="19"/>
        <v>3570670.6146887415</v>
      </c>
      <c r="AG108" s="399">
        <v>1150216.3500000003</v>
      </c>
      <c r="AH108" s="399">
        <f t="shared" si="20"/>
        <v>4720886.9646887416</v>
      </c>
      <c r="AI108" s="411">
        <f t="shared" si="21"/>
        <v>1603.3545642966958</v>
      </c>
      <c r="AJ108" s="399">
        <f t="shared" si="22"/>
        <v>2119.8414749388153</v>
      </c>
      <c r="AK108" s="412">
        <v>2</v>
      </c>
      <c r="AL108" s="412">
        <v>2</v>
      </c>
    </row>
    <row r="109" spans="1:38">
      <c r="A109" s="397">
        <v>285</v>
      </c>
      <c r="B109" s="398" t="s">
        <v>132</v>
      </c>
      <c r="C109" s="420">
        <v>50500</v>
      </c>
      <c r="D109" s="463">
        <v>-11233684.452985667</v>
      </c>
      <c r="E109" s="593">
        <v>9841873.6658866089</v>
      </c>
      <c r="F109" s="400">
        <v>-1391810.7870990578</v>
      </c>
      <c r="G109" s="400">
        <v>7531190.2058117148</v>
      </c>
      <c r="H109" s="404">
        <v>6139379.4187126569</v>
      </c>
      <c r="I109" s="420">
        <v>4393904.9719721852</v>
      </c>
      <c r="J109" s="399">
        <v>10533284.390684843</v>
      </c>
      <c r="K109" s="430">
        <v>-1286399</v>
      </c>
      <c r="L109" s="411">
        <v>9246885.3906848431</v>
      </c>
      <c r="M109" s="432">
        <v>-743135.24050000019</v>
      </c>
      <c r="N109" s="399">
        <v>8503750.1501848437</v>
      </c>
      <c r="O109" s="411">
        <v>183.10664139969987</v>
      </c>
      <c r="P109" s="399">
        <v>168.3910920828682</v>
      </c>
      <c r="Q109" s="412">
        <v>8</v>
      </c>
      <c r="R109" s="412">
        <v>8</v>
      </c>
      <c r="S109" s="474">
        <f t="shared" si="15"/>
        <v>4550823.9038050268</v>
      </c>
      <c r="T109" s="416">
        <f t="shared" si="16"/>
        <v>0.96907246988129003</v>
      </c>
      <c r="U109" s="477">
        <v>90.330272059758414</v>
      </c>
      <c r="V109" s="560"/>
      <c r="W109" s="397">
        <v>285</v>
      </c>
      <c r="X109" s="398" t="s">
        <v>132</v>
      </c>
      <c r="Y109" s="400">
        <v>50617</v>
      </c>
      <c r="Z109" s="400">
        <v>-10736177.405943872</v>
      </c>
      <c r="AA109" s="400">
        <v>8942704.4510249775</v>
      </c>
      <c r="AB109" s="200">
        <f t="shared" si="17"/>
        <v>-1793472.9549188949</v>
      </c>
      <c r="AC109" s="400">
        <v>7775933.4417987112</v>
      </c>
      <c r="AD109" s="399">
        <f t="shared" si="18"/>
        <v>5982460.4868798163</v>
      </c>
      <c r="AE109" s="401">
        <v>-1286399</v>
      </c>
      <c r="AF109" s="411">
        <f t="shared" si="19"/>
        <v>4696061.4868798163</v>
      </c>
      <c r="AG109" s="399">
        <v>-743135.24050000019</v>
      </c>
      <c r="AH109" s="399">
        <f t="shared" si="20"/>
        <v>3952926.246379816</v>
      </c>
      <c r="AI109" s="411">
        <f t="shared" si="21"/>
        <v>92.776369339941454</v>
      </c>
      <c r="AJ109" s="399">
        <f t="shared" si="22"/>
        <v>78.094834667795723</v>
      </c>
      <c r="AK109" s="412">
        <v>8</v>
      </c>
      <c r="AL109" s="412">
        <v>8</v>
      </c>
    </row>
    <row r="110" spans="1:38">
      <c r="A110" s="397">
        <v>286</v>
      </c>
      <c r="B110" s="398" t="s">
        <v>133</v>
      </c>
      <c r="C110" s="420">
        <v>78880</v>
      </c>
      <c r="D110" s="463">
        <v>-26459947.565525889</v>
      </c>
      <c r="E110" s="593">
        <v>12631272.961928533</v>
      </c>
      <c r="F110" s="400">
        <v>-13828674.603597358</v>
      </c>
      <c r="G110" s="400">
        <v>15186380.615190294</v>
      </c>
      <c r="H110" s="404">
        <v>1357706.0115929358</v>
      </c>
      <c r="I110" s="420">
        <v>7734924.4763338612</v>
      </c>
      <c r="J110" s="399">
        <v>9092630.4879267961</v>
      </c>
      <c r="K110" s="430">
        <v>-7997127</v>
      </c>
      <c r="L110" s="411">
        <v>1095503.4879267961</v>
      </c>
      <c r="M110" s="432">
        <v>-143411.54050000012</v>
      </c>
      <c r="N110" s="399">
        <v>952091.94742679596</v>
      </c>
      <c r="O110" s="411">
        <v>13.888228802317395</v>
      </c>
      <c r="P110" s="399">
        <v>12.07013117934579</v>
      </c>
      <c r="Q110" s="412">
        <v>8</v>
      </c>
      <c r="R110" s="412">
        <v>8</v>
      </c>
      <c r="S110" s="474">
        <f t="shared" si="15"/>
        <v>6834630.6714743022</v>
      </c>
      <c r="T110" s="416">
        <f t="shared" si="16"/>
        <v>-1.19088329163837</v>
      </c>
      <c r="U110" s="477">
        <v>86.143037292258185</v>
      </c>
      <c r="V110" s="560"/>
      <c r="W110" s="397">
        <v>286</v>
      </c>
      <c r="X110" s="398" t="s">
        <v>133</v>
      </c>
      <c r="Y110" s="400">
        <v>79429</v>
      </c>
      <c r="Z110" s="400">
        <v>-24680851.713381507</v>
      </c>
      <c r="AA110" s="400">
        <v>14025074.648301022</v>
      </c>
      <c r="AB110" s="200">
        <f t="shared" si="17"/>
        <v>-10655777.065080484</v>
      </c>
      <c r="AC110" s="400">
        <v>12913776.881532978</v>
      </c>
      <c r="AD110" s="399">
        <f t="shared" si="18"/>
        <v>2257999.8164524939</v>
      </c>
      <c r="AE110" s="401">
        <v>-7997127</v>
      </c>
      <c r="AF110" s="411">
        <f t="shared" si="19"/>
        <v>-5739127.1835475061</v>
      </c>
      <c r="AG110" s="399">
        <v>-143411.54050000012</v>
      </c>
      <c r="AH110" s="399">
        <f t="shared" si="20"/>
        <v>-5882538.7240475062</v>
      </c>
      <c r="AI110" s="411">
        <f t="shared" si="21"/>
        <v>-72.254808489940785</v>
      </c>
      <c r="AJ110" s="399">
        <f t="shared" si="22"/>
        <v>-74.060339725383756</v>
      </c>
      <c r="AK110" s="412">
        <v>8</v>
      </c>
      <c r="AL110" s="412">
        <v>8</v>
      </c>
    </row>
    <row r="111" spans="1:38">
      <c r="A111" s="397">
        <v>287</v>
      </c>
      <c r="B111" s="398" t="s">
        <v>134</v>
      </c>
      <c r="C111" s="420">
        <v>6199</v>
      </c>
      <c r="D111" s="463">
        <v>3529530.1261973986</v>
      </c>
      <c r="E111" s="593">
        <v>494407.22660948691</v>
      </c>
      <c r="F111" s="400">
        <v>4023937.3528068857</v>
      </c>
      <c r="G111" s="400">
        <v>2311920.032443116</v>
      </c>
      <c r="H111" s="404">
        <v>6335857.3852500021</v>
      </c>
      <c r="I111" s="420">
        <v>1031299.0209272153</v>
      </c>
      <c r="J111" s="399">
        <v>7367156.4061772171</v>
      </c>
      <c r="K111" s="430">
        <v>2415642</v>
      </c>
      <c r="L111" s="411">
        <v>9782798.4061772171</v>
      </c>
      <c r="M111" s="432">
        <v>613374.12749999994</v>
      </c>
      <c r="N111" s="399">
        <v>10396172.533677217</v>
      </c>
      <c r="O111" s="411">
        <v>1578.1252470039067</v>
      </c>
      <c r="P111" s="399">
        <v>1677.0725171281201</v>
      </c>
      <c r="Q111" s="412">
        <v>15</v>
      </c>
      <c r="R111" s="412">
        <v>15</v>
      </c>
      <c r="S111" s="474">
        <f t="shared" si="15"/>
        <v>348359.10929513536</v>
      </c>
      <c r="T111" s="416">
        <f t="shared" si="16"/>
        <v>3.6924198495851469E-2</v>
      </c>
      <c r="U111" s="477">
        <v>66.68030998338736</v>
      </c>
      <c r="V111" s="560"/>
      <c r="W111" s="397">
        <v>287</v>
      </c>
      <c r="X111" s="398" t="s">
        <v>134</v>
      </c>
      <c r="Y111" s="400">
        <v>6242</v>
      </c>
      <c r="Z111" s="400">
        <v>3339102.557063045</v>
      </c>
      <c r="AA111" s="400">
        <v>2241816.1854563081</v>
      </c>
      <c r="AB111" s="200">
        <f t="shared" si="17"/>
        <v>5580918.7425193526</v>
      </c>
      <c r="AC111" s="400">
        <v>1437878.5543627285</v>
      </c>
      <c r="AD111" s="399">
        <f t="shared" si="18"/>
        <v>7018797.2968820808</v>
      </c>
      <c r="AE111" s="401">
        <v>2415642</v>
      </c>
      <c r="AF111" s="411">
        <f t="shared" si="19"/>
        <v>9434439.2968820818</v>
      </c>
      <c r="AG111" s="399">
        <v>613374.12749999994</v>
      </c>
      <c r="AH111" s="399">
        <f t="shared" si="20"/>
        <v>10047813.424382081</v>
      </c>
      <c r="AI111" s="411">
        <f t="shared" si="21"/>
        <v>1511.4449370205193</v>
      </c>
      <c r="AJ111" s="399">
        <f t="shared" si="22"/>
        <v>1609.7105774402564</v>
      </c>
      <c r="AK111" s="412">
        <v>15</v>
      </c>
      <c r="AL111" s="412">
        <v>15</v>
      </c>
    </row>
    <row r="112" spans="1:38">
      <c r="A112" s="397">
        <v>288</v>
      </c>
      <c r="B112" s="398" t="s">
        <v>135</v>
      </c>
      <c r="C112" s="420">
        <v>6368</v>
      </c>
      <c r="D112" s="463">
        <v>3852060.3917561448</v>
      </c>
      <c r="E112" s="593">
        <v>615687.03144409007</v>
      </c>
      <c r="F112" s="400">
        <v>4467747.4232002348</v>
      </c>
      <c r="G112" s="400">
        <v>2125435.8139791233</v>
      </c>
      <c r="H112" s="404">
        <v>6593183.2371793576</v>
      </c>
      <c r="I112" s="420">
        <v>856326.18838278833</v>
      </c>
      <c r="J112" s="399">
        <v>7449509.4255621461</v>
      </c>
      <c r="K112" s="430">
        <v>106257</v>
      </c>
      <c r="L112" s="411">
        <v>7555766.4255621461</v>
      </c>
      <c r="M112" s="432">
        <v>-587669.55200000003</v>
      </c>
      <c r="N112" s="399">
        <v>6968096.873562146</v>
      </c>
      <c r="O112" s="411">
        <v>1186.5211095417942</v>
      </c>
      <c r="P112" s="399">
        <v>1094.236318084508</v>
      </c>
      <c r="Q112" s="412">
        <v>15</v>
      </c>
      <c r="R112" s="412">
        <v>15</v>
      </c>
      <c r="S112" s="474">
        <f t="shared" si="15"/>
        <v>93922.327563432045</v>
      </c>
      <c r="T112" s="416">
        <f t="shared" si="16"/>
        <v>1.2587012852308488E-2</v>
      </c>
      <c r="U112" s="477">
        <v>21.518127808973986</v>
      </c>
      <c r="V112" s="560"/>
      <c r="W112" s="397">
        <v>288</v>
      </c>
      <c r="X112" s="398" t="s">
        <v>135</v>
      </c>
      <c r="Y112" s="400">
        <v>6405</v>
      </c>
      <c r="Z112" s="400">
        <v>3967862.8494963129</v>
      </c>
      <c r="AA112" s="400">
        <v>2062890.9441470727</v>
      </c>
      <c r="AB112" s="200">
        <f t="shared" si="17"/>
        <v>6030753.7936433852</v>
      </c>
      <c r="AC112" s="400">
        <v>1324833.3043553284</v>
      </c>
      <c r="AD112" s="399">
        <f t="shared" si="18"/>
        <v>7355587.0979987141</v>
      </c>
      <c r="AE112" s="401">
        <v>106257</v>
      </c>
      <c r="AF112" s="411">
        <f t="shared" si="19"/>
        <v>7461844.0979987141</v>
      </c>
      <c r="AG112" s="399">
        <v>-587669.55200000003</v>
      </c>
      <c r="AH112" s="399">
        <f t="shared" si="20"/>
        <v>6874174.5459987139</v>
      </c>
      <c r="AI112" s="411">
        <f t="shared" si="21"/>
        <v>1165.0029817328202</v>
      </c>
      <c r="AJ112" s="399">
        <f t="shared" si="22"/>
        <v>1073.2512952378945</v>
      </c>
      <c r="AK112" s="412">
        <v>15</v>
      </c>
      <c r="AL112" s="412">
        <v>15</v>
      </c>
    </row>
    <row r="113" spans="1:38">
      <c r="A113" s="397">
        <v>290</v>
      </c>
      <c r="B113" s="398" t="s">
        <v>136</v>
      </c>
      <c r="C113" s="420">
        <v>7582</v>
      </c>
      <c r="D113" s="463">
        <v>3315107.0740023875</v>
      </c>
      <c r="E113" s="593">
        <v>1569625.1576289064</v>
      </c>
      <c r="F113" s="400">
        <v>4884732.2316312939</v>
      </c>
      <c r="G113" s="400">
        <v>2901207.986439378</v>
      </c>
      <c r="H113" s="404">
        <v>7785940.2180706719</v>
      </c>
      <c r="I113" s="420">
        <v>1205998.9433266926</v>
      </c>
      <c r="J113" s="399">
        <v>8991939.161397364</v>
      </c>
      <c r="K113" s="430">
        <v>-433702</v>
      </c>
      <c r="L113" s="411">
        <v>8558237.161397364</v>
      </c>
      <c r="M113" s="432">
        <v>-70042.357500000013</v>
      </c>
      <c r="N113" s="399">
        <v>8488194.8038973641</v>
      </c>
      <c r="O113" s="411">
        <v>1128.7572093639362</v>
      </c>
      <c r="P113" s="399">
        <v>1119.5192302687105</v>
      </c>
      <c r="Q113" s="412">
        <v>18</v>
      </c>
      <c r="R113" s="412">
        <v>18</v>
      </c>
      <c r="S113" s="474">
        <f t="shared" si="15"/>
        <v>303856.48294709809</v>
      </c>
      <c r="T113" s="416">
        <f t="shared" si="16"/>
        <v>3.6811542232402371E-2</v>
      </c>
      <c r="U113" s="477">
        <v>64.362537739143818</v>
      </c>
      <c r="V113" s="560"/>
      <c r="W113" s="397">
        <v>290</v>
      </c>
      <c r="X113" s="398" t="s">
        <v>136</v>
      </c>
      <c r="Y113" s="400">
        <v>7755</v>
      </c>
      <c r="Z113" s="400">
        <v>4116809.6496186182</v>
      </c>
      <c r="AA113" s="400">
        <v>2869018.9494755934</v>
      </c>
      <c r="AB113" s="200">
        <f t="shared" si="17"/>
        <v>6985828.5990942121</v>
      </c>
      <c r="AC113" s="400">
        <v>1702254.0793560531</v>
      </c>
      <c r="AD113" s="399">
        <f t="shared" si="18"/>
        <v>8688082.6784502659</v>
      </c>
      <c r="AE113" s="401">
        <v>-433702</v>
      </c>
      <c r="AF113" s="411">
        <f t="shared" si="19"/>
        <v>8254380.6784502659</v>
      </c>
      <c r="AG113" s="399">
        <v>-70042.357500000013</v>
      </c>
      <c r="AH113" s="399">
        <f t="shared" si="20"/>
        <v>8184338.320950266</v>
      </c>
      <c r="AI113" s="411">
        <f t="shared" si="21"/>
        <v>1064.3946716247924</v>
      </c>
      <c r="AJ113" s="399">
        <f t="shared" si="22"/>
        <v>1055.3627751064173</v>
      </c>
      <c r="AK113" s="412">
        <v>18</v>
      </c>
      <c r="AL113" s="412">
        <v>18</v>
      </c>
    </row>
    <row r="114" spans="1:38">
      <c r="A114" s="397">
        <v>291</v>
      </c>
      <c r="B114" s="398" t="s">
        <v>137</v>
      </c>
      <c r="C114" s="420">
        <v>2092</v>
      </c>
      <c r="D114" s="463">
        <v>1730792.496933084</v>
      </c>
      <c r="E114" s="593">
        <v>287686.51394179923</v>
      </c>
      <c r="F114" s="400">
        <v>2018479.0108748833</v>
      </c>
      <c r="G114" s="400">
        <v>354085.94567395456</v>
      </c>
      <c r="H114" s="404">
        <v>2372564.9565488379</v>
      </c>
      <c r="I114" s="420">
        <v>329745.45073386724</v>
      </c>
      <c r="J114" s="399">
        <v>2702310.4072827054</v>
      </c>
      <c r="K114" s="430">
        <v>75207</v>
      </c>
      <c r="L114" s="411">
        <v>2777517.4072827054</v>
      </c>
      <c r="M114" s="432">
        <v>-7459.2500000000018</v>
      </c>
      <c r="N114" s="399">
        <v>2770058.1572827054</v>
      </c>
      <c r="O114" s="411">
        <v>1327.6851851255763</v>
      </c>
      <c r="P114" s="399">
        <v>1324.1195780510063</v>
      </c>
      <c r="Q114" s="412">
        <v>6</v>
      </c>
      <c r="R114" s="412">
        <v>6</v>
      </c>
      <c r="S114" s="474">
        <f t="shared" si="15"/>
        <v>292658.07791357301</v>
      </c>
      <c r="T114" s="416">
        <f t="shared" si="16"/>
        <v>0.11777651734831782</v>
      </c>
      <c r="U114" s="477">
        <v>155.02858797166755</v>
      </c>
      <c r="V114" s="560"/>
      <c r="W114" s="397">
        <v>291</v>
      </c>
      <c r="X114" s="398" t="s">
        <v>137</v>
      </c>
      <c r="Y114" s="400">
        <v>2119</v>
      </c>
      <c r="Z114" s="400">
        <v>1725803.1166322269</v>
      </c>
      <c r="AA114" s="400">
        <v>245775.68138712578</v>
      </c>
      <c r="AB114" s="200">
        <f t="shared" si="17"/>
        <v>1971578.7980193526</v>
      </c>
      <c r="AC114" s="400">
        <v>438073.53134977981</v>
      </c>
      <c r="AD114" s="399">
        <f t="shared" si="18"/>
        <v>2409652.3293691324</v>
      </c>
      <c r="AE114" s="401">
        <v>75207</v>
      </c>
      <c r="AF114" s="411">
        <f t="shared" si="19"/>
        <v>2484859.3293691324</v>
      </c>
      <c r="AG114" s="399">
        <v>-7459.2500000000018</v>
      </c>
      <c r="AH114" s="399">
        <f t="shared" si="20"/>
        <v>2477400.0793691324</v>
      </c>
      <c r="AI114" s="411">
        <f t="shared" si="21"/>
        <v>1172.6565971539087</v>
      </c>
      <c r="AJ114" s="399">
        <f t="shared" si="22"/>
        <v>1169.1364225432433</v>
      </c>
      <c r="AK114" s="412">
        <v>6</v>
      </c>
      <c r="AL114" s="412">
        <v>6</v>
      </c>
    </row>
    <row r="115" spans="1:38">
      <c r="A115" s="397">
        <v>297</v>
      </c>
      <c r="B115" s="398" t="s">
        <v>138</v>
      </c>
      <c r="C115" s="420">
        <v>124021</v>
      </c>
      <c r="D115" s="463">
        <v>-11873767.476595121</v>
      </c>
      <c r="E115" s="593">
        <v>15445936.188491011</v>
      </c>
      <c r="F115" s="400">
        <v>3572168.7118958905</v>
      </c>
      <c r="G115" s="400">
        <v>24454952.631606366</v>
      </c>
      <c r="H115" s="404">
        <v>28027121.343502257</v>
      </c>
      <c r="I115" s="420">
        <v>11605837.235289603</v>
      </c>
      <c r="J115" s="399">
        <v>39632958.578791857</v>
      </c>
      <c r="K115" s="430">
        <v>-760228</v>
      </c>
      <c r="L115" s="411">
        <v>38872730.578791857</v>
      </c>
      <c r="M115" s="432">
        <v>-3011236.5672999965</v>
      </c>
      <c r="N115" s="399">
        <v>35861494.011491857</v>
      </c>
      <c r="O115" s="411">
        <v>313.43668071368444</v>
      </c>
      <c r="P115" s="399">
        <v>289.15662679297748</v>
      </c>
      <c r="Q115" s="412">
        <v>11</v>
      </c>
      <c r="R115" s="412">
        <v>11</v>
      </c>
      <c r="S115" s="474">
        <f t="shared" si="15"/>
        <v>6616123.4411731623</v>
      </c>
      <c r="T115" s="416">
        <f t="shared" si="16"/>
        <v>0.20510909324549592</v>
      </c>
      <c r="U115" s="477">
        <v>50.319341059062708</v>
      </c>
      <c r="V115" s="560"/>
      <c r="W115" s="397">
        <v>297</v>
      </c>
      <c r="X115" s="398" t="s">
        <v>138</v>
      </c>
      <c r="Y115" s="400">
        <v>122594</v>
      </c>
      <c r="Z115" s="400">
        <v>-11560599.002415638</v>
      </c>
      <c r="AA115" s="400">
        <v>25367351.568419885</v>
      </c>
      <c r="AB115" s="200">
        <f t="shared" si="17"/>
        <v>13806752.566004246</v>
      </c>
      <c r="AC115" s="400">
        <v>19210082.571614448</v>
      </c>
      <c r="AD115" s="399">
        <f t="shared" si="18"/>
        <v>33016835.137618694</v>
      </c>
      <c r="AE115" s="401">
        <v>-760228</v>
      </c>
      <c r="AF115" s="411">
        <f t="shared" si="19"/>
        <v>32256607.137618694</v>
      </c>
      <c r="AG115" s="399">
        <v>-3011236.5672999965</v>
      </c>
      <c r="AH115" s="399">
        <f t="shared" si="20"/>
        <v>29245370.570318699</v>
      </c>
      <c r="AI115" s="411">
        <f t="shared" si="21"/>
        <v>263.11733965462173</v>
      </c>
      <c r="AJ115" s="399">
        <f t="shared" si="22"/>
        <v>238.55466474965087</v>
      </c>
      <c r="AK115" s="412">
        <v>11</v>
      </c>
      <c r="AL115" s="412">
        <v>11</v>
      </c>
    </row>
    <row r="116" spans="1:38">
      <c r="A116" s="397">
        <v>300</v>
      </c>
      <c r="B116" s="398" t="s">
        <v>139</v>
      </c>
      <c r="C116" s="420">
        <v>3381</v>
      </c>
      <c r="D116" s="463">
        <v>2161058.7822969798</v>
      </c>
      <c r="E116" s="593">
        <v>259390.06075486125</v>
      </c>
      <c r="F116" s="400">
        <v>2420448.843051841</v>
      </c>
      <c r="G116" s="400">
        <v>1856207.9728745213</v>
      </c>
      <c r="H116" s="404">
        <v>4276656.8159263618</v>
      </c>
      <c r="I116" s="420">
        <v>561203.70207826351</v>
      </c>
      <c r="J116" s="399">
        <v>4837860.5180046251</v>
      </c>
      <c r="K116" s="430">
        <v>1605144</v>
      </c>
      <c r="L116" s="411">
        <v>6443004.5180046251</v>
      </c>
      <c r="M116" s="432">
        <v>389372.84999999992</v>
      </c>
      <c r="N116" s="399">
        <v>6832377.3680046247</v>
      </c>
      <c r="O116" s="411">
        <v>1905.6505525006285</v>
      </c>
      <c r="P116" s="399">
        <v>2020.8155480640712</v>
      </c>
      <c r="Q116" s="412">
        <v>14</v>
      </c>
      <c r="R116" s="412">
        <v>14</v>
      </c>
      <c r="S116" s="474">
        <f t="shared" si="15"/>
        <v>-266318.37723632157</v>
      </c>
      <c r="T116" s="416">
        <f t="shared" si="16"/>
        <v>-3.9693778551815773E-2</v>
      </c>
      <c r="U116" s="477">
        <v>-46.436411491500394</v>
      </c>
      <c r="V116" s="560"/>
      <c r="W116" s="397">
        <v>300</v>
      </c>
      <c r="X116" s="398" t="s">
        <v>139</v>
      </c>
      <c r="Y116" s="400">
        <v>3437</v>
      </c>
      <c r="Z116" s="400">
        <v>2482331.9187867139</v>
      </c>
      <c r="AA116" s="400">
        <v>1855015.5503457459</v>
      </c>
      <c r="AB116" s="200">
        <f t="shared" si="17"/>
        <v>4337347.4691324597</v>
      </c>
      <c r="AC116" s="400">
        <v>766831.42610848683</v>
      </c>
      <c r="AD116" s="399">
        <f t="shared" si="18"/>
        <v>5104178.8952409467</v>
      </c>
      <c r="AE116" s="401">
        <v>1605144</v>
      </c>
      <c r="AF116" s="411">
        <f t="shared" si="19"/>
        <v>6709322.8952409467</v>
      </c>
      <c r="AG116" s="399">
        <v>389372.84999999992</v>
      </c>
      <c r="AH116" s="399">
        <f t="shared" si="20"/>
        <v>7098695.7452409463</v>
      </c>
      <c r="AI116" s="411">
        <f t="shared" si="21"/>
        <v>1952.0869639921289</v>
      </c>
      <c r="AJ116" s="399">
        <f t="shared" si="22"/>
        <v>2065.3755441492426</v>
      </c>
      <c r="AK116" s="412">
        <v>14</v>
      </c>
      <c r="AL116" s="412">
        <v>14</v>
      </c>
    </row>
    <row r="117" spans="1:38">
      <c r="A117" s="397">
        <v>301</v>
      </c>
      <c r="B117" s="398" t="s">
        <v>140</v>
      </c>
      <c r="C117" s="420">
        <v>19759</v>
      </c>
      <c r="D117" s="463">
        <v>-1328630.9206193611</v>
      </c>
      <c r="E117" s="593">
        <v>2557988.5733907688</v>
      </c>
      <c r="F117" s="400">
        <v>1229357.6527714077</v>
      </c>
      <c r="G117" s="400">
        <v>10969120.776131429</v>
      </c>
      <c r="H117" s="404">
        <v>12198478.428902837</v>
      </c>
      <c r="I117" s="420">
        <v>3182004.3152001603</v>
      </c>
      <c r="J117" s="399">
        <v>15380482.744102996</v>
      </c>
      <c r="K117" s="430">
        <v>-1917611</v>
      </c>
      <c r="L117" s="411">
        <v>13462871.744102996</v>
      </c>
      <c r="M117" s="432">
        <v>400054.49599999998</v>
      </c>
      <c r="N117" s="399">
        <v>13862926.240102995</v>
      </c>
      <c r="O117" s="411">
        <v>681.35390172088648</v>
      </c>
      <c r="P117" s="399">
        <v>701.60059922582093</v>
      </c>
      <c r="Q117" s="412">
        <v>14</v>
      </c>
      <c r="R117" s="412">
        <v>14</v>
      </c>
      <c r="S117" s="474">
        <f t="shared" si="15"/>
        <v>1742856.7806077339</v>
      </c>
      <c r="T117" s="416">
        <f t="shared" si="16"/>
        <v>0.14870772657170409</v>
      </c>
      <c r="U117" s="477">
        <v>92.112324873462512</v>
      </c>
      <c r="V117" s="560"/>
      <c r="W117" s="397">
        <v>301</v>
      </c>
      <c r="X117" s="398" t="s">
        <v>140</v>
      </c>
      <c r="Y117" s="400">
        <v>19890</v>
      </c>
      <c r="Z117" s="400">
        <v>-1223816.2987639429</v>
      </c>
      <c r="AA117" s="400">
        <v>10431056.156596472</v>
      </c>
      <c r="AB117" s="200">
        <f t="shared" si="17"/>
        <v>9207239.8578325287</v>
      </c>
      <c r="AC117" s="400">
        <v>4430386.1056627324</v>
      </c>
      <c r="AD117" s="399">
        <f t="shared" si="18"/>
        <v>13637625.963495262</v>
      </c>
      <c r="AE117" s="401">
        <v>-1917611</v>
      </c>
      <c r="AF117" s="411">
        <f t="shared" si="19"/>
        <v>11720014.963495262</v>
      </c>
      <c r="AG117" s="399">
        <v>400054.49599999998</v>
      </c>
      <c r="AH117" s="399">
        <f t="shared" si="20"/>
        <v>12120069.459495261</v>
      </c>
      <c r="AI117" s="411">
        <f t="shared" si="21"/>
        <v>589.24157684742397</v>
      </c>
      <c r="AJ117" s="399">
        <f t="shared" si="22"/>
        <v>609.35492506260744</v>
      </c>
      <c r="AK117" s="412">
        <v>14</v>
      </c>
      <c r="AL117" s="412">
        <v>14</v>
      </c>
    </row>
    <row r="118" spans="1:38">
      <c r="A118" s="397">
        <v>304</v>
      </c>
      <c r="B118" s="398" t="s">
        <v>141</v>
      </c>
      <c r="C118" s="420">
        <v>949</v>
      </c>
      <c r="D118" s="463">
        <v>-143482.45693914627</v>
      </c>
      <c r="E118" s="593">
        <v>115421.22118760883</v>
      </c>
      <c r="F118" s="400">
        <v>-28061.235751537431</v>
      </c>
      <c r="G118" s="400">
        <v>-63936.421350311306</v>
      </c>
      <c r="H118" s="404">
        <v>-91997.657101848745</v>
      </c>
      <c r="I118" s="420">
        <v>147205.12413440747</v>
      </c>
      <c r="J118" s="399">
        <v>55207.467032558721</v>
      </c>
      <c r="K118" s="430">
        <v>-207970</v>
      </c>
      <c r="L118" s="411">
        <v>-152762.53296744128</v>
      </c>
      <c r="M118" s="432">
        <v>-241679.7</v>
      </c>
      <c r="N118" s="399">
        <v>-394442.23296744132</v>
      </c>
      <c r="O118" s="411">
        <v>-160.97211060847343</v>
      </c>
      <c r="P118" s="399">
        <v>-415.63986614061258</v>
      </c>
      <c r="Q118" s="412">
        <v>2</v>
      </c>
      <c r="R118" s="412">
        <v>2</v>
      </c>
      <c r="S118" s="474">
        <f t="shared" si="15"/>
        <v>78506.917335842503</v>
      </c>
      <c r="T118" s="416">
        <f t="shared" si="16"/>
        <v>-0.33946082041051917</v>
      </c>
      <c r="U118" s="477">
        <v>82.469416026562129</v>
      </c>
      <c r="V118" s="560"/>
      <c r="W118" s="397">
        <v>304</v>
      </c>
      <c r="X118" s="398" t="s">
        <v>141</v>
      </c>
      <c r="Y118" s="400">
        <v>950</v>
      </c>
      <c r="Z118" s="400">
        <v>-124993.74402071661</v>
      </c>
      <c r="AA118" s="400">
        <v>-73328.255960873343</v>
      </c>
      <c r="AB118" s="200">
        <f t="shared" si="17"/>
        <v>-198321.99998158996</v>
      </c>
      <c r="AC118" s="400">
        <v>175022.54967830618</v>
      </c>
      <c r="AD118" s="399">
        <f t="shared" si="18"/>
        <v>-23299.450303283782</v>
      </c>
      <c r="AE118" s="401">
        <v>-207970</v>
      </c>
      <c r="AF118" s="411">
        <f t="shared" si="19"/>
        <v>-231269.45030328378</v>
      </c>
      <c r="AG118" s="399">
        <v>-241679.7</v>
      </c>
      <c r="AH118" s="399">
        <f t="shared" si="20"/>
        <v>-472949.15030328382</v>
      </c>
      <c r="AI118" s="411">
        <f t="shared" si="21"/>
        <v>-243.44152663503556</v>
      </c>
      <c r="AJ118" s="399">
        <f t="shared" si="22"/>
        <v>-497.84121084556193</v>
      </c>
      <c r="AK118" s="412">
        <v>2</v>
      </c>
      <c r="AL118" s="412">
        <v>2</v>
      </c>
    </row>
    <row r="119" spans="1:38">
      <c r="A119" s="397">
        <v>305</v>
      </c>
      <c r="B119" s="398" t="s">
        <v>142</v>
      </c>
      <c r="C119" s="420">
        <v>15019</v>
      </c>
      <c r="D119" s="463">
        <v>7425672.6877891356</v>
      </c>
      <c r="E119" s="593">
        <v>2556443.9475113591</v>
      </c>
      <c r="F119" s="400">
        <v>9982116.6353004947</v>
      </c>
      <c r="G119" s="400">
        <v>4044147.8108123629</v>
      </c>
      <c r="H119" s="404">
        <v>14026264.446112858</v>
      </c>
      <c r="I119" s="420">
        <v>1933569.4464412271</v>
      </c>
      <c r="J119" s="399">
        <v>15959833.892554086</v>
      </c>
      <c r="K119" s="430">
        <v>-1054468</v>
      </c>
      <c r="L119" s="411">
        <v>14905365.892554086</v>
      </c>
      <c r="M119" s="432">
        <v>-79918.404500000004</v>
      </c>
      <c r="N119" s="399">
        <v>14825447.488054086</v>
      </c>
      <c r="O119" s="411">
        <v>992.43397646674782</v>
      </c>
      <c r="P119" s="399">
        <v>987.11282296118816</v>
      </c>
      <c r="Q119" s="412">
        <v>17</v>
      </c>
      <c r="R119" s="412">
        <v>17</v>
      </c>
      <c r="S119" s="474">
        <f t="shared" si="15"/>
        <v>138851.28193453141</v>
      </c>
      <c r="T119" s="416">
        <f t="shared" si="16"/>
        <v>9.4031181762197612E-3</v>
      </c>
      <c r="U119" s="477">
        <v>17.489132242559663</v>
      </c>
      <c r="V119" s="560"/>
      <c r="W119" s="397">
        <v>305</v>
      </c>
      <c r="X119" s="398" t="s">
        <v>142</v>
      </c>
      <c r="Y119" s="400">
        <v>15146</v>
      </c>
      <c r="Z119" s="400">
        <v>8404677.1334970184</v>
      </c>
      <c r="AA119" s="400">
        <v>4653131.978584162</v>
      </c>
      <c r="AB119" s="200">
        <f t="shared" si="17"/>
        <v>13057809.112081181</v>
      </c>
      <c r="AC119" s="400">
        <v>2763173.4985383735</v>
      </c>
      <c r="AD119" s="399">
        <f t="shared" si="18"/>
        <v>15820982.610619554</v>
      </c>
      <c r="AE119" s="401">
        <v>-1054468</v>
      </c>
      <c r="AF119" s="411">
        <f t="shared" si="19"/>
        <v>14766514.610619554</v>
      </c>
      <c r="AG119" s="399">
        <v>-79918.404500000004</v>
      </c>
      <c r="AH119" s="399">
        <f t="shared" si="20"/>
        <v>14686596.206119554</v>
      </c>
      <c r="AI119" s="411">
        <f t="shared" si="21"/>
        <v>974.94484422418816</v>
      </c>
      <c r="AJ119" s="399">
        <f t="shared" si="22"/>
        <v>969.6683088683186</v>
      </c>
      <c r="AK119" s="412">
        <v>17</v>
      </c>
      <c r="AL119" s="412">
        <v>17</v>
      </c>
    </row>
    <row r="120" spans="1:38">
      <c r="A120" s="397">
        <v>309</v>
      </c>
      <c r="B120" s="398" t="s">
        <v>143</v>
      </c>
      <c r="C120" s="420">
        <v>6409</v>
      </c>
      <c r="D120" s="463">
        <v>-1924866.3007368818</v>
      </c>
      <c r="E120" s="593">
        <v>1446048.5594446829</v>
      </c>
      <c r="F120" s="400">
        <v>-478817.74129219889</v>
      </c>
      <c r="G120" s="400">
        <v>4009940.7017663154</v>
      </c>
      <c r="H120" s="404">
        <v>3531122.9604741167</v>
      </c>
      <c r="I120" s="420">
        <v>880830.94071702904</v>
      </c>
      <c r="J120" s="399">
        <v>4411953.9011911461</v>
      </c>
      <c r="K120" s="430">
        <v>-492976</v>
      </c>
      <c r="L120" s="411">
        <v>3918977.9011911461</v>
      </c>
      <c r="M120" s="432">
        <v>-35491.111499999985</v>
      </c>
      <c r="N120" s="399">
        <v>3883486.789691146</v>
      </c>
      <c r="O120" s="411">
        <v>611.48040274475682</v>
      </c>
      <c r="P120" s="399">
        <v>605.94270396179525</v>
      </c>
      <c r="Q120" s="412">
        <v>12</v>
      </c>
      <c r="R120" s="412">
        <v>12</v>
      </c>
      <c r="S120" s="474">
        <f t="shared" si="15"/>
        <v>1108784.6328544822</v>
      </c>
      <c r="T120" s="416">
        <f t="shared" si="16"/>
        <v>0.39455814137323192</v>
      </c>
      <c r="U120" s="477">
        <v>176.26385197246879</v>
      </c>
      <c r="V120" s="560"/>
      <c r="W120" s="397">
        <v>309</v>
      </c>
      <c r="X120" s="398" t="s">
        <v>143</v>
      </c>
      <c r="Y120" s="400">
        <v>6457</v>
      </c>
      <c r="Z120" s="400">
        <v>-1811765.9086052245</v>
      </c>
      <c r="AA120" s="400">
        <v>3865013.1419070028</v>
      </c>
      <c r="AB120" s="200">
        <f t="shared" si="17"/>
        <v>2053247.2333017783</v>
      </c>
      <c r="AC120" s="400">
        <v>1249922.0350348856</v>
      </c>
      <c r="AD120" s="399">
        <f t="shared" si="18"/>
        <v>3303169.268336664</v>
      </c>
      <c r="AE120" s="401">
        <v>-492976</v>
      </c>
      <c r="AF120" s="411">
        <f t="shared" si="19"/>
        <v>2810193.268336664</v>
      </c>
      <c r="AG120" s="399">
        <v>-35491.111499999985</v>
      </c>
      <c r="AH120" s="399">
        <f t="shared" si="20"/>
        <v>2774702.1568366638</v>
      </c>
      <c r="AI120" s="411">
        <f t="shared" si="21"/>
        <v>435.21655077228803</v>
      </c>
      <c r="AJ120" s="399">
        <f t="shared" si="22"/>
        <v>429.7200180945739</v>
      </c>
      <c r="AK120" s="412">
        <v>12</v>
      </c>
      <c r="AL120" s="412">
        <v>12</v>
      </c>
    </row>
    <row r="121" spans="1:38">
      <c r="A121" s="397">
        <v>312</v>
      </c>
      <c r="B121" s="398" t="s">
        <v>144</v>
      </c>
      <c r="C121" s="420">
        <v>1174</v>
      </c>
      <c r="D121" s="463">
        <v>490257.32723044738</v>
      </c>
      <c r="E121" s="593">
        <v>170313.69297599205</v>
      </c>
      <c r="F121" s="400">
        <v>660571.02020643943</v>
      </c>
      <c r="G121" s="400">
        <v>424431.56851485645</v>
      </c>
      <c r="H121" s="404">
        <v>1085002.5887212958</v>
      </c>
      <c r="I121" s="420">
        <v>208672.05856749206</v>
      </c>
      <c r="J121" s="399">
        <v>1293674.6472887879</v>
      </c>
      <c r="K121" s="430">
        <v>-311627</v>
      </c>
      <c r="L121" s="411">
        <v>982047.64728878788</v>
      </c>
      <c r="M121" s="432">
        <v>-8951.0999999999985</v>
      </c>
      <c r="N121" s="399">
        <v>973096.5472887879</v>
      </c>
      <c r="O121" s="411">
        <v>836.49714419828615</v>
      </c>
      <c r="P121" s="399">
        <v>828.87269786097772</v>
      </c>
      <c r="Q121" s="412">
        <v>13</v>
      </c>
      <c r="R121" s="412">
        <v>13</v>
      </c>
      <c r="S121" s="474">
        <f t="shared" si="15"/>
        <v>430950.27203886991</v>
      </c>
      <c r="T121" s="416">
        <f t="shared" si="16"/>
        <v>0.78198570959159008</v>
      </c>
      <c r="U121" s="477">
        <v>375.71338562812065</v>
      </c>
      <c r="V121" s="560"/>
      <c r="W121" s="397">
        <v>312</v>
      </c>
      <c r="X121" s="398" t="s">
        <v>144</v>
      </c>
      <c r="Y121" s="400">
        <v>1196</v>
      </c>
      <c r="Z121" s="400">
        <v>361616.5829610349</v>
      </c>
      <c r="AA121" s="400">
        <v>208500.2919736293</v>
      </c>
      <c r="AB121" s="200">
        <f t="shared" si="17"/>
        <v>570116.87493466423</v>
      </c>
      <c r="AC121" s="400">
        <v>292607.50031525374</v>
      </c>
      <c r="AD121" s="399">
        <f t="shared" si="18"/>
        <v>862724.37524991797</v>
      </c>
      <c r="AE121" s="401">
        <v>-311627</v>
      </c>
      <c r="AF121" s="411">
        <f t="shared" si="19"/>
        <v>551097.37524991797</v>
      </c>
      <c r="AG121" s="399">
        <v>-8951.0999999999985</v>
      </c>
      <c r="AH121" s="399">
        <f t="shared" si="20"/>
        <v>542146.27524991799</v>
      </c>
      <c r="AI121" s="411">
        <f t="shared" si="21"/>
        <v>460.7837585701655</v>
      </c>
      <c r="AJ121" s="399">
        <f t="shared" si="22"/>
        <v>453.29956124575085</v>
      </c>
      <c r="AK121" s="412">
        <v>13</v>
      </c>
      <c r="AL121" s="412">
        <v>13</v>
      </c>
    </row>
    <row r="122" spans="1:38">
      <c r="A122" s="397">
        <v>316</v>
      </c>
      <c r="B122" s="398" t="s">
        <v>145</v>
      </c>
      <c r="C122" s="420">
        <v>4114</v>
      </c>
      <c r="D122" s="463">
        <v>-663757.78777040611</v>
      </c>
      <c r="E122" s="593">
        <v>710510.74376830575</v>
      </c>
      <c r="F122" s="400">
        <v>46752.95599789964</v>
      </c>
      <c r="G122" s="400">
        <v>1139600.2505227693</v>
      </c>
      <c r="H122" s="404">
        <v>1186353.2065206689</v>
      </c>
      <c r="I122" s="420">
        <v>499103.15345404856</v>
      </c>
      <c r="J122" s="399">
        <v>1685456.3599747175</v>
      </c>
      <c r="K122" s="430">
        <v>-932139</v>
      </c>
      <c r="L122" s="411">
        <v>753317.35997471749</v>
      </c>
      <c r="M122" s="432">
        <v>-210529.87199999997</v>
      </c>
      <c r="N122" s="399">
        <v>542787.48797471751</v>
      </c>
      <c r="O122" s="411">
        <v>183.11068545812287</v>
      </c>
      <c r="P122" s="399">
        <v>131.9366767075152</v>
      </c>
      <c r="Q122" s="412">
        <v>7</v>
      </c>
      <c r="R122" s="412">
        <v>7</v>
      </c>
      <c r="S122" s="474">
        <f t="shared" si="15"/>
        <v>-446184.68646346428</v>
      </c>
      <c r="T122" s="416">
        <f t="shared" si="16"/>
        <v>-0.37197492725283077</v>
      </c>
      <c r="U122" s="477">
        <v>-102.62110264053882</v>
      </c>
      <c r="V122" s="560"/>
      <c r="W122" s="397">
        <v>316</v>
      </c>
      <c r="X122" s="398" t="s">
        <v>145</v>
      </c>
      <c r="Y122" s="400">
        <v>4198</v>
      </c>
      <c r="Z122" s="400">
        <v>-490311.2999215835</v>
      </c>
      <c r="AA122" s="400">
        <v>1821185.3078773278</v>
      </c>
      <c r="AB122" s="200">
        <f t="shared" si="17"/>
        <v>1330874.0079557444</v>
      </c>
      <c r="AC122" s="400">
        <v>800767.03848243738</v>
      </c>
      <c r="AD122" s="399">
        <f t="shared" si="18"/>
        <v>2131641.0464381818</v>
      </c>
      <c r="AE122" s="401">
        <v>-932139</v>
      </c>
      <c r="AF122" s="411">
        <f t="shared" si="19"/>
        <v>1199502.0464381818</v>
      </c>
      <c r="AG122" s="399">
        <v>-210529.87199999997</v>
      </c>
      <c r="AH122" s="399">
        <f t="shared" si="20"/>
        <v>988972.1744381818</v>
      </c>
      <c r="AI122" s="411">
        <f t="shared" si="21"/>
        <v>285.7317880986617</v>
      </c>
      <c r="AJ122" s="399">
        <f t="shared" si="22"/>
        <v>235.58174712677032</v>
      </c>
      <c r="AK122" s="412">
        <v>7</v>
      </c>
      <c r="AL122" s="412">
        <v>7</v>
      </c>
    </row>
    <row r="123" spans="1:38">
      <c r="A123" s="397">
        <v>317</v>
      </c>
      <c r="B123" s="398" t="s">
        <v>146</v>
      </c>
      <c r="C123" s="420">
        <v>2440</v>
      </c>
      <c r="D123" s="463">
        <v>2434424.649768692</v>
      </c>
      <c r="E123" s="593">
        <v>304851.47097701067</v>
      </c>
      <c r="F123" s="400">
        <v>2739276.1207457026</v>
      </c>
      <c r="G123" s="400">
        <v>1579730.2623528142</v>
      </c>
      <c r="H123" s="404">
        <v>4319006.3830985166</v>
      </c>
      <c r="I123" s="420">
        <v>434983.49046405789</v>
      </c>
      <c r="J123" s="399">
        <v>4753989.8735625744</v>
      </c>
      <c r="K123" s="430">
        <v>54351</v>
      </c>
      <c r="L123" s="411">
        <v>4808340.8735625744</v>
      </c>
      <c r="M123" s="432">
        <v>-37296.25</v>
      </c>
      <c r="N123" s="399">
        <v>4771044.6235625744</v>
      </c>
      <c r="O123" s="411">
        <v>1970.6315055584321</v>
      </c>
      <c r="P123" s="399">
        <v>1955.3461571977764</v>
      </c>
      <c r="Q123" s="412">
        <v>17</v>
      </c>
      <c r="R123" s="412">
        <v>17</v>
      </c>
      <c r="S123" s="474">
        <f t="shared" si="15"/>
        <v>138095.25259386934</v>
      </c>
      <c r="T123" s="416">
        <f t="shared" si="16"/>
        <v>2.9569162695392785E-2</v>
      </c>
      <c r="U123" s="477">
        <v>82.900858440928005</v>
      </c>
      <c r="V123" s="560"/>
      <c r="W123" s="397">
        <v>317</v>
      </c>
      <c r="X123" s="398" t="s">
        <v>146</v>
      </c>
      <c r="Y123" s="400">
        <v>2474</v>
      </c>
      <c r="Z123" s="400">
        <v>2516270.2398698558</v>
      </c>
      <c r="AA123" s="400">
        <v>1502394.7495131327</v>
      </c>
      <c r="AB123" s="200">
        <f t="shared" si="17"/>
        <v>4018664.9893829888</v>
      </c>
      <c r="AC123" s="400">
        <v>597229.63158571674</v>
      </c>
      <c r="AD123" s="399">
        <f t="shared" si="18"/>
        <v>4615894.620968705</v>
      </c>
      <c r="AE123" s="401">
        <v>54351</v>
      </c>
      <c r="AF123" s="411">
        <f t="shared" si="19"/>
        <v>4670245.620968705</v>
      </c>
      <c r="AG123" s="399">
        <v>-37296.25</v>
      </c>
      <c r="AH123" s="399">
        <f t="shared" si="20"/>
        <v>4632949.370968705</v>
      </c>
      <c r="AI123" s="411">
        <f t="shared" si="21"/>
        <v>1887.7306471175041</v>
      </c>
      <c r="AJ123" s="399">
        <f t="shared" si="22"/>
        <v>1872.655364174901</v>
      </c>
      <c r="AK123" s="412">
        <v>17</v>
      </c>
      <c r="AL123" s="412">
        <v>17</v>
      </c>
    </row>
    <row r="124" spans="1:38">
      <c r="A124" s="397">
        <v>320</v>
      </c>
      <c r="B124" s="398" t="s">
        <v>147</v>
      </c>
      <c r="C124" s="420">
        <v>7030</v>
      </c>
      <c r="D124" s="463">
        <v>2620584.9051595666</v>
      </c>
      <c r="E124" s="593">
        <v>1165404.445361258</v>
      </c>
      <c r="F124" s="400">
        <v>3785989.3505208245</v>
      </c>
      <c r="G124" s="400">
        <v>2736355.2689462025</v>
      </c>
      <c r="H124" s="404">
        <v>6522344.6194670275</v>
      </c>
      <c r="I124" s="420">
        <v>922184.58065940812</v>
      </c>
      <c r="J124" s="399">
        <v>7444529.2001264356</v>
      </c>
      <c r="K124" s="430">
        <v>250732</v>
      </c>
      <c r="L124" s="411">
        <v>7695261.2001264356</v>
      </c>
      <c r="M124" s="432">
        <v>-15246.707000000024</v>
      </c>
      <c r="N124" s="399">
        <v>7680014.4931264352</v>
      </c>
      <c r="O124" s="411">
        <v>1094.6317496623665</v>
      </c>
      <c r="P124" s="399">
        <v>1092.4629435457234</v>
      </c>
      <c r="Q124" s="412">
        <v>19</v>
      </c>
      <c r="R124" s="412">
        <v>19</v>
      </c>
      <c r="S124" s="474">
        <f t="shared" si="15"/>
        <v>1080956.5939185843</v>
      </c>
      <c r="T124" s="416">
        <f t="shared" si="16"/>
        <v>0.16342709601007083</v>
      </c>
      <c r="U124" s="477">
        <v>149.19083968411439</v>
      </c>
      <c r="V124" s="560"/>
      <c r="W124" s="397">
        <v>320</v>
      </c>
      <c r="X124" s="398" t="s">
        <v>147</v>
      </c>
      <c r="Y124" s="400">
        <v>6996</v>
      </c>
      <c r="Z124" s="400">
        <v>2360307.8408044833</v>
      </c>
      <c r="AA124" s="400">
        <v>2669439.6960359896</v>
      </c>
      <c r="AB124" s="200">
        <f t="shared" si="17"/>
        <v>5029747.5368404724</v>
      </c>
      <c r="AC124" s="400">
        <v>1333825.069367379</v>
      </c>
      <c r="AD124" s="399">
        <f t="shared" si="18"/>
        <v>6363572.6062078513</v>
      </c>
      <c r="AE124" s="401">
        <v>250732</v>
      </c>
      <c r="AF124" s="411">
        <f t="shared" si="19"/>
        <v>6614304.6062078513</v>
      </c>
      <c r="AG124" s="399">
        <v>-15246.707000000024</v>
      </c>
      <c r="AH124" s="399">
        <f t="shared" si="20"/>
        <v>6599057.8992078509</v>
      </c>
      <c r="AI124" s="411">
        <f t="shared" si="21"/>
        <v>945.44090997825208</v>
      </c>
      <c r="AJ124" s="399">
        <f t="shared" si="22"/>
        <v>943.26156363748589</v>
      </c>
      <c r="AK124" s="412">
        <v>19</v>
      </c>
      <c r="AL124" s="412">
        <v>19</v>
      </c>
    </row>
    <row r="125" spans="1:38">
      <c r="A125" s="397">
        <v>322</v>
      </c>
      <c r="B125" s="398" t="s">
        <v>148</v>
      </c>
      <c r="C125" s="420">
        <v>6462</v>
      </c>
      <c r="D125" s="463">
        <v>6088190.9202385768</v>
      </c>
      <c r="E125" s="593">
        <v>590292.10572287661</v>
      </c>
      <c r="F125" s="400">
        <v>6678483.0259614531</v>
      </c>
      <c r="G125" s="400">
        <v>2081017.5494337946</v>
      </c>
      <c r="H125" s="404">
        <v>8759500.575395247</v>
      </c>
      <c r="I125" s="420">
        <v>985257.36943827313</v>
      </c>
      <c r="J125" s="399">
        <v>9744757.9448335208</v>
      </c>
      <c r="K125" s="430">
        <v>-478852</v>
      </c>
      <c r="L125" s="411">
        <v>9265905.9448335208</v>
      </c>
      <c r="M125" s="432">
        <v>110665.433</v>
      </c>
      <c r="N125" s="399">
        <v>9376571.377833521</v>
      </c>
      <c r="O125" s="411">
        <v>1433.9068314505603</v>
      </c>
      <c r="P125" s="399">
        <v>1451.032401397945</v>
      </c>
      <c r="Q125" s="412">
        <v>2</v>
      </c>
      <c r="R125" s="412">
        <v>2</v>
      </c>
      <c r="S125" s="474">
        <f t="shared" si="15"/>
        <v>-41669.600569905713</v>
      </c>
      <c r="T125" s="416">
        <f t="shared" si="16"/>
        <v>-4.4769553968846774E-3</v>
      </c>
      <c r="U125" s="477">
        <v>12.685951101892215</v>
      </c>
      <c r="V125" s="560"/>
      <c r="W125" s="397">
        <v>322</v>
      </c>
      <c r="X125" s="398" t="s">
        <v>148</v>
      </c>
      <c r="Y125" s="400">
        <v>6549</v>
      </c>
      <c r="Z125" s="400">
        <v>6455419.7780362777</v>
      </c>
      <c r="AA125" s="400">
        <v>2066259.6257351311</v>
      </c>
      <c r="AB125" s="200">
        <f t="shared" si="17"/>
        <v>8521679.4037714079</v>
      </c>
      <c r="AC125" s="400">
        <v>1264748.1416320186</v>
      </c>
      <c r="AD125" s="399">
        <f t="shared" si="18"/>
        <v>9786427.5454034265</v>
      </c>
      <c r="AE125" s="401">
        <v>-478852</v>
      </c>
      <c r="AF125" s="411">
        <f t="shared" si="19"/>
        <v>9307575.5454034265</v>
      </c>
      <c r="AG125" s="399">
        <v>110665.433</v>
      </c>
      <c r="AH125" s="399">
        <f t="shared" si="20"/>
        <v>9418240.9784034267</v>
      </c>
      <c r="AI125" s="411">
        <f t="shared" si="21"/>
        <v>1421.2208803486681</v>
      </c>
      <c r="AJ125" s="399">
        <f t="shared" si="22"/>
        <v>1438.1189461602423</v>
      </c>
      <c r="AK125" s="412">
        <v>2</v>
      </c>
      <c r="AL125" s="412">
        <v>2</v>
      </c>
    </row>
    <row r="126" spans="1:38">
      <c r="A126" s="397">
        <v>398</v>
      </c>
      <c r="B126" s="398" t="s">
        <v>149</v>
      </c>
      <c r="C126" s="420">
        <v>120693</v>
      </c>
      <c r="D126" s="463">
        <v>30862371.534989864</v>
      </c>
      <c r="E126" s="593">
        <v>17638896.084286764</v>
      </c>
      <c r="F126" s="400">
        <v>48501267.619276628</v>
      </c>
      <c r="G126" s="400">
        <v>25618192.0986946</v>
      </c>
      <c r="H126" s="404">
        <v>74119459.717971236</v>
      </c>
      <c r="I126" s="420">
        <v>11336886.671969105</v>
      </c>
      <c r="J126" s="399">
        <v>85456346.389940336</v>
      </c>
      <c r="K126" s="430">
        <v>-2421666</v>
      </c>
      <c r="L126" s="411">
        <v>83034680.389940336</v>
      </c>
      <c r="M126" s="432">
        <v>-8236005.572100007</v>
      </c>
      <c r="N126" s="399">
        <v>74798674.817840323</v>
      </c>
      <c r="O126" s="411">
        <v>687.9825705711213</v>
      </c>
      <c r="P126" s="399">
        <v>619.74327274854647</v>
      </c>
      <c r="Q126" s="412">
        <v>7</v>
      </c>
      <c r="R126" s="412">
        <v>7</v>
      </c>
      <c r="S126" s="474">
        <f t="shared" si="15"/>
        <v>6667468.6861534566</v>
      </c>
      <c r="T126" s="416">
        <f t="shared" si="16"/>
        <v>8.7308002183125816E-2</v>
      </c>
      <c r="U126" s="477">
        <v>52.515861989578752</v>
      </c>
      <c r="V126" s="560"/>
      <c r="W126" s="397">
        <v>398</v>
      </c>
      <c r="X126" s="398" t="s">
        <v>149</v>
      </c>
      <c r="Y126" s="400">
        <v>120175</v>
      </c>
      <c r="Z126" s="400">
        <v>37382248.888543688</v>
      </c>
      <c r="AA126" s="400">
        <v>23182373.443431057</v>
      </c>
      <c r="AB126" s="200">
        <f t="shared" si="17"/>
        <v>60564622.331974745</v>
      </c>
      <c r="AC126" s="400">
        <v>18224255.371812128</v>
      </c>
      <c r="AD126" s="399">
        <f t="shared" si="18"/>
        <v>78788877.70378688</v>
      </c>
      <c r="AE126" s="401">
        <v>-2421666</v>
      </c>
      <c r="AF126" s="411">
        <f t="shared" si="19"/>
        <v>76367211.70378688</v>
      </c>
      <c r="AG126" s="399">
        <v>-8236005.572100007</v>
      </c>
      <c r="AH126" s="399">
        <f t="shared" si="20"/>
        <v>68131206.131686866</v>
      </c>
      <c r="AI126" s="411">
        <f t="shared" si="21"/>
        <v>635.46670858154255</v>
      </c>
      <c r="AJ126" s="399">
        <f t="shared" si="22"/>
        <v>566.93327340700534</v>
      </c>
      <c r="AK126" s="412">
        <v>7</v>
      </c>
      <c r="AL126" s="412">
        <v>7</v>
      </c>
    </row>
    <row r="127" spans="1:38">
      <c r="A127" s="397">
        <v>399</v>
      </c>
      <c r="B127" s="398" t="s">
        <v>150</v>
      </c>
      <c r="C127" s="420">
        <v>7682</v>
      </c>
      <c r="D127" s="463">
        <v>411814.92476314656</v>
      </c>
      <c r="E127" s="593">
        <v>804802.30485409894</v>
      </c>
      <c r="F127" s="400">
        <v>1216617.2296172455</v>
      </c>
      <c r="G127" s="400">
        <v>3106426.586257867</v>
      </c>
      <c r="H127" s="404">
        <v>4323043.815875113</v>
      </c>
      <c r="I127" s="420">
        <v>679228.37483000162</v>
      </c>
      <c r="J127" s="399">
        <v>5002272.190705115</v>
      </c>
      <c r="K127" s="430">
        <v>-404342</v>
      </c>
      <c r="L127" s="411">
        <v>4597930.190705115</v>
      </c>
      <c r="M127" s="432">
        <v>62105.71550000002</v>
      </c>
      <c r="N127" s="399">
        <v>4660035.9062051149</v>
      </c>
      <c r="O127" s="411">
        <v>598.5329589566669</v>
      </c>
      <c r="P127" s="399">
        <v>606.61753530397232</v>
      </c>
      <c r="Q127" s="412">
        <v>15</v>
      </c>
      <c r="R127" s="412">
        <v>15</v>
      </c>
      <c r="S127" s="474">
        <f t="shared" si="15"/>
        <v>274199.18890176713</v>
      </c>
      <c r="T127" s="416">
        <f t="shared" si="16"/>
        <v>6.3417263652018066E-2</v>
      </c>
      <c r="U127" s="477">
        <v>45.413987253539403</v>
      </c>
      <c r="V127" s="560"/>
      <c r="W127" s="397">
        <v>399</v>
      </c>
      <c r="X127" s="398" t="s">
        <v>150</v>
      </c>
      <c r="Y127" s="400">
        <v>7817</v>
      </c>
      <c r="Z127" s="400">
        <v>538605.36561308429</v>
      </c>
      <c r="AA127" s="400">
        <v>2911680.0782160889</v>
      </c>
      <c r="AB127" s="200">
        <f t="shared" si="17"/>
        <v>3450285.4438291732</v>
      </c>
      <c r="AC127" s="400">
        <v>1277787.5579741742</v>
      </c>
      <c r="AD127" s="399">
        <f t="shared" si="18"/>
        <v>4728073.0018033478</v>
      </c>
      <c r="AE127" s="401">
        <v>-404342</v>
      </c>
      <c r="AF127" s="411">
        <f t="shared" si="19"/>
        <v>4323731.0018033478</v>
      </c>
      <c r="AG127" s="399">
        <v>62105.71550000002</v>
      </c>
      <c r="AH127" s="399">
        <f t="shared" si="20"/>
        <v>4385836.7173033478</v>
      </c>
      <c r="AI127" s="411">
        <f t="shared" si="21"/>
        <v>553.1189717031275</v>
      </c>
      <c r="AJ127" s="399">
        <f t="shared" si="22"/>
        <v>561.06392699288062</v>
      </c>
      <c r="AK127" s="412">
        <v>15</v>
      </c>
      <c r="AL127" s="412">
        <v>15</v>
      </c>
    </row>
    <row r="128" spans="1:38">
      <c r="A128" s="397">
        <v>400</v>
      </c>
      <c r="B128" s="398" t="s">
        <v>151</v>
      </c>
      <c r="C128" s="420">
        <v>8441</v>
      </c>
      <c r="D128" s="463">
        <v>6153325.1967472583</v>
      </c>
      <c r="E128" s="593">
        <v>1049555.9903939983</v>
      </c>
      <c r="F128" s="400">
        <v>7202881.1871412564</v>
      </c>
      <c r="G128" s="400">
        <v>2784356.5588172064</v>
      </c>
      <c r="H128" s="404">
        <v>9987237.7459584624</v>
      </c>
      <c r="I128" s="420">
        <v>1144381.4883236114</v>
      </c>
      <c r="J128" s="399">
        <v>11131619.234282074</v>
      </c>
      <c r="K128" s="430">
        <v>1959626</v>
      </c>
      <c r="L128" s="411">
        <v>13091245.234282074</v>
      </c>
      <c r="M128" s="432">
        <v>248169.2475</v>
      </c>
      <c r="N128" s="399">
        <v>13339414.481782075</v>
      </c>
      <c r="O128" s="411">
        <v>1550.911649601004</v>
      </c>
      <c r="P128" s="399">
        <v>1580.312105411927</v>
      </c>
      <c r="Q128" s="412">
        <v>2</v>
      </c>
      <c r="R128" s="412">
        <v>2</v>
      </c>
      <c r="S128" s="474">
        <f t="shared" si="15"/>
        <v>629839.31948435493</v>
      </c>
      <c r="T128" s="416">
        <f t="shared" si="16"/>
        <v>5.0543199041163632E-2</v>
      </c>
      <c r="U128" s="477">
        <v>61.381896457599851</v>
      </c>
      <c r="V128" s="560"/>
      <c r="W128" s="397">
        <v>400</v>
      </c>
      <c r="X128" s="398" t="s">
        <v>151</v>
      </c>
      <c r="Y128" s="400">
        <v>8366</v>
      </c>
      <c r="Z128" s="400">
        <v>5973338.3942225818</v>
      </c>
      <c r="AA128" s="400">
        <v>2823877.6300907177</v>
      </c>
      <c r="AB128" s="200">
        <f t="shared" si="17"/>
        <v>8797216.024313299</v>
      </c>
      <c r="AC128" s="400">
        <v>1704563.8904844206</v>
      </c>
      <c r="AD128" s="399">
        <f t="shared" si="18"/>
        <v>10501779.91479772</v>
      </c>
      <c r="AE128" s="401">
        <v>1959626</v>
      </c>
      <c r="AF128" s="411">
        <f t="shared" si="19"/>
        <v>12461405.91479772</v>
      </c>
      <c r="AG128" s="399">
        <v>248169.2475</v>
      </c>
      <c r="AH128" s="399">
        <f t="shared" si="20"/>
        <v>12709575.16229772</v>
      </c>
      <c r="AI128" s="411">
        <f t="shared" si="21"/>
        <v>1489.5297531434042</v>
      </c>
      <c r="AJ128" s="399">
        <f t="shared" si="22"/>
        <v>1519.1937798586803</v>
      </c>
      <c r="AK128" s="412">
        <v>2</v>
      </c>
      <c r="AL128" s="412">
        <v>2</v>
      </c>
    </row>
    <row r="129" spans="1:38">
      <c r="A129" s="397">
        <v>402</v>
      </c>
      <c r="B129" s="398" t="s">
        <v>152</v>
      </c>
      <c r="C129" s="420">
        <v>8975</v>
      </c>
      <c r="D129" s="463">
        <v>-1787867.6884422824</v>
      </c>
      <c r="E129" s="593">
        <v>1396883.5838786075</v>
      </c>
      <c r="F129" s="400">
        <v>-390984.10456367489</v>
      </c>
      <c r="G129" s="400">
        <v>5203628.1651967512</v>
      </c>
      <c r="H129" s="404">
        <v>4812644.0606330764</v>
      </c>
      <c r="I129" s="420">
        <v>1236751.9903126508</v>
      </c>
      <c r="J129" s="399">
        <v>6049396.0509457272</v>
      </c>
      <c r="K129" s="430">
        <v>-281517</v>
      </c>
      <c r="L129" s="411">
        <v>5767879.0509457272</v>
      </c>
      <c r="M129" s="432">
        <v>287210.96200000006</v>
      </c>
      <c r="N129" s="399">
        <v>6055090.0129457274</v>
      </c>
      <c r="O129" s="411">
        <v>642.66061848977461</v>
      </c>
      <c r="P129" s="399">
        <v>674.66183988253226</v>
      </c>
      <c r="Q129" s="412">
        <v>11</v>
      </c>
      <c r="R129" s="412">
        <v>11</v>
      </c>
      <c r="S129" s="474">
        <f t="shared" si="15"/>
        <v>867485.8188347742</v>
      </c>
      <c r="T129" s="416">
        <f t="shared" si="16"/>
        <v>0.17702371580108592</v>
      </c>
      <c r="U129" s="477">
        <v>104.09668485850159</v>
      </c>
      <c r="V129" s="560"/>
      <c r="W129" s="397">
        <v>402</v>
      </c>
      <c r="X129" s="398" t="s">
        <v>152</v>
      </c>
      <c r="Y129" s="400">
        <v>9099</v>
      </c>
      <c r="Z129" s="400">
        <v>-1734525.9741642592</v>
      </c>
      <c r="AA129" s="400">
        <v>5021466.3466851758</v>
      </c>
      <c r="AB129" s="200">
        <f t="shared" si="17"/>
        <v>3286940.3725209166</v>
      </c>
      <c r="AC129" s="400">
        <v>1894969.8595900368</v>
      </c>
      <c r="AD129" s="399">
        <f t="shared" si="18"/>
        <v>5181910.232110953</v>
      </c>
      <c r="AE129" s="401">
        <v>-281517</v>
      </c>
      <c r="AF129" s="411">
        <f t="shared" si="19"/>
        <v>4900393.232110953</v>
      </c>
      <c r="AG129" s="399">
        <v>287210.96200000006</v>
      </c>
      <c r="AH129" s="399">
        <f t="shared" si="20"/>
        <v>5187604.1941109532</v>
      </c>
      <c r="AI129" s="411">
        <f t="shared" si="21"/>
        <v>538.56393363127302</v>
      </c>
      <c r="AJ129" s="399">
        <f t="shared" si="22"/>
        <v>570.12904650081907</v>
      </c>
      <c r="AK129" s="412">
        <v>11</v>
      </c>
      <c r="AL129" s="412">
        <v>11</v>
      </c>
    </row>
    <row r="130" spans="1:38">
      <c r="A130" s="397">
        <v>403</v>
      </c>
      <c r="B130" s="398" t="s">
        <v>153</v>
      </c>
      <c r="C130" s="420">
        <v>2789</v>
      </c>
      <c r="D130" s="463">
        <v>764114.80033816653</v>
      </c>
      <c r="E130" s="593">
        <v>273462.88736878912</v>
      </c>
      <c r="F130" s="400">
        <v>1037577.6877069557</v>
      </c>
      <c r="G130" s="400">
        <v>1682785.8391014829</v>
      </c>
      <c r="H130" s="404">
        <v>2720363.5268084388</v>
      </c>
      <c r="I130" s="420">
        <v>502393.65273700847</v>
      </c>
      <c r="J130" s="399">
        <v>3222757.1795454472</v>
      </c>
      <c r="K130" s="430">
        <v>68284</v>
      </c>
      <c r="L130" s="411">
        <v>3291041.1795454472</v>
      </c>
      <c r="M130" s="432">
        <v>-38788.100000000006</v>
      </c>
      <c r="N130" s="399">
        <v>3252253.0795454471</v>
      </c>
      <c r="O130" s="411">
        <v>1180.0075939567757</v>
      </c>
      <c r="P130" s="399">
        <v>1166.1000643762809</v>
      </c>
      <c r="Q130" s="412">
        <v>14</v>
      </c>
      <c r="R130" s="412">
        <v>14</v>
      </c>
      <c r="S130" s="474">
        <f t="shared" si="15"/>
        <v>96343.291227608919</v>
      </c>
      <c r="T130" s="416">
        <f t="shared" si="16"/>
        <v>3.0157246348680024E-2</v>
      </c>
      <c r="U130" s="477">
        <v>47.136002354705397</v>
      </c>
      <c r="V130" s="560"/>
      <c r="W130" s="397">
        <v>403</v>
      </c>
      <c r="X130" s="398" t="s">
        <v>153</v>
      </c>
      <c r="Y130" s="400">
        <v>2820</v>
      </c>
      <c r="Z130" s="400">
        <v>929987.94314997201</v>
      </c>
      <c r="AA130" s="400">
        <v>1528250.9533130785</v>
      </c>
      <c r="AB130" s="200">
        <f t="shared" si="17"/>
        <v>2458238.8964630505</v>
      </c>
      <c r="AC130" s="400">
        <v>668174.99185478769</v>
      </c>
      <c r="AD130" s="399">
        <f t="shared" si="18"/>
        <v>3126413.8883178383</v>
      </c>
      <c r="AE130" s="401">
        <v>68284</v>
      </c>
      <c r="AF130" s="411">
        <f t="shared" si="19"/>
        <v>3194697.8883178383</v>
      </c>
      <c r="AG130" s="399">
        <v>-38788.100000000006</v>
      </c>
      <c r="AH130" s="399">
        <f t="shared" si="20"/>
        <v>3155909.7883178382</v>
      </c>
      <c r="AI130" s="411">
        <f t="shared" si="21"/>
        <v>1132.8715916020703</v>
      </c>
      <c r="AJ130" s="399">
        <f t="shared" si="22"/>
        <v>1119.1169462119994</v>
      </c>
      <c r="AK130" s="412">
        <v>14</v>
      </c>
      <c r="AL130" s="412">
        <v>14</v>
      </c>
    </row>
    <row r="131" spans="1:38">
      <c r="A131" s="397">
        <v>405</v>
      </c>
      <c r="B131" s="398" t="s">
        <v>154</v>
      </c>
      <c r="C131" s="420">
        <v>72988</v>
      </c>
      <c r="D131" s="463">
        <v>1762627.0674202964</v>
      </c>
      <c r="E131" s="593">
        <v>12767623.791325763</v>
      </c>
      <c r="F131" s="400">
        <v>14530250.858746059</v>
      </c>
      <c r="G131" s="400">
        <v>11857769.684943264</v>
      </c>
      <c r="H131" s="404">
        <v>26388020.543689325</v>
      </c>
      <c r="I131" s="420">
        <v>7075895.9377933061</v>
      </c>
      <c r="J131" s="399">
        <v>33463916.481482632</v>
      </c>
      <c r="K131" s="430">
        <v>-5760832</v>
      </c>
      <c r="L131" s="411">
        <v>27703084.481482632</v>
      </c>
      <c r="M131" s="432">
        <v>-1996896.4234500001</v>
      </c>
      <c r="N131" s="399">
        <v>25706188.058032632</v>
      </c>
      <c r="O131" s="411">
        <v>379.55670084784668</v>
      </c>
      <c r="P131" s="399">
        <v>352.19745791133653</v>
      </c>
      <c r="Q131" s="412">
        <v>9</v>
      </c>
      <c r="R131" s="412">
        <v>9</v>
      </c>
      <c r="S131" s="474">
        <f t="shared" si="15"/>
        <v>4214753.3467188701</v>
      </c>
      <c r="T131" s="416">
        <f t="shared" si="16"/>
        <v>0.17944030687139156</v>
      </c>
      <c r="U131" s="477">
        <v>56.24863292267446</v>
      </c>
      <c r="V131" s="560"/>
      <c r="W131" s="397">
        <v>405</v>
      </c>
      <c r="X131" s="398" t="s">
        <v>154</v>
      </c>
      <c r="Y131" s="400">
        <v>72650</v>
      </c>
      <c r="Z131" s="400">
        <v>4569339.7422754057</v>
      </c>
      <c r="AA131" s="400">
        <v>13144798.914696461</v>
      </c>
      <c r="AB131" s="200">
        <f t="shared" si="17"/>
        <v>17714138.656971864</v>
      </c>
      <c r="AC131" s="400">
        <v>11535024.477791898</v>
      </c>
      <c r="AD131" s="399">
        <f t="shared" si="18"/>
        <v>29249163.134763762</v>
      </c>
      <c r="AE131" s="401">
        <v>-5760832</v>
      </c>
      <c r="AF131" s="411">
        <f t="shared" si="19"/>
        <v>23488331.134763762</v>
      </c>
      <c r="AG131" s="399">
        <v>-1996896.4234500001</v>
      </c>
      <c r="AH131" s="399">
        <f t="shared" si="20"/>
        <v>21491434.711313762</v>
      </c>
      <c r="AI131" s="411">
        <f t="shared" si="21"/>
        <v>323.30806792517222</v>
      </c>
      <c r="AJ131" s="399">
        <f t="shared" si="22"/>
        <v>295.8215376643326</v>
      </c>
      <c r="AK131" s="412">
        <v>9</v>
      </c>
      <c r="AL131" s="412">
        <v>9</v>
      </c>
    </row>
    <row r="132" spans="1:38">
      <c r="A132" s="397">
        <v>407</v>
      </c>
      <c r="B132" s="398" t="s">
        <v>155</v>
      </c>
      <c r="C132" s="420">
        <v>2449</v>
      </c>
      <c r="D132" s="463">
        <v>864891.0448698214</v>
      </c>
      <c r="E132" s="593">
        <v>255726.97829804535</v>
      </c>
      <c r="F132" s="400">
        <v>1120618.0231678667</v>
      </c>
      <c r="G132" s="400">
        <v>1364922.4315778031</v>
      </c>
      <c r="H132" s="404">
        <v>2485540.4547456698</v>
      </c>
      <c r="I132" s="420">
        <v>467740.25545950892</v>
      </c>
      <c r="J132" s="399">
        <v>2953280.7102051787</v>
      </c>
      <c r="K132" s="430">
        <v>-463605</v>
      </c>
      <c r="L132" s="411">
        <v>2489675.7102051787</v>
      </c>
      <c r="M132" s="432">
        <v>-869748.54999999993</v>
      </c>
      <c r="N132" s="399">
        <v>1619927.1602051789</v>
      </c>
      <c r="O132" s="411">
        <v>1016.6091099245319</v>
      </c>
      <c r="P132" s="399">
        <v>661.46474487757405</v>
      </c>
      <c r="Q132" s="412">
        <v>1</v>
      </c>
      <c r="R132" s="413">
        <v>34</v>
      </c>
      <c r="S132" s="474">
        <f t="shared" si="15"/>
        <v>-155784.79357945826</v>
      </c>
      <c r="T132" s="416">
        <f t="shared" si="16"/>
        <v>-5.8887590026987784E-2</v>
      </c>
      <c r="U132" s="477">
        <v>-34.010629465713123</v>
      </c>
      <c r="V132" s="560"/>
      <c r="W132" s="397">
        <v>407</v>
      </c>
      <c r="X132" s="398" t="s">
        <v>155</v>
      </c>
      <c r="Y132" s="400">
        <v>2518</v>
      </c>
      <c r="Z132" s="400">
        <v>1270656.2375918322</v>
      </c>
      <c r="AA132" s="400">
        <v>1207003.5748764575</v>
      </c>
      <c r="AB132" s="200">
        <f t="shared" si="17"/>
        <v>2477659.8124682894</v>
      </c>
      <c r="AC132" s="400">
        <v>631405.69131634757</v>
      </c>
      <c r="AD132" s="399">
        <f t="shared" si="18"/>
        <v>3109065.503784637</v>
      </c>
      <c r="AE132" s="401">
        <v>-463605</v>
      </c>
      <c r="AF132" s="411">
        <f t="shared" si="19"/>
        <v>2645460.503784637</v>
      </c>
      <c r="AG132" s="399">
        <v>-869748.54999999993</v>
      </c>
      <c r="AH132" s="399">
        <f t="shared" si="20"/>
        <v>1775711.9537846372</v>
      </c>
      <c r="AI132" s="411">
        <f t="shared" si="21"/>
        <v>1050.6197393902451</v>
      </c>
      <c r="AJ132" s="399">
        <f t="shared" si="22"/>
        <v>705.20728903281861</v>
      </c>
      <c r="AK132" s="412">
        <v>1</v>
      </c>
      <c r="AL132" s="413">
        <v>34</v>
      </c>
    </row>
    <row r="133" spans="1:38">
      <c r="A133" s="397">
        <v>408</v>
      </c>
      <c r="B133" s="398" t="s">
        <v>156</v>
      </c>
      <c r="C133" s="420">
        <v>14024</v>
      </c>
      <c r="D133" s="463">
        <v>4861220.5697107427</v>
      </c>
      <c r="E133" s="593">
        <v>1609408.8223537619</v>
      </c>
      <c r="F133" s="400">
        <v>6470629.3920645043</v>
      </c>
      <c r="G133" s="400">
        <v>6033808.8166742185</v>
      </c>
      <c r="H133" s="404">
        <v>12504438.208738722</v>
      </c>
      <c r="I133" s="420">
        <v>1552571.5213750363</v>
      </c>
      <c r="J133" s="399">
        <v>14057009.730113758</v>
      </c>
      <c r="K133" s="430">
        <v>76763</v>
      </c>
      <c r="L133" s="411">
        <v>14133772.730113758</v>
      </c>
      <c r="M133" s="432">
        <v>-19319.45749999996</v>
      </c>
      <c r="N133" s="399">
        <v>14114453.272613758</v>
      </c>
      <c r="O133" s="411">
        <v>1007.8274907382885</v>
      </c>
      <c r="P133" s="399">
        <v>1006.4498910876896</v>
      </c>
      <c r="Q133" s="412">
        <v>14</v>
      </c>
      <c r="R133" s="412">
        <v>14</v>
      </c>
      <c r="S133" s="474">
        <f t="shared" si="15"/>
        <v>342154.13132143952</v>
      </c>
      <c r="T133" s="416">
        <f t="shared" si="16"/>
        <v>2.4808845232379084E-2</v>
      </c>
      <c r="U133" s="477">
        <v>29.629136330719234</v>
      </c>
      <c r="V133" s="560"/>
      <c r="W133" s="397">
        <v>408</v>
      </c>
      <c r="X133" s="398" t="s">
        <v>156</v>
      </c>
      <c r="Y133" s="400">
        <v>14099</v>
      </c>
      <c r="Z133" s="400">
        <v>5103638.2909279782</v>
      </c>
      <c r="AA133" s="400">
        <v>6061294.160336988</v>
      </c>
      <c r="AB133" s="200">
        <f t="shared" si="17"/>
        <v>11164932.451264966</v>
      </c>
      <c r="AC133" s="400">
        <v>2549923.147527352</v>
      </c>
      <c r="AD133" s="399">
        <f t="shared" si="18"/>
        <v>13714855.598792318</v>
      </c>
      <c r="AE133" s="401">
        <v>76763</v>
      </c>
      <c r="AF133" s="411">
        <f t="shared" si="19"/>
        <v>13791618.598792318</v>
      </c>
      <c r="AG133" s="399">
        <v>-19319.45749999996</v>
      </c>
      <c r="AH133" s="399">
        <f t="shared" si="20"/>
        <v>13772299.141292319</v>
      </c>
      <c r="AI133" s="411">
        <f t="shared" si="21"/>
        <v>978.19835440756924</v>
      </c>
      <c r="AJ133" s="399">
        <f t="shared" si="22"/>
        <v>976.82808293441508</v>
      </c>
      <c r="AK133" s="412">
        <v>14</v>
      </c>
      <c r="AL133" s="412">
        <v>14</v>
      </c>
    </row>
    <row r="134" spans="1:38">
      <c r="A134" s="397">
        <v>410</v>
      </c>
      <c r="B134" s="398" t="s">
        <v>157</v>
      </c>
      <c r="C134" s="420">
        <v>18762</v>
      </c>
      <c r="D134" s="463">
        <v>6524042.4043139024</v>
      </c>
      <c r="E134" s="593">
        <v>2519198.9283899954</v>
      </c>
      <c r="F134" s="400">
        <v>9043241.3327038977</v>
      </c>
      <c r="G134" s="400">
        <v>8183766.3882464143</v>
      </c>
      <c r="H134" s="404">
        <v>17227007.720950313</v>
      </c>
      <c r="I134" s="420">
        <v>1172841.9415278588</v>
      </c>
      <c r="J134" s="399">
        <v>18399849.662478171</v>
      </c>
      <c r="K134" s="430">
        <v>-1358625</v>
      </c>
      <c r="L134" s="411">
        <v>17041224.662478171</v>
      </c>
      <c r="M134" s="432">
        <v>237835.20254999999</v>
      </c>
      <c r="N134" s="399">
        <v>17279059.865028173</v>
      </c>
      <c r="O134" s="411">
        <v>908.28401356348854</v>
      </c>
      <c r="P134" s="399">
        <v>920.9604447835078</v>
      </c>
      <c r="Q134" s="412">
        <v>13</v>
      </c>
      <c r="R134" s="412">
        <v>13</v>
      </c>
      <c r="S134" s="474">
        <f t="shared" si="15"/>
        <v>1593447.698606614</v>
      </c>
      <c r="T134" s="416">
        <f t="shared" si="16"/>
        <v>0.10315061528485847</v>
      </c>
      <c r="U134" s="477">
        <v>85.499621346627919</v>
      </c>
      <c r="V134" s="560"/>
      <c r="W134" s="397">
        <v>410</v>
      </c>
      <c r="X134" s="398" t="s">
        <v>157</v>
      </c>
      <c r="Y134" s="400">
        <v>18775</v>
      </c>
      <c r="Z134" s="400">
        <v>6601828.9971599616</v>
      </c>
      <c r="AA134" s="400">
        <v>7591844.1539063724</v>
      </c>
      <c r="AB134" s="200">
        <f t="shared" si="17"/>
        <v>14193673.151066333</v>
      </c>
      <c r="AC134" s="400">
        <v>2612728.8128052256</v>
      </c>
      <c r="AD134" s="399">
        <f t="shared" si="18"/>
        <v>16806401.963871557</v>
      </c>
      <c r="AE134" s="401">
        <v>-1358625</v>
      </c>
      <c r="AF134" s="411">
        <f t="shared" si="19"/>
        <v>15447776.963871557</v>
      </c>
      <c r="AG134" s="399">
        <v>237835.20254999999</v>
      </c>
      <c r="AH134" s="399">
        <f t="shared" si="20"/>
        <v>15685612.166421557</v>
      </c>
      <c r="AI134" s="411">
        <f t="shared" si="21"/>
        <v>822.78439221686062</v>
      </c>
      <c r="AJ134" s="399">
        <f t="shared" si="22"/>
        <v>835.45204614761951</v>
      </c>
      <c r="AK134" s="412">
        <v>13</v>
      </c>
      <c r="AL134" s="412">
        <v>13</v>
      </c>
    </row>
    <row r="135" spans="1:38">
      <c r="A135" s="397">
        <v>416</v>
      </c>
      <c r="B135" s="398" t="s">
        <v>158</v>
      </c>
      <c r="C135" s="420">
        <v>2862</v>
      </c>
      <c r="D135" s="463">
        <v>153951.24550038751</v>
      </c>
      <c r="E135" s="593">
        <v>340575.02369740768</v>
      </c>
      <c r="F135" s="400">
        <v>494526.26919779519</v>
      </c>
      <c r="G135" s="400">
        <v>1480031.7741589991</v>
      </c>
      <c r="H135" s="404">
        <v>1974558.0433567944</v>
      </c>
      <c r="I135" s="420">
        <v>280044.18764142448</v>
      </c>
      <c r="J135" s="399">
        <v>2254602.230998219</v>
      </c>
      <c r="K135" s="430">
        <v>-706411</v>
      </c>
      <c r="L135" s="411">
        <v>1548191.230998219</v>
      </c>
      <c r="M135" s="432">
        <v>26256.559999999998</v>
      </c>
      <c r="N135" s="399">
        <v>1574447.790998219</v>
      </c>
      <c r="O135" s="411">
        <v>540.94732040468864</v>
      </c>
      <c r="P135" s="399">
        <v>550.12152026492629</v>
      </c>
      <c r="Q135" s="412">
        <v>9</v>
      </c>
      <c r="R135" s="412">
        <v>9</v>
      </c>
      <c r="S135" s="474">
        <f t="shared" si="15"/>
        <v>129706.81028346345</v>
      </c>
      <c r="T135" s="416">
        <f t="shared" si="16"/>
        <v>9.1440419358364125E-2</v>
      </c>
      <c r="U135" s="477">
        <v>49.441977121682555</v>
      </c>
      <c r="V135" s="560"/>
      <c r="W135" s="397">
        <v>416</v>
      </c>
      <c r="X135" s="398" t="s">
        <v>158</v>
      </c>
      <c r="Y135" s="400">
        <v>2886</v>
      </c>
      <c r="Z135" s="400">
        <v>296958.49408965767</v>
      </c>
      <c r="AA135" s="400">
        <v>1323982.288958454</v>
      </c>
      <c r="AB135" s="200">
        <f t="shared" si="17"/>
        <v>1620940.7830481117</v>
      </c>
      <c r="AC135" s="400">
        <v>503954.63766664377</v>
      </c>
      <c r="AD135" s="399">
        <f t="shared" si="18"/>
        <v>2124895.4207147555</v>
      </c>
      <c r="AE135" s="401">
        <v>-706411</v>
      </c>
      <c r="AF135" s="411">
        <f t="shared" si="19"/>
        <v>1418484.4207147555</v>
      </c>
      <c r="AG135" s="399">
        <v>26256.559999999998</v>
      </c>
      <c r="AH135" s="399">
        <f t="shared" si="20"/>
        <v>1444740.9807147556</v>
      </c>
      <c r="AI135" s="411">
        <f t="shared" si="21"/>
        <v>491.50534328300608</v>
      </c>
      <c r="AJ135" s="399">
        <f t="shared" si="22"/>
        <v>500.60325042091324</v>
      </c>
      <c r="AK135" s="412">
        <v>9</v>
      </c>
      <c r="AL135" s="412">
        <v>9</v>
      </c>
    </row>
    <row r="136" spans="1:38">
      <c r="A136" s="397">
        <v>418</v>
      </c>
      <c r="B136" s="398" t="s">
        <v>159</v>
      </c>
      <c r="C136" s="420">
        <v>24711</v>
      </c>
      <c r="D136" s="463">
        <v>15234711.797263939</v>
      </c>
      <c r="E136" s="593">
        <v>2824819.1934077917</v>
      </c>
      <c r="F136" s="400">
        <v>18059530.990671732</v>
      </c>
      <c r="G136" s="400">
        <v>1508087.4240715723</v>
      </c>
      <c r="H136" s="404">
        <v>19567618.414743304</v>
      </c>
      <c r="I136" s="420">
        <v>1279631.8749458625</v>
      </c>
      <c r="J136" s="399">
        <v>20847250.289689168</v>
      </c>
      <c r="K136" s="430">
        <v>-2564096</v>
      </c>
      <c r="L136" s="411">
        <v>18283154.289689168</v>
      </c>
      <c r="M136" s="432">
        <v>-522724.84594999999</v>
      </c>
      <c r="N136" s="399">
        <v>17760429.443739168</v>
      </c>
      <c r="O136" s="411">
        <v>739.87917484881905</v>
      </c>
      <c r="P136" s="399">
        <v>718.72564621986839</v>
      </c>
      <c r="Q136" s="412">
        <v>6</v>
      </c>
      <c r="R136" s="412">
        <v>6</v>
      </c>
      <c r="S136" s="474">
        <f t="shared" si="15"/>
        <v>-967372.09115717933</v>
      </c>
      <c r="T136" s="416">
        <f t="shared" si="16"/>
        <v>-5.0251721538361847E-2</v>
      </c>
      <c r="U136" s="477">
        <v>-43.299278399608397</v>
      </c>
      <c r="V136" s="560"/>
      <c r="W136" s="397">
        <v>418</v>
      </c>
      <c r="X136" s="398" t="s">
        <v>159</v>
      </c>
      <c r="Y136" s="400">
        <v>24580</v>
      </c>
      <c r="Z136" s="400">
        <v>17240108.576994192</v>
      </c>
      <c r="AA136" s="400">
        <v>1776070.9986691943</v>
      </c>
      <c r="AB136" s="200">
        <f t="shared" si="17"/>
        <v>19016179.575663388</v>
      </c>
      <c r="AC136" s="400">
        <v>2798442.8051829608</v>
      </c>
      <c r="AD136" s="399">
        <f t="shared" si="18"/>
        <v>21814622.380846348</v>
      </c>
      <c r="AE136" s="401">
        <v>-2564096</v>
      </c>
      <c r="AF136" s="411">
        <f t="shared" si="19"/>
        <v>19250526.380846348</v>
      </c>
      <c r="AG136" s="399">
        <v>-522724.84594999999</v>
      </c>
      <c r="AH136" s="399">
        <f t="shared" si="20"/>
        <v>18727801.534896348</v>
      </c>
      <c r="AI136" s="411">
        <f t="shared" si="21"/>
        <v>783.17845324842745</v>
      </c>
      <c r="AJ136" s="399">
        <f t="shared" si="22"/>
        <v>761.91218612271553</v>
      </c>
      <c r="AK136" s="412">
        <v>6</v>
      </c>
      <c r="AL136" s="412">
        <v>6</v>
      </c>
    </row>
    <row r="137" spans="1:38">
      <c r="A137" s="397">
        <v>420</v>
      </c>
      <c r="B137" s="398" t="s">
        <v>160</v>
      </c>
      <c r="C137" s="420">
        <v>9049</v>
      </c>
      <c r="D137" s="463">
        <v>1143326.3651978923</v>
      </c>
      <c r="E137" s="593">
        <v>1015371.6559279626</v>
      </c>
      <c r="F137" s="400">
        <v>2158698.0211258549</v>
      </c>
      <c r="G137" s="400">
        <v>2920430.5949711595</v>
      </c>
      <c r="H137" s="404">
        <v>5079128.6160970144</v>
      </c>
      <c r="I137" s="420">
        <v>1118786.7974107102</v>
      </c>
      <c r="J137" s="399">
        <v>6197915.4135077242</v>
      </c>
      <c r="K137" s="430">
        <v>-1109368</v>
      </c>
      <c r="L137" s="411">
        <v>5088547.4135077242</v>
      </c>
      <c r="M137" s="432">
        <v>-133162.53100000005</v>
      </c>
      <c r="N137" s="399">
        <v>4955384.8825077238</v>
      </c>
      <c r="O137" s="411">
        <v>562.33256862722112</v>
      </c>
      <c r="P137" s="399">
        <v>547.61685075784328</v>
      </c>
      <c r="Q137" s="412">
        <v>11</v>
      </c>
      <c r="R137" s="412">
        <v>11</v>
      </c>
      <c r="S137" s="474">
        <f t="shared" si="15"/>
        <v>451899.60921608284</v>
      </c>
      <c r="T137" s="416">
        <f t="shared" si="16"/>
        <v>9.7462569574037622E-2</v>
      </c>
      <c r="U137" s="477">
        <v>57.085995205444817</v>
      </c>
      <c r="V137" s="560"/>
      <c r="W137" s="397">
        <v>420</v>
      </c>
      <c r="X137" s="398" t="s">
        <v>160</v>
      </c>
      <c r="Y137" s="400">
        <v>9177</v>
      </c>
      <c r="Z137" s="400">
        <v>1469154.2633241578</v>
      </c>
      <c r="AA137" s="400">
        <v>2614455.4942625603</v>
      </c>
      <c r="AB137" s="200">
        <f t="shared" si="17"/>
        <v>4083609.7575867181</v>
      </c>
      <c r="AC137" s="400">
        <v>1662406.046704923</v>
      </c>
      <c r="AD137" s="399">
        <f t="shared" si="18"/>
        <v>5746015.8042916413</v>
      </c>
      <c r="AE137" s="401">
        <v>-1109368</v>
      </c>
      <c r="AF137" s="411">
        <f t="shared" si="19"/>
        <v>4636647.8042916413</v>
      </c>
      <c r="AG137" s="399">
        <v>-133162.53100000005</v>
      </c>
      <c r="AH137" s="399">
        <f t="shared" si="20"/>
        <v>4503485.2732916409</v>
      </c>
      <c r="AI137" s="411">
        <f t="shared" si="21"/>
        <v>505.2465734217763</v>
      </c>
      <c r="AJ137" s="399">
        <f t="shared" si="22"/>
        <v>490.73610910881996</v>
      </c>
      <c r="AK137" s="412">
        <v>11</v>
      </c>
      <c r="AL137" s="412">
        <v>11</v>
      </c>
    </row>
    <row r="138" spans="1:38">
      <c r="A138" s="397">
        <v>421</v>
      </c>
      <c r="B138" s="398" t="s">
        <v>161</v>
      </c>
      <c r="C138" s="420">
        <v>682</v>
      </c>
      <c r="D138" s="463">
        <v>1137773.5019327474</v>
      </c>
      <c r="E138" s="593">
        <v>66990.514941130474</v>
      </c>
      <c r="F138" s="400">
        <v>1204764.016873878</v>
      </c>
      <c r="G138" s="400">
        <v>195157.16372395409</v>
      </c>
      <c r="H138" s="404">
        <v>1399921.180597832</v>
      </c>
      <c r="I138" s="420">
        <v>128611.47662920679</v>
      </c>
      <c r="J138" s="399">
        <v>1528532.6572270389</v>
      </c>
      <c r="K138" s="430">
        <v>-142740</v>
      </c>
      <c r="L138" s="411">
        <v>1385792.6572270389</v>
      </c>
      <c r="M138" s="432">
        <v>0</v>
      </c>
      <c r="N138" s="399">
        <v>1385792.6572270389</v>
      </c>
      <c r="O138" s="411">
        <v>2031.9540428548958</v>
      </c>
      <c r="P138" s="399">
        <v>2031.9540428548958</v>
      </c>
      <c r="Q138" s="412">
        <v>16</v>
      </c>
      <c r="R138" s="412">
        <v>16</v>
      </c>
      <c r="S138" s="474">
        <f t="shared" ref="S138:S201" si="23">L138-AF138</f>
        <v>24874.784643552266</v>
      </c>
      <c r="T138" s="416">
        <f t="shared" si="16"/>
        <v>1.8277946924402891E-2</v>
      </c>
      <c r="U138" s="477">
        <v>73.798830504555326</v>
      </c>
      <c r="V138" s="560"/>
      <c r="W138" s="397">
        <v>421</v>
      </c>
      <c r="X138" s="398" t="s">
        <v>161</v>
      </c>
      <c r="Y138" s="400">
        <v>695</v>
      </c>
      <c r="Z138" s="400">
        <v>1135942.5999954701</v>
      </c>
      <c r="AA138" s="400">
        <v>196547.4678800673</v>
      </c>
      <c r="AB138" s="200">
        <f t="shared" si="17"/>
        <v>1332490.0678755376</v>
      </c>
      <c r="AC138" s="400">
        <v>171167.80470794902</v>
      </c>
      <c r="AD138" s="399">
        <f t="shared" si="18"/>
        <v>1503657.8725834866</v>
      </c>
      <c r="AE138" s="401">
        <v>-142740</v>
      </c>
      <c r="AF138" s="411">
        <f t="shared" si="19"/>
        <v>1360917.8725834866</v>
      </c>
      <c r="AG138" s="399">
        <v>0</v>
      </c>
      <c r="AH138" s="399">
        <f t="shared" si="20"/>
        <v>1360917.8725834866</v>
      </c>
      <c r="AI138" s="411">
        <f t="shared" si="21"/>
        <v>1958.1552123503404</v>
      </c>
      <c r="AJ138" s="399">
        <f t="shared" si="22"/>
        <v>1958.1552123503404</v>
      </c>
      <c r="AK138" s="412">
        <v>16</v>
      </c>
      <c r="AL138" s="412">
        <v>16</v>
      </c>
    </row>
    <row r="139" spans="1:38">
      <c r="A139" s="397">
        <v>422</v>
      </c>
      <c r="B139" s="398" t="s">
        <v>162</v>
      </c>
      <c r="C139" s="420">
        <v>10228</v>
      </c>
      <c r="D139" s="463">
        <v>420347.34443732747</v>
      </c>
      <c r="E139" s="593">
        <v>2087842.2301218321</v>
      </c>
      <c r="F139" s="400">
        <v>2508189.5745591596</v>
      </c>
      <c r="G139" s="400">
        <v>3984216.1370590851</v>
      </c>
      <c r="H139" s="404">
        <v>6492405.7116182446</v>
      </c>
      <c r="I139" s="420">
        <v>1570438.5367014387</v>
      </c>
      <c r="J139" s="399">
        <v>8062844.2483196836</v>
      </c>
      <c r="K139" s="430">
        <v>-261834</v>
      </c>
      <c r="L139" s="411">
        <v>7801010.2483196836</v>
      </c>
      <c r="M139" s="432">
        <v>137414.30349999998</v>
      </c>
      <c r="N139" s="399">
        <v>7938424.551819684</v>
      </c>
      <c r="O139" s="411">
        <v>762.71120926082165</v>
      </c>
      <c r="P139" s="399">
        <v>776.14631910634375</v>
      </c>
      <c r="Q139" s="412">
        <v>12</v>
      </c>
      <c r="R139" s="412">
        <v>12</v>
      </c>
      <c r="S139" s="474">
        <f t="shared" si="23"/>
        <v>1824372.2002255498</v>
      </c>
      <c r="T139" s="416">
        <f t="shared" ref="T139:T202" si="24">S139/AF139</f>
        <v>0.30525057491264951</v>
      </c>
      <c r="U139" s="477">
        <v>186.48309047041153</v>
      </c>
      <c r="V139" s="560"/>
      <c r="W139" s="397">
        <v>422</v>
      </c>
      <c r="X139" s="398" t="s">
        <v>162</v>
      </c>
      <c r="Y139" s="400">
        <v>10372</v>
      </c>
      <c r="Z139" s="400">
        <v>703496.77416979661</v>
      </c>
      <c r="AA139" s="400">
        <v>3451300.5793498056</v>
      </c>
      <c r="AB139" s="200">
        <f t="shared" ref="AB139:AB202" si="25">SUM(Z139:AA139)</f>
        <v>4154797.3535196022</v>
      </c>
      <c r="AC139" s="400">
        <v>2083674.6945745316</v>
      </c>
      <c r="AD139" s="399">
        <f t="shared" ref="AD139:AD202" si="26">AB139+AC139</f>
        <v>6238472.0480941338</v>
      </c>
      <c r="AE139" s="401">
        <v>-261834</v>
      </c>
      <c r="AF139" s="411">
        <f t="shared" ref="AF139:AF202" si="27">AD139+AE139</f>
        <v>5976638.0480941338</v>
      </c>
      <c r="AG139" s="399">
        <v>137414.30349999998</v>
      </c>
      <c r="AH139" s="399">
        <f t="shared" ref="AH139:AH202" si="28">SUM(AF139:AG139)</f>
        <v>6114052.3515941342</v>
      </c>
      <c r="AI139" s="411">
        <f t="shared" ref="AI139:AI202" si="29">AF139/Y139</f>
        <v>576.22811879041012</v>
      </c>
      <c r="AJ139" s="399">
        <f t="shared" ref="AJ139:AJ202" si="30">AH139/Y139</f>
        <v>589.47670185057211</v>
      </c>
      <c r="AK139" s="412">
        <v>12</v>
      </c>
      <c r="AL139" s="412">
        <v>12</v>
      </c>
    </row>
    <row r="140" spans="1:38">
      <c r="A140" s="397">
        <v>423</v>
      </c>
      <c r="B140" s="398" t="s">
        <v>163</v>
      </c>
      <c r="C140" s="420">
        <v>20637</v>
      </c>
      <c r="D140" s="463">
        <v>12706973.625690747</v>
      </c>
      <c r="E140" s="593">
        <v>2118092.4654003009</v>
      </c>
      <c r="F140" s="400">
        <v>14825066.091091048</v>
      </c>
      <c r="G140" s="400">
        <v>2867964.4017629833</v>
      </c>
      <c r="H140" s="404">
        <v>17693030.492854033</v>
      </c>
      <c r="I140" s="420">
        <v>1454703.2804786349</v>
      </c>
      <c r="J140" s="399">
        <v>19147733.773332667</v>
      </c>
      <c r="K140" s="430">
        <v>-2350074</v>
      </c>
      <c r="L140" s="411">
        <v>16797659.773332667</v>
      </c>
      <c r="M140" s="432">
        <v>-730633.53750000021</v>
      </c>
      <c r="N140" s="399">
        <v>16067026.235832667</v>
      </c>
      <c r="O140" s="411">
        <v>813.95841320602153</v>
      </c>
      <c r="P140" s="399">
        <v>778.55435556682983</v>
      </c>
      <c r="Q140" s="412">
        <v>2</v>
      </c>
      <c r="R140" s="412">
        <v>2</v>
      </c>
      <c r="S140" s="474">
        <f t="shared" si="23"/>
        <v>874536.15979073942</v>
      </c>
      <c r="T140" s="416">
        <f t="shared" si="24"/>
        <v>5.4922399713520045E-2</v>
      </c>
      <c r="U140" s="477">
        <v>37.106990386002622</v>
      </c>
      <c r="V140" s="560"/>
      <c r="W140" s="397">
        <v>423</v>
      </c>
      <c r="X140" s="398" t="s">
        <v>163</v>
      </c>
      <c r="Y140" s="400">
        <v>20497</v>
      </c>
      <c r="Z140" s="400">
        <v>13671009.062206361</v>
      </c>
      <c r="AA140" s="400">
        <v>2104133.6650734823</v>
      </c>
      <c r="AB140" s="200">
        <f t="shared" si="25"/>
        <v>15775142.727279844</v>
      </c>
      <c r="AC140" s="400">
        <v>2498054.886262083</v>
      </c>
      <c r="AD140" s="399">
        <f t="shared" si="26"/>
        <v>18273197.613541927</v>
      </c>
      <c r="AE140" s="401">
        <v>-2350074</v>
      </c>
      <c r="AF140" s="411">
        <f t="shared" si="27"/>
        <v>15923123.613541927</v>
      </c>
      <c r="AG140" s="399">
        <v>-730633.53750000021</v>
      </c>
      <c r="AH140" s="399">
        <f t="shared" si="28"/>
        <v>15192490.076041928</v>
      </c>
      <c r="AI140" s="411">
        <f t="shared" si="29"/>
        <v>776.85142282001891</v>
      </c>
      <c r="AJ140" s="399">
        <f t="shared" si="30"/>
        <v>741.20554598438446</v>
      </c>
      <c r="AK140" s="412">
        <v>2</v>
      </c>
      <c r="AL140" s="412">
        <v>2</v>
      </c>
    </row>
    <row r="141" spans="1:38">
      <c r="A141" s="397">
        <v>425</v>
      </c>
      <c r="B141" s="398" t="s">
        <v>164</v>
      </c>
      <c r="C141" s="420">
        <v>10256</v>
      </c>
      <c r="D141" s="463">
        <v>12919585.734205727</v>
      </c>
      <c r="E141" s="593">
        <v>1077639.5883766334</v>
      </c>
      <c r="F141" s="400">
        <v>13997225.32258236</v>
      </c>
      <c r="G141" s="400">
        <v>5620116.2776946146</v>
      </c>
      <c r="H141" s="404">
        <v>19617341.600276977</v>
      </c>
      <c r="I141" s="420">
        <v>479741.33685331338</v>
      </c>
      <c r="J141" s="399">
        <v>20097082.937130291</v>
      </c>
      <c r="K141" s="430">
        <v>847985</v>
      </c>
      <c r="L141" s="411">
        <v>20945067.937130291</v>
      </c>
      <c r="M141" s="432">
        <v>-12139.183449999982</v>
      </c>
      <c r="N141" s="399">
        <v>20932928.753680293</v>
      </c>
      <c r="O141" s="411">
        <v>2042.2258129027196</v>
      </c>
      <c r="P141" s="399">
        <v>2041.0421951716353</v>
      </c>
      <c r="Q141" s="412">
        <v>17</v>
      </c>
      <c r="R141" s="412">
        <v>17</v>
      </c>
      <c r="S141" s="474">
        <f t="shared" si="23"/>
        <v>58634.941477876157</v>
      </c>
      <c r="T141" s="416">
        <f t="shared" si="24"/>
        <v>2.807321934294919E-3</v>
      </c>
      <c r="U141" s="477">
        <v>6.114193127674298</v>
      </c>
      <c r="V141" s="560"/>
      <c r="W141" s="397">
        <v>425</v>
      </c>
      <c r="X141" s="398" t="s">
        <v>164</v>
      </c>
      <c r="Y141" s="400">
        <v>10258</v>
      </c>
      <c r="Z141" s="400">
        <v>13743636.726829879</v>
      </c>
      <c r="AA141" s="400">
        <v>5142157.3466271069</v>
      </c>
      <c r="AB141" s="200">
        <f t="shared" si="25"/>
        <v>18885794.073456988</v>
      </c>
      <c r="AC141" s="400">
        <v>1152653.9221954255</v>
      </c>
      <c r="AD141" s="399">
        <f t="shared" si="26"/>
        <v>20038447.995652415</v>
      </c>
      <c r="AE141" s="401">
        <v>847985</v>
      </c>
      <c r="AF141" s="411">
        <f t="shared" si="27"/>
        <v>20886432.995652415</v>
      </c>
      <c r="AG141" s="399">
        <v>-12139.183449999982</v>
      </c>
      <c r="AH141" s="399">
        <f t="shared" si="28"/>
        <v>20874293.812202416</v>
      </c>
      <c r="AI141" s="411">
        <f t="shared" si="29"/>
        <v>2036.1116197750453</v>
      </c>
      <c r="AJ141" s="399">
        <f t="shared" si="30"/>
        <v>2034.9282328136494</v>
      </c>
      <c r="AK141" s="412">
        <v>17</v>
      </c>
      <c r="AL141" s="412">
        <v>17</v>
      </c>
    </row>
    <row r="142" spans="1:38">
      <c r="A142" s="397">
        <v>426</v>
      </c>
      <c r="B142" s="398" t="s">
        <v>165</v>
      </c>
      <c r="C142" s="420">
        <v>11969</v>
      </c>
      <c r="D142" s="463">
        <v>1816663.7663821741</v>
      </c>
      <c r="E142" s="593">
        <v>1833254.656623676</v>
      </c>
      <c r="F142" s="400">
        <v>3649918.4230058501</v>
      </c>
      <c r="G142" s="400">
        <v>5904444.5205847183</v>
      </c>
      <c r="H142" s="404">
        <v>9554362.9435905684</v>
      </c>
      <c r="I142" s="420">
        <v>1221789.2529694829</v>
      </c>
      <c r="J142" s="399">
        <v>10776152.196560051</v>
      </c>
      <c r="K142" s="430">
        <v>-2190169</v>
      </c>
      <c r="L142" s="411">
        <v>8585983.1965600513</v>
      </c>
      <c r="M142" s="432">
        <v>-755156.56780000008</v>
      </c>
      <c r="N142" s="399">
        <v>7830826.628760051</v>
      </c>
      <c r="O142" s="411">
        <v>717.35175842259594</v>
      </c>
      <c r="P142" s="399">
        <v>654.25905495530549</v>
      </c>
      <c r="Q142" s="412">
        <v>12</v>
      </c>
      <c r="R142" s="412">
        <v>12</v>
      </c>
      <c r="S142" s="474">
        <f t="shared" si="23"/>
        <v>761393.43958391994</v>
      </c>
      <c r="T142" s="416">
        <f t="shared" si="24"/>
        <v>9.7307777561767769E-2</v>
      </c>
      <c r="U142" s="477">
        <v>63.231230335642977</v>
      </c>
      <c r="V142" s="560"/>
      <c r="W142" s="397">
        <v>426</v>
      </c>
      <c r="X142" s="398" t="s">
        <v>165</v>
      </c>
      <c r="Y142" s="400">
        <v>11962</v>
      </c>
      <c r="Z142" s="400">
        <v>1966354.772888883</v>
      </c>
      <c r="AA142" s="400">
        <v>5975700.0152636115</v>
      </c>
      <c r="AB142" s="200">
        <f t="shared" si="25"/>
        <v>7942054.7881524945</v>
      </c>
      <c r="AC142" s="400">
        <v>2072703.9688236376</v>
      </c>
      <c r="AD142" s="399">
        <f t="shared" si="26"/>
        <v>10014758.756976131</v>
      </c>
      <c r="AE142" s="401">
        <v>-2190169</v>
      </c>
      <c r="AF142" s="411">
        <f t="shared" si="27"/>
        <v>7824589.7569761313</v>
      </c>
      <c r="AG142" s="399">
        <v>-755156.56780000008</v>
      </c>
      <c r="AH142" s="399">
        <f t="shared" si="28"/>
        <v>7069433.189176131</v>
      </c>
      <c r="AI142" s="411">
        <f t="shared" si="29"/>
        <v>654.12052808695296</v>
      </c>
      <c r="AJ142" s="399">
        <f t="shared" si="30"/>
        <v>590.99090362616039</v>
      </c>
      <c r="AK142" s="412">
        <v>12</v>
      </c>
      <c r="AL142" s="412">
        <v>12</v>
      </c>
    </row>
    <row r="143" spans="1:38">
      <c r="A143" s="397">
        <v>430</v>
      </c>
      <c r="B143" s="398" t="s">
        <v>166</v>
      </c>
      <c r="C143" s="420">
        <v>15420</v>
      </c>
      <c r="D143" s="463">
        <v>1926572.7898174273</v>
      </c>
      <c r="E143" s="593">
        <v>2154037.4686763543</v>
      </c>
      <c r="F143" s="400">
        <v>4080610.2584937816</v>
      </c>
      <c r="G143" s="400">
        <v>6307327.0627483409</v>
      </c>
      <c r="H143" s="404">
        <v>10387937.321242122</v>
      </c>
      <c r="I143" s="420">
        <v>2317743.5383133944</v>
      </c>
      <c r="J143" s="399">
        <v>12705680.859555516</v>
      </c>
      <c r="K143" s="430">
        <v>-1987945</v>
      </c>
      <c r="L143" s="411">
        <v>10717735.859555516</v>
      </c>
      <c r="M143" s="432">
        <v>47649.689000000013</v>
      </c>
      <c r="N143" s="399">
        <v>10765385.548555516</v>
      </c>
      <c r="O143" s="411">
        <v>695.05420619685583</v>
      </c>
      <c r="P143" s="399">
        <v>698.1443287000983</v>
      </c>
      <c r="Q143" s="412">
        <v>2</v>
      </c>
      <c r="R143" s="412">
        <v>2</v>
      </c>
      <c r="S143" s="474">
        <f t="shared" si="23"/>
        <v>1146580.1373310555</v>
      </c>
      <c r="T143" s="416">
        <f t="shared" si="24"/>
        <v>0.11979536960919651</v>
      </c>
      <c r="U143" s="477">
        <v>73.227561041940248</v>
      </c>
      <c r="V143" s="560"/>
      <c r="W143" s="397">
        <v>430</v>
      </c>
      <c r="X143" s="398" t="s">
        <v>166</v>
      </c>
      <c r="Y143" s="400">
        <v>15392</v>
      </c>
      <c r="Z143" s="400">
        <v>2201066.686993062</v>
      </c>
      <c r="AA143" s="400">
        <v>6096013.1881590029</v>
      </c>
      <c r="AB143" s="200">
        <f t="shared" si="25"/>
        <v>8297079.8751520645</v>
      </c>
      <c r="AC143" s="400">
        <v>3262020.8470723964</v>
      </c>
      <c r="AD143" s="399">
        <f t="shared" si="26"/>
        <v>11559100.722224461</v>
      </c>
      <c r="AE143" s="401">
        <v>-1987945</v>
      </c>
      <c r="AF143" s="411">
        <f t="shared" si="27"/>
        <v>9571155.7222244609</v>
      </c>
      <c r="AG143" s="399">
        <v>47649.689000000013</v>
      </c>
      <c r="AH143" s="399">
        <f t="shared" si="28"/>
        <v>9618805.4112244602</v>
      </c>
      <c r="AI143" s="411">
        <f t="shared" si="29"/>
        <v>621.82664515491558</v>
      </c>
      <c r="AJ143" s="399">
        <f t="shared" si="30"/>
        <v>624.92238898287815</v>
      </c>
      <c r="AK143" s="412">
        <v>2</v>
      </c>
      <c r="AL143" s="412">
        <v>2</v>
      </c>
    </row>
    <row r="144" spans="1:38">
      <c r="A144" s="397">
        <v>433</v>
      </c>
      <c r="B144" s="398" t="s">
        <v>167</v>
      </c>
      <c r="C144" s="420">
        <v>7692</v>
      </c>
      <c r="D144" s="463">
        <v>1381121.0048996347</v>
      </c>
      <c r="E144" s="593">
        <v>848749.99710445455</v>
      </c>
      <c r="F144" s="400">
        <v>2229871.0020040893</v>
      </c>
      <c r="G144" s="400">
        <v>2373727.9837529473</v>
      </c>
      <c r="H144" s="404">
        <v>4603598.9857570361</v>
      </c>
      <c r="I144" s="420">
        <v>860525.1241260455</v>
      </c>
      <c r="J144" s="399">
        <v>5464124.1098830812</v>
      </c>
      <c r="K144" s="430">
        <v>-857550</v>
      </c>
      <c r="L144" s="411">
        <v>4606574.1098830812</v>
      </c>
      <c r="M144" s="432">
        <v>7533.8424999999988</v>
      </c>
      <c r="N144" s="399">
        <v>4614107.9523830814</v>
      </c>
      <c r="O144" s="411">
        <v>598.87858942837772</v>
      </c>
      <c r="P144" s="399">
        <v>599.85802813092585</v>
      </c>
      <c r="Q144" s="412">
        <v>5</v>
      </c>
      <c r="R144" s="412">
        <v>5</v>
      </c>
      <c r="S144" s="474">
        <f t="shared" si="23"/>
        <v>-324735.22598642483</v>
      </c>
      <c r="T144" s="416">
        <f t="shared" si="24"/>
        <v>-6.5851724941357048E-2</v>
      </c>
      <c r="U144" s="477">
        <v>-37.501502953801378</v>
      </c>
      <c r="V144" s="560"/>
      <c r="W144" s="397">
        <v>433</v>
      </c>
      <c r="X144" s="398" t="s">
        <v>167</v>
      </c>
      <c r="Y144" s="400">
        <v>7749</v>
      </c>
      <c r="Z144" s="400">
        <v>2096355.089723222</v>
      </c>
      <c r="AA144" s="400">
        <v>2289313.0917410306</v>
      </c>
      <c r="AB144" s="200">
        <f t="shared" si="25"/>
        <v>4385668.181464253</v>
      </c>
      <c r="AC144" s="400">
        <v>1403191.154405253</v>
      </c>
      <c r="AD144" s="399">
        <f t="shared" si="26"/>
        <v>5788859.335869506</v>
      </c>
      <c r="AE144" s="401">
        <v>-857550</v>
      </c>
      <c r="AF144" s="411">
        <f t="shared" si="27"/>
        <v>4931309.335869506</v>
      </c>
      <c r="AG144" s="399">
        <v>7533.8424999999988</v>
      </c>
      <c r="AH144" s="399">
        <f t="shared" si="28"/>
        <v>4938843.1783695063</v>
      </c>
      <c r="AI144" s="411">
        <f t="shared" si="29"/>
        <v>636.3800923821791</v>
      </c>
      <c r="AJ144" s="399">
        <f t="shared" si="30"/>
        <v>637.35232654142555</v>
      </c>
      <c r="AK144" s="412">
        <v>5</v>
      </c>
      <c r="AL144" s="412">
        <v>5</v>
      </c>
    </row>
    <row r="145" spans="1:38">
      <c r="A145" s="397">
        <v>434</v>
      </c>
      <c r="B145" s="398" t="s">
        <v>168</v>
      </c>
      <c r="C145" s="420">
        <v>14458</v>
      </c>
      <c r="D145" s="463">
        <v>5259342.6080460269</v>
      </c>
      <c r="E145" s="593">
        <v>1887933.9639226436</v>
      </c>
      <c r="F145" s="400">
        <v>7147276.5719686709</v>
      </c>
      <c r="G145" s="400">
        <v>-50438.445623544067</v>
      </c>
      <c r="H145" s="404">
        <v>7096838.1263451269</v>
      </c>
      <c r="I145" s="420">
        <v>1795695.2126412101</v>
      </c>
      <c r="J145" s="399">
        <v>8892533.3389863372</v>
      </c>
      <c r="K145" s="430">
        <v>-874449</v>
      </c>
      <c r="L145" s="411">
        <v>8018084.3389863372</v>
      </c>
      <c r="M145" s="432">
        <v>906850.85950000002</v>
      </c>
      <c r="N145" s="399">
        <v>8924935.1984863374</v>
      </c>
      <c r="O145" s="411">
        <v>554.57769670676009</v>
      </c>
      <c r="P145" s="399">
        <v>617.30081605245107</v>
      </c>
      <c r="Q145" s="412">
        <v>1</v>
      </c>
      <c r="R145" s="413">
        <v>34</v>
      </c>
      <c r="S145" s="474">
        <f t="shared" si="23"/>
        <v>-565145.99258009717</v>
      </c>
      <c r="T145" s="416">
        <f t="shared" si="24"/>
        <v>-6.584304169278403E-2</v>
      </c>
      <c r="U145" s="477">
        <v>-34.606153620425175</v>
      </c>
      <c r="V145" s="560"/>
      <c r="W145" s="397">
        <v>434</v>
      </c>
      <c r="X145" s="398" t="s">
        <v>168</v>
      </c>
      <c r="Y145" s="400">
        <v>14568</v>
      </c>
      <c r="Z145" s="400">
        <v>5991222.7105549211</v>
      </c>
      <c r="AA145" s="400">
        <v>884375.8336557555</v>
      </c>
      <c r="AB145" s="200">
        <f t="shared" si="25"/>
        <v>6875598.5442106761</v>
      </c>
      <c r="AC145" s="400">
        <v>2582080.7873557578</v>
      </c>
      <c r="AD145" s="399">
        <f t="shared" si="26"/>
        <v>9457679.3315664344</v>
      </c>
      <c r="AE145" s="401">
        <v>-874449</v>
      </c>
      <c r="AF145" s="411">
        <f t="shared" si="27"/>
        <v>8583230.3315664344</v>
      </c>
      <c r="AG145" s="399">
        <v>906850.85950000002</v>
      </c>
      <c r="AH145" s="399">
        <f t="shared" si="28"/>
        <v>9490081.1910664346</v>
      </c>
      <c r="AI145" s="411">
        <f t="shared" si="29"/>
        <v>589.18385032718527</v>
      </c>
      <c r="AJ145" s="399">
        <f t="shared" si="30"/>
        <v>651.43336017754223</v>
      </c>
      <c r="AK145" s="412">
        <v>1</v>
      </c>
      <c r="AL145" s="413">
        <v>34</v>
      </c>
    </row>
    <row r="146" spans="1:38">
      <c r="A146" s="397">
        <v>435</v>
      </c>
      <c r="B146" s="398" t="s">
        <v>169</v>
      </c>
      <c r="C146" s="420">
        <v>702</v>
      </c>
      <c r="D146" s="463">
        <v>898610.16284554987</v>
      </c>
      <c r="E146" s="593">
        <v>72080.821551483881</v>
      </c>
      <c r="F146" s="400">
        <v>970690.9843970337</v>
      </c>
      <c r="G146" s="400">
        <v>98638.24856067395</v>
      </c>
      <c r="H146" s="404">
        <v>1069329.2329577077</v>
      </c>
      <c r="I146" s="420">
        <v>126199.77769872021</v>
      </c>
      <c r="J146" s="399">
        <v>1195529.0106564278</v>
      </c>
      <c r="K146" s="430">
        <v>-197164</v>
      </c>
      <c r="L146" s="411">
        <v>998365.01065642782</v>
      </c>
      <c r="M146" s="432">
        <v>-59599.407500000016</v>
      </c>
      <c r="N146" s="399">
        <v>938765.60315642785</v>
      </c>
      <c r="O146" s="411">
        <v>1422.1723798524613</v>
      </c>
      <c r="P146" s="399">
        <v>1337.2729389692704</v>
      </c>
      <c r="Q146" s="412">
        <v>13</v>
      </c>
      <c r="R146" s="412">
        <v>13</v>
      </c>
      <c r="S146" s="474">
        <f t="shared" si="23"/>
        <v>192562.03867034626</v>
      </c>
      <c r="T146" s="416">
        <f t="shared" si="24"/>
        <v>0.23896913434773523</v>
      </c>
      <c r="U146" s="477">
        <v>257.71721802286356</v>
      </c>
      <c r="V146" s="560"/>
      <c r="W146" s="397">
        <v>435</v>
      </c>
      <c r="X146" s="398" t="s">
        <v>169</v>
      </c>
      <c r="Y146" s="400">
        <v>692</v>
      </c>
      <c r="Z146" s="400">
        <v>801710.02559797862</v>
      </c>
      <c r="AA146" s="400">
        <v>51482.053425145852</v>
      </c>
      <c r="AB146" s="200">
        <f t="shared" si="25"/>
        <v>853192.07902312442</v>
      </c>
      <c r="AC146" s="400">
        <v>149774.89296295712</v>
      </c>
      <c r="AD146" s="399">
        <f t="shared" si="26"/>
        <v>1002966.9719860816</v>
      </c>
      <c r="AE146" s="401">
        <v>-197164</v>
      </c>
      <c r="AF146" s="411">
        <f t="shared" si="27"/>
        <v>805802.97198608157</v>
      </c>
      <c r="AG146" s="399">
        <v>-59599.407500000016</v>
      </c>
      <c r="AH146" s="399">
        <f t="shared" si="28"/>
        <v>746203.5644860816</v>
      </c>
      <c r="AI146" s="411">
        <f t="shared" si="29"/>
        <v>1164.4551618295977</v>
      </c>
      <c r="AJ146" s="399">
        <f t="shared" si="30"/>
        <v>1078.3288504134127</v>
      </c>
      <c r="AK146" s="412">
        <v>13</v>
      </c>
      <c r="AL146" s="412">
        <v>13</v>
      </c>
    </row>
    <row r="147" spans="1:38">
      <c r="A147" s="397">
        <v>436</v>
      </c>
      <c r="B147" s="398" t="s">
        <v>170</v>
      </c>
      <c r="C147" s="420">
        <v>2033</v>
      </c>
      <c r="D147" s="463">
        <v>1938132.2279360713</v>
      </c>
      <c r="E147" s="593">
        <v>160551.3219419691</v>
      </c>
      <c r="F147" s="400">
        <v>2098683.5498780403</v>
      </c>
      <c r="G147" s="400">
        <v>1480517.4368859227</v>
      </c>
      <c r="H147" s="404">
        <v>3579200.986763963</v>
      </c>
      <c r="I147" s="420">
        <v>195678.75402191078</v>
      </c>
      <c r="J147" s="399">
        <v>3774879.740785874</v>
      </c>
      <c r="K147" s="430">
        <v>-345903</v>
      </c>
      <c r="L147" s="411">
        <v>3428976.740785874</v>
      </c>
      <c r="M147" s="432">
        <v>-10696.564499999993</v>
      </c>
      <c r="N147" s="399">
        <v>3418280.1762858741</v>
      </c>
      <c r="O147" s="411">
        <v>1686.658505059456</v>
      </c>
      <c r="P147" s="399">
        <v>1681.3970370319105</v>
      </c>
      <c r="Q147" s="412">
        <v>17</v>
      </c>
      <c r="R147" s="412">
        <v>17</v>
      </c>
      <c r="S147" s="474">
        <f t="shared" si="23"/>
        <v>196178.66337304004</v>
      </c>
      <c r="T147" s="416">
        <f t="shared" si="24"/>
        <v>6.068385920658529E-2</v>
      </c>
      <c r="U147" s="477">
        <v>60.50253050571655</v>
      </c>
      <c r="V147" s="560"/>
      <c r="W147" s="397">
        <v>436</v>
      </c>
      <c r="X147" s="398" t="s">
        <v>170</v>
      </c>
      <c r="Y147" s="400">
        <v>1988</v>
      </c>
      <c r="Z147" s="400">
        <v>1885590.6376013902</v>
      </c>
      <c r="AA147" s="400">
        <v>1370357.932213129</v>
      </c>
      <c r="AB147" s="200">
        <f t="shared" si="25"/>
        <v>3255948.569814519</v>
      </c>
      <c r="AC147" s="400">
        <v>322752.50759831484</v>
      </c>
      <c r="AD147" s="399">
        <f t="shared" si="26"/>
        <v>3578701.0774128339</v>
      </c>
      <c r="AE147" s="401">
        <v>-345903</v>
      </c>
      <c r="AF147" s="411">
        <f t="shared" si="27"/>
        <v>3232798.0774128339</v>
      </c>
      <c r="AG147" s="399">
        <v>-10696.564499999993</v>
      </c>
      <c r="AH147" s="399">
        <f t="shared" si="28"/>
        <v>3222101.5129128341</v>
      </c>
      <c r="AI147" s="411">
        <f t="shared" si="29"/>
        <v>1626.1559745537395</v>
      </c>
      <c r="AJ147" s="399">
        <f t="shared" si="30"/>
        <v>1620.7754089098762</v>
      </c>
      <c r="AK147" s="412">
        <v>17</v>
      </c>
      <c r="AL147" s="412">
        <v>17</v>
      </c>
    </row>
    <row r="148" spans="1:38">
      <c r="A148" s="397">
        <v>440</v>
      </c>
      <c r="B148" s="398" t="s">
        <v>171</v>
      </c>
      <c r="C148" s="420">
        <v>5843</v>
      </c>
      <c r="D148" s="463">
        <v>8094692.8862013929</v>
      </c>
      <c r="E148" s="593">
        <v>316001.92623833008</v>
      </c>
      <c r="F148" s="400">
        <v>8410694.8124397229</v>
      </c>
      <c r="G148" s="400">
        <v>3245105.8295146744</v>
      </c>
      <c r="H148" s="404">
        <v>11655800.641954398</v>
      </c>
      <c r="I148" s="420">
        <v>399429.90274802013</v>
      </c>
      <c r="J148" s="399">
        <v>12055230.544702418</v>
      </c>
      <c r="K148" s="430">
        <v>-1562164</v>
      </c>
      <c r="L148" s="411">
        <v>10493066.544702418</v>
      </c>
      <c r="M148" s="432">
        <v>-64149.549999999974</v>
      </c>
      <c r="N148" s="399">
        <v>10428916.994702417</v>
      </c>
      <c r="O148" s="411">
        <v>1795.8354517717642</v>
      </c>
      <c r="P148" s="399">
        <v>1784.856579617049</v>
      </c>
      <c r="Q148" s="412">
        <v>15</v>
      </c>
      <c r="R148" s="412">
        <v>15</v>
      </c>
      <c r="S148" s="474">
        <f t="shared" si="23"/>
        <v>227056.66693671048</v>
      </c>
      <c r="T148" s="416">
        <f t="shared" si="24"/>
        <v>2.2117324027563379E-2</v>
      </c>
      <c r="U148" s="477">
        <v>4.8358220150112174</v>
      </c>
      <c r="V148" s="560"/>
      <c r="W148" s="397">
        <v>440</v>
      </c>
      <c r="X148" s="398" t="s">
        <v>171</v>
      </c>
      <c r="Y148" s="400">
        <v>5732</v>
      </c>
      <c r="Z148" s="400">
        <v>7960124.1127387621</v>
      </c>
      <c r="AA148" s="400">
        <v>3109938.5714811538</v>
      </c>
      <c r="AB148" s="200">
        <f t="shared" si="25"/>
        <v>11070062.684219915</v>
      </c>
      <c r="AC148" s="400">
        <v>758111.19354579132</v>
      </c>
      <c r="AD148" s="399">
        <f t="shared" si="26"/>
        <v>11828173.877765708</v>
      </c>
      <c r="AE148" s="401">
        <v>-1562164</v>
      </c>
      <c r="AF148" s="411">
        <f t="shared" si="27"/>
        <v>10266009.877765708</v>
      </c>
      <c r="AG148" s="399">
        <v>-64149.549999999974</v>
      </c>
      <c r="AH148" s="399">
        <f t="shared" si="28"/>
        <v>10201860.327765707</v>
      </c>
      <c r="AI148" s="411">
        <f t="shared" si="29"/>
        <v>1790.9996297567529</v>
      </c>
      <c r="AJ148" s="399">
        <f t="shared" si="30"/>
        <v>1779.8081520875273</v>
      </c>
      <c r="AK148" s="412">
        <v>15</v>
      </c>
      <c r="AL148" s="412">
        <v>15</v>
      </c>
    </row>
    <row r="149" spans="1:38">
      <c r="A149" s="397">
        <v>441</v>
      </c>
      <c r="B149" s="398" t="s">
        <v>172</v>
      </c>
      <c r="C149" s="420">
        <v>4396</v>
      </c>
      <c r="D149" s="463">
        <v>-860454.8404320121</v>
      </c>
      <c r="E149" s="593">
        <v>677484.70441966283</v>
      </c>
      <c r="F149" s="400">
        <v>-182970.13601234928</v>
      </c>
      <c r="G149" s="400">
        <v>1090365.1437414656</v>
      </c>
      <c r="H149" s="404">
        <v>907395.00772911636</v>
      </c>
      <c r="I149" s="420">
        <v>617660.44231957174</v>
      </c>
      <c r="J149" s="399">
        <v>1525055.4500486881</v>
      </c>
      <c r="K149" s="430">
        <v>-293365</v>
      </c>
      <c r="L149" s="411">
        <v>1231690.4500486881</v>
      </c>
      <c r="M149" s="432">
        <v>-93195.869500000001</v>
      </c>
      <c r="N149" s="399">
        <v>1138494.5805486881</v>
      </c>
      <c r="O149" s="411">
        <v>280.18436079360509</v>
      </c>
      <c r="P149" s="399">
        <v>258.98420849606191</v>
      </c>
      <c r="Q149" s="412">
        <v>9</v>
      </c>
      <c r="R149" s="412">
        <v>9</v>
      </c>
      <c r="S149" s="474">
        <f t="shared" si="23"/>
        <v>342919.13715244294</v>
      </c>
      <c r="T149" s="416">
        <f t="shared" si="24"/>
        <v>0.38583506485483876</v>
      </c>
      <c r="U149" s="477">
        <v>79.150361043266912</v>
      </c>
      <c r="V149" s="560"/>
      <c r="W149" s="397">
        <v>441</v>
      </c>
      <c r="X149" s="398" t="s">
        <v>172</v>
      </c>
      <c r="Y149" s="400">
        <v>4421</v>
      </c>
      <c r="Z149" s="400">
        <v>-826767.82664817665</v>
      </c>
      <c r="AA149" s="400">
        <v>1133238.7092830553</v>
      </c>
      <c r="AB149" s="200">
        <f t="shared" si="25"/>
        <v>306470.88263487862</v>
      </c>
      <c r="AC149" s="400">
        <v>875665.43026136665</v>
      </c>
      <c r="AD149" s="399">
        <f t="shared" si="26"/>
        <v>1182136.3128962452</v>
      </c>
      <c r="AE149" s="401">
        <v>-293365</v>
      </c>
      <c r="AF149" s="411">
        <f t="shared" si="27"/>
        <v>888771.31289624516</v>
      </c>
      <c r="AG149" s="399">
        <v>-93195.869500000001</v>
      </c>
      <c r="AH149" s="399">
        <f t="shared" si="28"/>
        <v>795575.44339624513</v>
      </c>
      <c r="AI149" s="411">
        <f t="shared" si="29"/>
        <v>201.03399975033818</v>
      </c>
      <c r="AJ149" s="399">
        <f t="shared" si="30"/>
        <v>179.9537306935637</v>
      </c>
      <c r="AK149" s="412">
        <v>9</v>
      </c>
      <c r="AL149" s="412">
        <v>9</v>
      </c>
    </row>
    <row r="150" spans="1:38">
      <c r="A150" s="397">
        <v>444</v>
      </c>
      <c r="B150" s="398" t="s">
        <v>173</v>
      </c>
      <c r="C150" s="420">
        <v>45645</v>
      </c>
      <c r="D150" s="463">
        <v>13251899.409089744</v>
      </c>
      <c r="E150" s="593">
        <v>6179312.724641107</v>
      </c>
      <c r="F150" s="400">
        <v>19431212.133730851</v>
      </c>
      <c r="G150" s="400">
        <v>5124017.9692165293</v>
      </c>
      <c r="H150" s="404">
        <v>24555230.10294738</v>
      </c>
      <c r="I150" s="420">
        <v>4398648.7779741678</v>
      </c>
      <c r="J150" s="399">
        <v>28953878.88092155</v>
      </c>
      <c r="K150" s="430">
        <v>-914831</v>
      </c>
      <c r="L150" s="411">
        <v>28039047.88092155</v>
      </c>
      <c r="M150" s="432">
        <v>2399045.4768499997</v>
      </c>
      <c r="N150" s="399">
        <v>30438093.357771549</v>
      </c>
      <c r="O150" s="411">
        <v>614.2851983989824</v>
      </c>
      <c r="P150" s="399">
        <v>666.84397760480988</v>
      </c>
      <c r="Q150" s="412">
        <v>1</v>
      </c>
      <c r="R150" s="413">
        <v>33</v>
      </c>
      <c r="S150" s="474">
        <f t="shared" si="23"/>
        <v>-321066.7373588495</v>
      </c>
      <c r="T150" s="416">
        <f t="shared" si="24"/>
        <v>-1.1321066282006345E-2</v>
      </c>
      <c r="U150" s="477">
        <v>-4.7825935784990179</v>
      </c>
      <c r="V150" s="560"/>
      <c r="W150" s="397">
        <v>444</v>
      </c>
      <c r="X150" s="398" t="s">
        <v>173</v>
      </c>
      <c r="Y150" s="400">
        <v>45811</v>
      </c>
      <c r="Z150" s="400">
        <v>16174403.228105025</v>
      </c>
      <c r="AA150" s="400">
        <v>6077122.0687223747</v>
      </c>
      <c r="AB150" s="200">
        <f t="shared" si="25"/>
        <v>22251525.296827398</v>
      </c>
      <c r="AC150" s="400">
        <v>7023420.3214530004</v>
      </c>
      <c r="AD150" s="399">
        <f t="shared" si="26"/>
        <v>29274945.6182804</v>
      </c>
      <c r="AE150" s="401">
        <v>-914831</v>
      </c>
      <c r="AF150" s="411">
        <f t="shared" si="27"/>
        <v>28360114.6182804</v>
      </c>
      <c r="AG150" s="399">
        <v>2399045.4768499997</v>
      </c>
      <c r="AH150" s="399">
        <f t="shared" si="28"/>
        <v>30759160.095130399</v>
      </c>
      <c r="AI150" s="411">
        <f t="shared" si="29"/>
        <v>619.06779197748142</v>
      </c>
      <c r="AJ150" s="399">
        <f t="shared" si="30"/>
        <v>671.43612003951887</v>
      </c>
      <c r="AK150" s="412">
        <v>1</v>
      </c>
      <c r="AL150" s="413">
        <v>33</v>
      </c>
    </row>
    <row r="151" spans="1:38">
      <c r="A151" s="397">
        <v>445</v>
      </c>
      <c r="B151" s="398" t="s">
        <v>174</v>
      </c>
      <c r="C151" s="420">
        <v>14999</v>
      </c>
      <c r="D151" s="463">
        <v>5400747.9584847959</v>
      </c>
      <c r="E151" s="593">
        <v>1222066.4432938565</v>
      </c>
      <c r="F151" s="400">
        <v>6622814.4017786523</v>
      </c>
      <c r="G151" s="400">
        <v>443153.33299664233</v>
      </c>
      <c r="H151" s="404">
        <v>7065967.7347752945</v>
      </c>
      <c r="I151" s="420">
        <v>1518109.8731856579</v>
      </c>
      <c r="J151" s="399">
        <v>8584077.6079609524</v>
      </c>
      <c r="K151" s="430">
        <v>-50610</v>
      </c>
      <c r="L151" s="411">
        <v>8533467.6079609524</v>
      </c>
      <c r="M151" s="432">
        <v>126255.26549999995</v>
      </c>
      <c r="N151" s="399">
        <v>8659722.8734609522</v>
      </c>
      <c r="O151" s="411">
        <v>568.93576958203562</v>
      </c>
      <c r="P151" s="399">
        <v>577.35334845396039</v>
      </c>
      <c r="Q151" s="412">
        <v>2</v>
      </c>
      <c r="R151" s="412">
        <v>2</v>
      </c>
      <c r="S151" s="474">
        <f t="shared" si="23"/>
        <v>358578.60824282654</v>
      </c>
      <c r="T151" s="416">
        <f t="shared" si="24"/>
        <v>4.386342227462544E-2</v>
      </c>
      <c r="U151" s="477">
        <v>23.615977725713378</v>
      </c>
      <c r="V151" s="560"/>
      <c r="W151" s="397">
        <v>445</v>
      </c>
      <c r="X151" s="398" t="s">
        <v>174</v>
      </c>
      <c r="Y151" s="400">
        <v>14991</v>
      </c>
      <c r="Z151" s="400">
        <v>5571848.3584730998</v>
      </c>
      <c r="AA151" s="400">
        <v>295021.01184143737</v>
      </c>
      <c r="AB151" s="200">
        <f t="shared" si="25"/>
        <v>5866869.3703145375</v>
      </c>
      <c r="AC151" s="400">
        <v>2358629.6294035884</v>
      </c>
      <c r="AD151" s="399">
        <f t="shared" si="26"/>
        <v>8225498.9997181259</v>
      </c>
      <c r="AE151" s="401">
        <v>-50610</v>
      </c>
      <c r="AF151" s="411">
        <f t="shared" si="27"/>
        <v>8174888.9997181259</v>
      </c>
      <c r="AG151" s="399">
        <v>126255.26549999995</v>
      </c>
      <c r="AH151" s="399">
        <f t="shared" si="28"/>
        <v>8301144.2652181257</v>
      </c>
      <c r="AI151" s="411">
        <f t="shared" si="29"/>
        <v>545.31979185632224</v>
      </c>
      <c r="AJ151" s="399">
        <f t="shared" si="30"/>
        <v>553.74186279888772</v>
      </c>
      <c r="AK151" s="412">
        <v>2</v>
      </c>
      <c r="AL151" s="412">
        <v>2</v>
      </c>
    </row>
    <row r="152" spans="1:38">
      <c r="A152" s="397">
        <v>475</v>
      </c>
      <c r="B152" s="398" t="s">
        <v>175</v>
      </c>
      <c r="C152" s="420">
        <v>5456</v>
      </c>
      <c r="D152" s="463">
        <v>2913755.9911434697</v>
      </c>
      <c r="E152" s="593">
        <v>439240.54470455059</v>
      </c>
      <c r="F152" s="400">
        <v>3352996.5358480201</v>
      </c>
      <c r="G152" s="400">
        <v>1666114.3140079158</v>
      </c>
      <c r="H152" s="404">
        <v>5019110.8498559361</v>
      </c>
      <c r="I152" s="420">
        <v>687978.32826860063</v>
      </c>
      <c r="J152" s="399">
        <v>5707089.1781245368</v>
      </c>
      <c r="K152" s="430">
        <v>-210424</v>
      </c>
      <c r="L152" s="411">
        <v>5496665.1781245368</v>
      </c>
      <c r="M152" s="432">
        <v>725352.38850000012</v>
      </c>
      <c r="N152" s="399">
        <v>6222017.5666245371</v>
      </c>
      <c r="O152" s="411">
        <v>1007.4532951108022</v>
      </c>
      <c r="P152" s="399">
        <v>1140.3991141174006</v>
      </c>
      <c r="Q152" s="412">
        <v>15</v>
      </c>
      <c r="R152" s="412">
        <v>15</v>
      </c>
      <c r="S152" s="474">
        <f t="shared" si="23"/>
        <v>5824.1425440544263</v>
      </c>
      <c r="T152" s="416">
        <f t="shared" si="24"/>
        <v>1.0607013581916068E-3</v>
      </c>
      <c r="U152" s="477">
        <v>5.2921278210627634</v>
      </c>
      <c r="V152" s="560"/>
      <c r="W152" s="397">
        <v>475</v>
      </c>
      <c r="X152" s="398" t="s">
        <v>175</v>
      </c>
      <c r="Y152" s="400">
        <v>5479</v>
      </c>
      <c r="Z152" s="400">
        <v>2851194.9950168245</v>
      </c>
      <c r="AA152" s="400">
        <v>1760521.3545379383</v>
      </c>
      <c r="AB152" s="200">
        <f t="shared" si="25"/>
        <v>4611716.3495547622</v>
      </c>
      <c r="AC152" s="400">
        <v>1089548.6860257196</v>
      </c>
      <c r="AD152" s="399">
        <f t="shared" si="26"/>
        <v>5701265.0355804823</v>
      </c>
      <c r="AE152" s="401">
        <v>-210424</v>
      </c>
      <c r="AF152" s="411">
        <f t="shared" si="27"/>
        <v>5490841.0355804823</v>
      </c>
      <c r="AG152" s="399">
        <v>725352.38850000012</v>
      </c>
      <c r="AH152" s="399">
        <f t="shared" si="28"/>
        <v>6216193.4240804827</v>
      </c>
      <c r="AI152" s="411">
        <f t="shared" si="29"/>
        <v>1002.1611672897394</v>
      </c>
      <c r="AJ152" s="399">
        <f t="shared" si="30"/>
        <v>1134.5489001789529</v>
      </c>
      <c r="AK152" s="412">
        <v>15</v>
      </c>
      <c r="AL152" s="412">
        <v>15</v>
      </c>
    </row>
    <row r="153" spans="1:38">
      <c r="A153" s="397">
        <v>480</v>
      </c>
      <c r="B153" s="398" t="s">
        <v>176</v>
      </c>
      <c r="C153" s="420">
        <v>1930</v>
      </c>
      <c r="D153" s="463">
        <v>557932.06042981055</v>
      </c>
      <c r="E153" s="593">
        <v>254821.5269841406</v>
      </c>
      <c r="F153" s="400">
        <v>812753.58741395117</v>
      </c>
      <c r="G153" s="400">
        <v>1084001.4921303792</v>
      </c>
      <c r="H153" s="404">
        <v>1896755.0795443305</v>
      </c>
      <c r="I153" s="420">
        <v>298973.38469650026</v>
      </c>
      <c r="J153" s="399">
        <v>2195728.4642408309</v>
      </c>
      <c r="K153" s="430">
        <v>-505724</v>
      </c>
      <c r="L153" s="411">
        <v>1690004.4642408309</v>
      </c>
      <c r="M153" s="432">
        <v>-792172.35000000021</v>
      </c>
      <c r="N153" s="399">
        <v>897832.11424083065</v>
      </c>
      <c r="O153" s="411">
        <v>875.64998147193307</v>
      </c>
      <c r="P153" s="399">
        <v>465.19798665328011</v>
      </c>
      <c r="Q153" s="412">
        <v>2</v>
      </c>
      <c r="R153" s="412">
        <v>2</v>
      </c>
      <c r="S153" s="474">
        <f t="shared" si="23"/>
        <v>28463.243654010352</v>
      </c>
      <c r="T153" s="416">
        <f t="shared" si="24"/>
        <v>1.7130627456812507E-2</v>
      </c>
      <c r="U153" s="477">
        <v>35.639253167170409</v>
      </c>
      <c r="V153" s="560"/>
      <c r="W153" s="397">
        <v>480</v>
      </c>
      <c r="X153" s="398" t="s">
        <v>176</v>
      </c>
      <c r="Y153" s="400">
        <v>1978</v>
      </c>
      <c r="Z153" s="400">
        <v>696683.0149267423</v>
      </c>
      <c r="AA153" s="400">
        <v>1045553.516954615</v>
      </c>
      <c r="AB153" s="200">
        <f t="shared" si="25"/>
        <v>1742236.5318813573</v>
      </c>
      <c r="AC153" s="400">
        <v>425028.68870546325</v>
      </c>
      <c r="AD153" s="399">
        <f t="shared" si="26"/>
        <v>2167265.2205868205</v>
      </c>
      <c r="AE153" s="401">
        <v>-505724</v>
      </c>
      <c r="AF153" s="411">
        <f t="shared" si="27"/>
        <v>1661541.2205868205</v>
      </c>
      <c r="AG153" s="399">
        <v>-792172.35000000021</v>
      </c>
      <c r="AH153" s="399">
        <f t="shared" si="28"/>
        <v>869368.8705868203</v>
      </c>
      <c r="AI153" s="411">
        <f t="shared" si="29"/>
        <v>840.01072830476267</v>
      </c>
      <c r="AJ153" s="399">
        <f t="shared" si="30"/>
        <v>439.51914589829136</v>
      </c>
      <c r="AK153" s="412">
        <v>2</v>
      </c>
      <c r="AL153" s="412">
        <v>2</v>
      </c>
    </row>
    <row r="154" spans="1:38">
      <c r="A154" s="397">
        <v>481</v>
      </c>
      <c r="B154" s="398" t="s">
        <v>177</v>
      </c>
      <c r="C154" s="420">
        <v>9619</v>
      </c>
      <c r="D154" s="463">
        <v>4737713.2893347079</v>
      </c>
      <c r="E154" s="593">
        <v>755749.11290397856</v>
      </c>
      <c r="F154" s="400">
        <v>5493462.4022386866</v>
      </c>
      <c r="G154" s="400">
        <v>880734.8428709174</v>
      </c>
      <c r="H154" s="404">
        <v>6374197.2451096037</v>
      </c>
      <c r="I154" s="420">
        <v>577889.89108274272</v>
      </c>
      <c r="J154" s="399">
        <v>6952087.136192346</v>
      </c>
      <c r="K154" s="430">
        <v>-2232956</v>
      </c>
      <c r="L154" s="411">
        <v>4719131.136192346</v>
      </c>
      <c r="M154" s="432">
        <v>-228984.05650000001</v>
      </c>
      <c r="N154" s="399">
        <v>4490147.079692346</v>
      </c>
      <c r="O154" s="411">
        <v>490.60517061985092</v>
      </c>
      <c r="P154" s="399">
        <v>466.79977957088533</v>
      </c>
      <c r="Q154" s="412">
        <v>2</v>
      </c>
      <c r="R154" s="412">
        <v>2</v>
      </c>
      <c r="S154" s="474">
        <f t="shared" si="23"/>
        <v>-416175.89276876859</v>
      </c>
      <c r="T154" s="416">
        <f t="shared" si="24"/>
        <v>-8.1042066311069624E-2</v>
      </c>
      <c r="U154" s="477">
        <v>-41.99252995690847</v>
      </c>
      <c r="V154" s="560"/>
      <c r="W154" s="397">
        <v>481</v>
      </c>
      <c r="X154" s="398" t="s">
        <v>177</v>
      </c>
      <c r="Y154" s="400">
        <v>9642</v>
      </c>
      <c r="Z154" s="400">
        <v>5203698.1533707939</v>
      </c>
      <c r="AA154" s="400">
        <v>954728.97615719913</v>
      </c>
      <c r="AB154" s="200">
        <f t="shared" si="25"/>
        <v>6158427.1295279935</v>
      </c>
      <c r="AC154" s="400">
        <v>1209835.8994331209</v>
      </c>
      <c r="AD154" s="399">
        <f t="shared" si="26"/>
        <v>7368263.0289611146</v>
      </c>
      <c r="AE154" s="401">
        <v>-2232956</v>
      </c>
      <c r="AF154" s="411">
        <f t="shared" si="27"/>
        <v>5135307.0289611146</v>
      </c>
      <c r="AG154" s="399">
        <v>-228984.05650000001</v>
      </c>
      <c r="AH154" s="399">
        <f t="shared" si="28"/>
        <v>4906322.9724611146</v>
      </c>
      <c r="AI154" s="411">
        <f t="shared" si="29"/>
        <v>532.59770057675939</v>
      </c>
      <c r="AJ154" s="399">
        <f t="shared" si="30"/>
        <v>508.84909484143481</v>
      </c>
      <c r="AK154" s="412">
        <v>2</v>
      </c>
      <c r="AL154" s="412">
        <v>2</v>
      </c>
    </row>
    <row r="155" spans="1:38">
      <c r="A155" s="397">
        <v>483</v>
      </c>
      <c r="B155" s="398" t="s">
        <v>178</v>
      </c>
      <c r="C155" s="420">
        <v>1055</v>
      </c>
      <c r="D155" s="463">
        <v>625162.92221894255</v>
      </c>
      <c r="E155" s="593">
        <v>197853.77910626127</v>
      </c>
      <c r="F155" s="400">
        <v>823016.70132520387</v>
      </c>
      <c r="G155" s="400">
        <v>971909.07856108423</v>
      </c>
      <c r="H155" s="404">
        <v>1794925.7798862881</v>
      </c>
      <c r="I155" s="420">
        <v>165876.09460425531</v>
      </c>
      <c r="J155" s="399">
        <v>1960801.8744905435</v>
      </c>
      <c r="K155" s="430">
        <v>-219864</v>
      </c>
      <c r="L155" s="411">
        <v>1740937.8744905435</v>
      </c>
      <c r="M155" s="432">
        <v>58256.742499999993</v>
      </c>
      <c r="N155" s="399">
        <v>1799194.6169905434</v>
      </c>
      <c r="O155" s="411">
        <v>1650.1780800858232</v>
      </c>
      <c r="P155" s="399">
        <v>1705.3977412232639</v>
      </c>
      <c r="Q155" s="412">
        <v>17</v>
      </c>
      <c r="R155" s="412">
        <v>17</v>
      </c>
      <c r="S155" s="474">
        <f t="shared" si="23"/>
        <v>187006.91449271631</v>
      </c>
      <c r="T155" s="416">
        <f t="shared" si="24"/>
        <v>0.12034441639091727</v>
      </c>
      <c r="U155" s="477">
        <v>193.82291607661318</v>
      </c>
      <c r="V155" s="560"/>
      <c r="W155" s="397">
        <v>483</v>
      </c>
      <c r="X155" s="398" t="s">
        <v>178</v>
      </c>
      <c r="Y155" s="400">
        <v>1067</v>
      </c>
      <c r="Z155" s="400">
        <v>579508.30999087356</v>
      </c>
      <c r="AA155" s="400">
        <v>954351.17404241033</v>
      </c>
      <c r="AB155" s="200">
        <f t="shared" si="25"/>
        <v>1533859.4840332838</v>
      </c>
      <c r="AC155" s="400">
        <v>239935.47596454332</v>
      </c>
      <c r="AD155" s="399">
        <f t="shared" si="26"/>
        <v>1773794.9599978272</v>
      </c>
      <c r="AE155" s="401">
        <v>-219864</v>
      </c>
      <c r="AF155" s="411">
        <f t="shared" si="27"/>
        <v>1553930.9599978272</v>
      </c>
      <c r="AG155" s="399">
        <v>58256.742499999993</v>
      </c>
      <c r="AH155" s="399">
        <f t="shared" si="28"/>
        <v>1612187.7024978271</v>
      </c>
      <c r="AI155" s="411">
        <f t="shared" si="29"/>
        <v>1456.3551640092101</v>
      </c>
      <c r="AJ155" s="399">
        <f t="shared" si="30"/>
        <v>1510.9537980298287</v>
      </c>
      <c r="AK155" s="412">
        <v>17</v>
      </c>
      <c r="AL155" s="412">
        <v>17</v>
      </c>
    </row>
    <row r="156" spans="1:38">
      <c r="A156" s="397">
        <v>484</v>
      </c>
      <c r="B156" s="398" t="s">
        <v>179</v>
      </c>
      <c r="C156" s="420">
        <v>2966</v>
      </c>
      <c r="D156" s="463">
        <v>361287.62317155715</v>
      </c>
      <c r="E156" s="593">
        <v>353020.85627256188</v>
      </c>
      <c r="F156" s="400">
        <v>714308.47944411903</v>
      </c>
      <c r="G156" s="400">
        <v>742395.05897332111</v>
      </c>
      <c r="H156" s="404">
        <v>1456703.5384174401</v>
      </c>
      <c r="I156" s="420">
        <v>454984.05764563032</v>
      </c>
      <c r="J156" s="399">
        <v>1911687.5960630705</v>
      </c>
      <c r="K156" s="430">
        <v>284726</v>
      </c>
      <c r="L156" s="411">
        <v>2196413.5960630705</v>
      </c>
      <c r="M156" s="432">
        <v>128448.28499999997</v>
      </c>
      <c r="N156" s="399">
        <v>2324861.8810630706</v>
      </c>
      <c r="O156" s="411">
        <v>740.53054486280189</v>
      </c>
      <c r="P156" s="399">
        <v>783.83745147102854</v>
      </c>
      <c r="Q156" s="412">
        <v>4</v>
      </c>
      <c r="R156" s="412">
        <v>4</v>
      </c>
      <c r="S156" s="474">
        <f t="shared" si="23"/>
        <v>-54272.070635183249</v>
      </c>
      <c r="T156" s="416">
        <f t="shared" si="24"/>
        <v>-2.4113571894204197E-2</v>
      </c>
      <c r="U156" s="477">
        <v>-18.042312130205801</v>
      </c>
      <c r="V156" s="560"/>
      <c r="W156" s="397">
        <v>484</v>
      </c>
      <c r="X156" s="398" t="s">
        <v>179</v>
      </c>
      <c r="Y156" s="400">
        <v>2967</v>
      </c>
      <c r="Z156" s="400">
        <v>289330.21645105886</v>
      </c>
      <c r="AA156" s="400">
        <v>1072995.1742732907</v>
      </c>
      <c r="AB156" s="200">
        <f t="shared" si="25"/>
        <v>1362325.3907243495</v>
      </c>
      <c r="AC156" s="400">
        <v>603634.27597390395</v>
      </c>
      <c r="AD156" s="399">
        <f t="shared" si="26"/>
        <v>1965959.6666982535</v>
      </c>
      <c r="AE156" s="401">
        <v>284726</v>
      </c>
      <c r="AF156" s="411">
        <f t="shared" si="27"/>
        <v>2250685.6666982537</v>
      </c>
      <c r="AG156" s="399">
        <v>128448.28499999997</v>
      </c>
      <c r="AH156" s="399">
        <f t="shared" si="28"/>
        <v>2379133.9516982539</v>
      </c>
      <c r="AI156" s="411">
        <f t="shared" si="29"/>
        <v>758.57285699300769</v>
      </c>
      <c r="AJ156" s="399">
        <f t="shared" si="30"/>
        <v>801.86516740756792</v>
      </c>
      <c r="AK156" s="412">
        <v>4</v>
      </c>
      <c r="AL156" s="412">
        <v>4</v>
      </c>
    </row>
    <row r="157" spans="1:38">
      <c r="A157" s="397">
        <v>489</v>
      </c>
      <c r="B157" s="398" t="s">
        <v>180</v>
      </c>
      <c r="C157" s="420">
        <v>1752</v>
      </c>
      <c r="D157" s="463">
        <v>865480.45200387656</v>
      </c>
      <c r="E157" s="593">
        <v>274189.67805785884</v>
      </c>
      <c r="F157" s="400">
        <v>1139670.1300617354</v>
      </c>
      <c r="G157" s="400">
        <v>802681.78152165911</v>
      </c>
      <c r="H157" s="404">
        <v>1942351.9115833945</v>
      </c>
      <c r="I157" s="420">
        <v>327956.18716787657</v>
      </c>
      <c r="J157" s="399">
        <v>2270308.0987512711</v>
      </c>
      <c r="K157" s="430">
        <v>-528717</v>
      </c>
      <c r="L157" s="411">
        <v>1741591.0987512711</v>
      </c>
      <c r="M157" s="432">
        <v>-1234505.875</v>
      </c>
      <c r="N157" s="399">
        <v>507085.22375127114</v>
      </c>
      <c r="O157" s="411">
        <v>994.05884631921867</v>
      </c>
      <c r="P157" s="399">
        <v>289.43220533748354</v>
      </c>
      <c r="Q157" s="412">
        <v>8</v>
      </c>
      <c r="R157" s="412">
        <v>8</v>
      </c>
      <c r="S157" s="474">
        <f t="shared" si="23"/>
        <v>18501.324248597026</v>
      </c>
      <c r="T157" s="416">
        <f t="shared" si="24"/>
        <v>1.0737295596764226E-2</v>
      </c>
      <c r="U157" s="477">
        <v>31.976336825821591</v>
      </c>
      <c r="V157" s="560"/>
      <c r="W157" s="397">
        <v>489</v>
      </c>
      <c r="X157" s="398" t="s">
        <v>180</v>
      </c>
      <c r="Y157" s="400">
        <v>1791</v>
      </c>
      <c r="Z157" s="400">
        <v>972916.7854379015</v>
      </c>
      <c r="AA157" s="400">
        <v>857723.72717211826</v>
      </c>
      <c r="AB157" s="200">
        <f t="shared" si="25"/>
        <v>1830640.5126100197</v>
      </c>
      <c r="AC157" s="400">
        <v>421166.26189265435</v>
      </c>
      <c r="AD157" s="399">
        <f t="shared" si="26"/>
        <v>2251806.7745026741</v>
      </c>
      <c r="AE157" s="401">
        <v>-528717</v>
      </c>
      <c r="AF157" s="411">
        <f t="shared" si="27"/>
        <v>1723089.7745026741</v>
      </c>
      <c r="AG157" s="399">
        <v>-1234505.875</v>
      </c>
      <c r="AH157" s="399">
        <f t="shared" si="28"/>
        <v>488583.89950267412</v>
      </c>
      <c r="AI157" s="411">
        <f t="shared" si="29"/>
        <v>962.08250949339708</v>
      </c>
      <c r="AJ157" s="399">
        <f t="shared" si="30"/>
        <v>272.79949720975662</v>
      </c>
      <c r="AK157" s="412">
        <v>8</v>
      </c>
      <c r="AL157" s="412">
        <v>8</v>
      </c>
    </row>
    <row r="158" spans="1:38">
      <c r="A158" s="397">
        <v>491</v>
      </c>
      <c r="B158" s="398" t="s">
        <v>181</v>
      </c>
      <c r="C158" s="420">
        <v>51919</v>
      </c>
      <c r="D158" s="463">
        <v>-15278587.114224389</v>
      </c>
      <c r="E158" s="593">
        <v>9032828.009043511</v>
      </c>
      <c r="F158" s="400">
        <v>-6245759.1051808782</v>
      </c>
      <c r="G158" s="400">
        <v>12283832.249075949</v>
      </c>
      <c r="H158" s="404">
        <v>6038073.143895071</v>
      </c>
      <c r="I158" s="420">
        <v>5117882.0458482504</v>
      </c>
      <c r="J158" s="399">
        <v>11155955.189743321</v>
      </c>
      <c r="K158" s="430">
        <v>1492455</v>
      </c>
      <c r="L158" s="411">
        <v>12648410.189743321</v>
      </c>
      <c r="M158" s="432">
        <v>203891.13950000028</v>
      </c>
      <c r="N158" s="399">
        <v>12852301.329243321</v>
      </c>
      <c r="O158" s="411">
        <v>243.61813959712862</v>
      </c>
      <c r="P158" s="399">
        <v>247.54524026355131</v>
      </c>
      <c r="Q158" s="412">
        <v>10</v>
      </c>
      <c r="R158" s="412">
        <v>10</v>
      </c>
      <c r="S158" s="474">
        <f t="shared" si="23"/>
        <v>6329609.1415065452</v>
      </c>
      <c r="T158" s="416">
        <f t="shared" si="24"/>
        <v>1.0017104658284477</v>
      </c>
      <c r="U158" s="477">
        <v>122.05598014663273</v>
      </c>
      <c r="V158" s="560"/>
      <c r="W158" s="397">
        <v>491</v>
      </c>
      <c r="X158" s="398" t="s">
        <v>181</v>
      </c>
      <c r="Y158" s="400">
        <v>51980</v>
      </c>
      <c r="Z158" s="400">
        <v>-15055444.854766598</v>
      </c>
      <c r="AA158" s="400">
        <v>10990523.321787212</v>
      </c>
      <c r="AB158" s="200">
        <f t="shared" si="25"/>
        <v>-4064921.5329793859</v>
      </c>
      <c r="AC158" s="400">
        <v>8891267.5812161621</v>
      </c>
      <c r="AD158" s="399">
        <f t="shared" si="26"/>
        <v>4826346.0482367761</v>
      </c>
      <c r="AE158" s="401">
        <v>1492455</v>
      </c>
      <c r="AF158" s="411">
        <f t="shared" si="27"/>
        <v>6318801.0482367761</v>
      </c>
      <c r="AG158" s="399">
        <v>203891.13950000028</v>
      </c>
      <c r="AH158" s="399">
        <f t="shared" si="28"/>
        <v>6522692.1877367767</v>
      </c>
      <c r="AI158" s="411">
        <f t="shared" si="29"/>
        <v>121.56215945049588</v>
      </c>
      <c r="AJ158" s="399">
        <f t="shared" si="30"/>
        <v>125.48465155322772</v>
      </c>
      <c r="AK158" s="412">
        <v>10</v>
      </c>
      <c r="AL158" s="412">
        <v>10</v>
      </c>
    </row>
    <row r="159" spans="1:38">
      <c r="A159" s="397">
        <v>494</v>
      </c>
      <c r="B159" s="398" t="s">
        <v>182</v>
      </c>
      <c r="C159" s="420">
        <v>8827</v>
      </c>
      <c r="D159" s="463">
        <v>3616840.2788990373</v>
      </c>
      <c r="E159" s="593">
        <v>884962.96596230962</v>
      </c>
      <c r="F159" s="400">
        <v>4501803.2448613467</v>
      </c>
      <c r="G159" s="400">
        <v>4676835.690993269</v>
      </c>
      <c r="H159" s="404">
        <v>9178638.9358546156</v>
      </c>
      <c r="I159" s="420">
        <v>718615.78400249081</v>
      </c>
      <c r="J159" s="399">
        <v>9897254.719857106</v>
      </c>
      <c r="K159" s="430">
        <v>-238822</v>
      </c>
      <c r="L159" s="411">
        <v>9658432.719857106</v>
      </c>
      <c r="M159" s="432">
        <v>92136.656000000017</v>
      </c>
      <c r="N159" s="399">
        <v>9750569.3758571055</v>
      </c>
      <c r="O159" s="411">
        <v>1094.1919927333302</v>
      </c>
      <c r="P159" s="399">
        <v>1104.6300414475027</v>
      </c>
      <c r="Q159" s="412">
        <v>17</v>
      </c>
      <c r="R159" s="412">
        <v>17</v>
      </c>
      <c r="S159" s="474">
        <f t="shared" si="23"/>
        <v>-460823.7975574173</v>
      </c>
      <c r="T159" s="416">
        <f t="shared" si="24"/>
        <v>-4.5539293995005684E-2</v>
      </c>
      <c r="U159" s="477">
        <v>-45.107322445066984</v>
      </c>
      <c r="V159" s="560"/>
      <c r="W159" s="397">
        <v>494</v>
      </c>
      <c r="X159" s="398" t="s">
        <v>182</v>
      </c>
      <c r="Y159" s="400">
        <v>8882</v>
      </c>
      <c r="Z159" s="400">
        <v>4023991.2743309736</v>
      </c>
      <c r="AA159" s="400">
        <v>4996715.2621696265</v>
      </c>
      <c r="AB159" s="200">
        <f t="shared" si="25"/>
        <v>9020706.5365005992</v>
      </c>
      <c r="AC159" s="400">
        <v>1337371.9809139245</v>
      </c>
      <c r="AD159" s="399">
        <f t="shared" si="26"/>
        <v>10358078.517414523</v>
      </c>
      <c r="AE159" s="401">
        <v>-238822</v>
      </c>
      <c r="AF159" s="411">
        <f t="shared" si="27"/>
        <v>10119256.517414523</v>
      </c>
      <c r="AG159" s="399">
        <v>92136.656000000017</v>
      </c>
      <c r="AH159" s="399">
        <f t="shared" si="28"/>
        <v>10211393.173414523</v>
      </c>
      <c r="AI159" s="411">
        <f t="shared" si="29"/>
        <v>1139.2993151783971</v>
      </c>
      <c r="AJ159" s="399">
        <f t="shared" si="30"/>
        <v>1149.6727283736234</v>
      </c>
      <c r="AK159" s="412">
        <v>17</v>
      </c>
      <c r="AL159" s="412">
        <v>17</v>
      </c>
    </row>
    <row r="160" spans="1:38">
      <c r="A160" s="397">
        <v>495</v>
      </c>
      <c r="B160" s="398" t="s">
        <v>183</v>
      </c>
      <c r="C160" s="420">
        <v>1430</v>
      </c>
      <c r="D160" s="463">
        <v>559697.3822896498</v>
      </c>
      <c r="E160" s="593">
        <v>196064.04249733416</v>
      </c>
      <c r="F160" s="400">
        <v>755761.42478698399</v>
      </c>
      <c r="G160" s="400">
        <v>497035.35308827518</v>
      </c>
      <c r="H160" s="404">
        <v>1252796.7778752591</v>
      </c>
      <c r="I160" s="420">
        <v>237833.25820892208</v>
      </c>
      <c r="J160" s="399">
        <v>1490630.0360841812</v>
      </c>
      <c r="K160" s="430">
        <v>-370631</v>
      </c>
      <c r="L160" s="411">
        <v>1119999.0360841812</v>
      </c>
      <c r="M160" s="432">
        <v>-65119.252500000017</v>
      </c>
      <c r="N160" s="399">
        <v>1054879.7835841812</v>
      </c>
      <c r="O160" s="411">
        <v>783.21610914977703</v>
      </c>
      <c r="P160" s="399">
        <v>737.6781703385883</v>
      </c>
      <c r="Q160" s="412">
        <v>13</v>
      </c>
      <c r="R160" s="412">
        <v>13</v>
      </c>
      <c r="S160" s="474">
        <f t="shared" si="23"/>
        <v>325266.44676780095</v>
      </c>
      <c r="T160" s="416">
        <f t="shared" si="24"/>
        <v>0.40927785161999131</v>
      </c>
      <c r="U160" s="477">
        <v>245.14394305879512</v>
      </c>
      <c r="V160" s="560"/>
      <c r="W160" s="397">
        <v>495</v>
      </c>
      <c r="X160" s="398" t="s">
        <v>183</v>
      </c>
      <c r="Y160" s="400">
        <v>1477</v>
      </c>
      <c r="Z160" s="400">
        <v>559685.42370704433</v>
      </c>
      <c r="AA160" s="400">
        <v>277393.98080993321</v>
      </c>
      <c r="AB160" s="200">
        <f t="shared" si="25"/>
        <v>837079.40451697749</v>
      </c>
      <c r="AC160" s="400">
        <v>328284.18479940266</v>
      </c>
      <c r="AD160" s="399">
        <f t="shared" si="26"/>
        <v>1165363.5893163802</v>
      </c>
      <c r="AE160" s="401">
        <v>-370631</v>
      </c>
      <c r="AF160" s="411">
        <f t="shared" si="27"/>
        <v>794732.58931638021</v>
      </c>
      <c r="AG160" s="399">
        <v>-65119.252500000017</v>
      </c>
      <c r="AH160" s="399">
        <f t="shared" si="28"/>
        <v>729613.33681638015</v>
      </c>
      <c r="AI160" s="411">
        <f t="shared" si="29"/>
        <v>538.07216609098191</v>
      </c>
      <c r="AJ160" s="399">
        <f t="shared" si="30"/>
        <v>493.98330183911992</v>
      </c>
      <c r="AK160" s="412">
        <v>13</v>
      </c>
      <c r="AL160" s="412">
        <v>13</v>
      </c>
    </row>
    <row r="161" spans="1:38">
      <c r="A161" s="397">
        <v>498</v>
      </c>
      <c r="B161" s="398" t="s">
        <v>184</v>
      </c>
      <c r="C161" s="420">
        <v>2325</v>
      </c>
      <c r="D161" s="463">
        <v>3300482.5991550819</v>
      </c>
      <c r="E161" s="593">
        <v>430072.32234400237</v>
      </c>
      <c r="F161" s="400">
        <v>3730554.9214990842</v>
      </c>
      <c r="G161" s="400">
        <v>207413.43365701317</v>
      </c>
      <c r="H161" s="404">
        <v>3937968.3551560976</v>
      </c>
      <c r="I161" s="420">
        <v>262753.60379059997</v>
      </c>
      <c r="J161" s="399">
        <v>4200721.9589466974</v>
      </c>
      <c r="K161" s="430">
        <v>233543</v>
      </c>
      <c r="L161" s="411">
        <v>4434264.9589466974</v>
      </c>
      <c r="M161" s="432">
        <v>27509.713999999978</v>
      </c>
      <c r="N161" s="399">
        <v>4461774.6729466971</v>
      </c>
      <c r="O161" s="411">
        <v>1907.2107350308377</v>
      </c>
      <c r="P161" s="399">
        <v>1919.042870084601</v>
      </c>
      <c r="Q161" s="412">
        <v>19</v>
      </c>
      <c r="R161" s="412">
        <v>19</v>
      </c>
      <c r="S161" s="474">
        <f t="shared" si="23"/>
        <v>604880.7713150382</v>
      </c>
      <c r="T161" s="416">
        <f t="shared" si="24"/>
        <v>0.15795771374121015</v>
      </c>
      <c r="U161" s="477">
        <v>228.392590518931</v>
      </c>
      <c r="V161" s="560"/>
      <c r="W161" s="397">
        <v>498</v>
      </c>
      <c r="X161" s="398" t="s">
        <v>184</v>
      </c>
      <c r="Y161" s="400">
        <v>2281</v>
      </c>
      <c r="Z161" s="400">
        <v>3119270.5751702441</v>
      </c>
      <c r="AA161" s="400">
        <v>36990.052047333578</v>
      </c>
      <c r="AB161" s="200">
        <f t="shared" si="25"/>
        <v>3156260.6272175778</v>
      </c>
      <c r="AC161" s="400">
        <v>439580.56041408132</v>
      </c>
      <c r="AD161" s="399">
        <f t="shared" si="26"/>
        <v>3595841.1876316592</v>
      </c>
      <c r="AE161" s="401">
        <v>233543</v>
      </c>
      <c r="AF161" s="411">
        <f t="shared" si="27"/>
        <v>3829384.1876316592</v>
      </c>
      <c r="AG161" s="399">
        <v>27509.713999999978</v>
      </c>
      <c r="AH161" s="399">
        <f t="shared" si="28"/>
        <v>3856893.9016316594</v>
      </c>
      <c r="AI161" s="411">
        <f t="shared" si="29"/>
        <v>1678.8181445119067</v>
      </c>
      <c r="AJ161" s="399">
        <f t="shared" si="30"/>
        <v>1690.8785189091011</v>
      </c>
      <c r="AK161" s="412">
        <v>19</v>
      </c>
      <c r="AL161" s="412">
        <v>19</v>
      </c>
    </row>
    <row r="162" spans="1:38">
      <c r="A162" s="397">
        <v>499</v>
      </c>
      <c r="B162" s="398" t="s">
        <v>185</v>
      </c>
      <c r="C162" s="420">
        <v>19763</v>
      </c>
      <c r="D162" s="463">
        <v>14834252.110312102</v>
      </c>
      <c r="E162" s="593">
        <v>1727434.8178206792</v>
      </c>
      <c r="F162" s="400">
        <v>16561686.928132782</v>
      </c>
      <c r="G162" s="400">
        <v>4363471.4505376443</v>
      </c>
      <c r="H162" s="404">
        <v>20925158.378670424</v>
      </c>
      <c r="I162" s="420">
        <v>1487420.8590001245</v>
      </c>
      <c r="J162" s="399">
        <v>22412579.237670548</v>
      </c>
      <c r="K162" s="430">
        <v>-1511313</v>
      </c>
      <c r="L162" s="411">
        <v>20901266.237670548</v>
      </c>
      <c r="M162" s="432">
        <v>395702.76955000032</v>
      </c>
      <c r="N162" s="399">
        <v>21296969.007220548</v>
      </c>
      <c r="O162" s="411">
        <v>1057.5958223787152</v>
      </c>
      <c r="P162" s="399">
        <v>1077.6182263431942</v>
      </c>
      <c r="Q162" s="412">
        <v>15</v>
      </c>
      <c r="R162" s="412">
        <v>15</v>
      </c>
      <c r="S162" s="474">
        <f t="shared" si="23"/>
        <v>-227060.09529895708</v>
      </c>
      <c r="T162" s="416">
        <f t="shared" si="24"/>
        <v>-1.0746714705208013E-2</v>
      </c>
      <c r="U162" s="477">
        <v>-16.980839861621689</v>
      </c>
      <c r="V162" s="560"/>
      <c r="W162" s="397">
        <v>499</v>
      </c>
      <c r="X162" s="398" t="s">
        <v>185</v>
      </c>
      <c r="Y162" s="400">
        <v>19662</v>
      </c>
      <c r="Z162" s="400">
        <v>15725847.679444168</v>
      </c>
      <c r="AA162" s="400">
        <v>4089687.6496608984</v>
      </c>
      <c r="AB162" s="200">
        <f t="shared" si="25"/>
        <v>19815535.329105064</v>
      </c>
      <c r="AC162" s="400">
        <v>2824104.0038644425</v>
      </c>
      <c r="AD162" s="399">
        <f t="shared" si="26"/>
        <v>22639639.332969505</v>
      </c>
      <c r="AE162" s="401">
        <v>-1511313</v>
      </c>
      <c r="AF162" s="411">
        <f t="shared" si="27"/>
        <v>21128326.332969505</v>
      </c>
      <c r="AG162" s="399">
        <v>395702.76955000032</v>
      </c>
      <c r="AH162" s="399">
        <f t="shared" si="28"/>
        <v>21524029.102519505</v>
      </c>
      <c r="AI162" s="411">
        <f t="shared" si="29"/>
        <v>1074.5766622403369</v>
      </c>
      <c r="AJ162" s="399">
        <f t="shared" si="30"/>
        <v>1094.7019175322705</v>
      </c>
      <c r="AK162" s="412">
        <v>15</v>
      </c>
      <c r="AL162" s="412">
        <v>15</v>
      </c>
    </row>
    <row r="163" spans="1:38">
      <c r="A163" s="397">
        <v>500</v>
      </c>
      <c r="B163" s="398" t="s">
        <v>186</v>
      </c>
      <c r="C163" s="420">
        <v>10551</v>
      </c>
      <c r="D163" s="463">
        <v>10158075.439663054</v>
      </c>
      <c r="E163" s="593">
        <v>1435421.7723488142</v>
      </c>
      <c r="F163" s="400">
        <v>11593497.212011868</v>
      </c>
      <c r="G163" s="400">
        <v>982271.63373596419</v>
      </c>
      <c r="H163" s="404">
        <v>12575768.845747832</v>
      </c>
      <c r="I163" s="420">
        <v>504158.56174152566</v>
      </c>
      <c r="J163" s="399">
        <v>13079927.407489358</v>
      </c>
      <c r="K163" s="430">
        <v>-830742</v>
      </c>
      <c r="L163" s="411">
        <v>12249185.407489358</v>
      </c>
      <c r="M163" s="432">
        <v>-223001.73799999995</v>
      </c>
      <c r="N163" s="399">
        <v>12026183.669489358</v>
      </c>
      <c r="O163" s="411">
        <v>1160.9501855264296</v>
      </c>
      <c r="P163" s="399">
        <v>1139.8145834034081</v>
      </c>
      <c r="Q163" s="412">
        <v>13</v>
      </c>
      <c r="R163" s="412">
        <v>13</v>
      </c>
      <c r="S163" s="474">
        <f t="shared" si="23"/>
        <v>-139708.13402176462</v>
      </c>
      <c r="T163" s="416">
        <f t="shared" si="24"/>
        <v>-1.1276885506655494E-2</v>
      </c>
      <c r="U163" s="477">
        <v>-20.519730696260012</v>
      </c>
      <c r="V163" s="560"/>
      <c r="W163" s="397">
        <v>500</v>
      </c>
      <c r="X163" s="398" t="s">
        <v>186</v>
      </c>
      <c r="Y163" s="400">
        <v>10486</v>
      </c>
      <c r="Z163" s="400">
        <v>10861214.733375391</v>
      </c>
      <c r="AA163" s="400">
        <v>1325646.2473453768</v>
      </c>
      <c r="AB163" s="200">
        <f t="shared" si="25"/>
        <v>12186860.980720768</v>
      </c>
      <c r="AC163" s="400">
        <v>1032774.5607903547</v>
      </c>
      <c r="AD163" s="399">
        <f t="shared" si="26"/>
        <v>13219635.541511122</v>
      </c>
      <c r="AE163" s="401">
        <v>-830742</v>
      </c>
      <c r="AF163" s="411">
        <f t="shared" si="27"/>
        <v>12388893.541511122</v>
      </c>
      <c r="AG163" s="399">
        <v>-223001.73799999995</v>
      </c>
      <c r="AH163" s="399">
        <f t="shared" si="28"/>
        <v>12165891.803511122</v>
      </c>
      <c r="AI163" s="411">
        <f t="shared" si="29"/>
        <v>1181.4699162226896</v>
      </c>
      <c r="AJ163" s="399">
        <f t="shared" si="30"/>
        <v>1160.2032999724511</v>
      </c>
      <c r="AK163" s="412">
        <v>13</v>
      </c>
      <c r="AL163" s="412">
        <v>13</v>
      </c>
    </row>
    <row r="164" spans="1:38">
      <c r="A164" s="397">
        <v>503</v>
      </c>
      <c r="B164" s="398" t="s">
        <v>187</v>
      </c>
      <c r="C164" s="420">
        <v>7515</v>
      </c>
      <c r="D164" s="463">
        <v>-38882.432325523579</v>
      </c>
      <c r="E164" s="593">
        <v>691335.92335572164</v>
      </c>
      <c r="F164" s="400">
        <v>652453.49103019806</v>
      </c>
      <c r="G164" s="400">
        <v>3073285.6048311447</v>
      </c>
      <c r="H164" s="404">
        <v>3725739.0958613427</v>
      </c>
      <c r="I164" s="420">
        <v>822951.35182979167</v>
      </c>
      <c r="J164" s="399">
        <v>4548690.4476911342</v>
      </c>
      <c r="K164" s="430">
        <v>-317109</v>
      </c>
      <c r="L164" s="411">
        <v>4231581.4476911342</v>
      </c>
      <c r="M164" s="432">
        <v>142665.61550000001</v>
      </c>
      <c r="N164" s="399">
        <v>4374247.0631911345</v>
      </c>
      <c r="O164" s="411">
        <v>563.08469031152822</v>
      </c>
      <c r="P164" s="399">
        <v>582.06880415051694</v>
      </c>
      <c r="Q164" s="412">
        <v>2</v>
      </c>
      <c r="R164" s="412">
        <v>2</v>
      </c>
      <c r="S164" s="474">
        <f t="shared" si="23"/>
        <v>389585.4627546533</v>
      </c>
      <c r="T164" s="416">
        <f t="shared" si="24"/>
        <v>0.10140184015863678</v>
      </c>
      <c r="U164" s="477">
        <v>53.468562849466821</v>
      </c>
      <c r="V164" s="560"/>
      <c r="W164" s="397">
        <v>503</v>
      </c>
      <c r="X164" s="398" t="s">
        <v>187</v>
      </c>
      <c r="Y164" s="400">
        <v>7539</v>
      </c>
      <c r="Z164" s="400">
        <v>-164810.10642681899</v>
      </c>
      <c r="AA164" s="400">
        <v>2935606.9525766899</v>
      </c>
      <c r="AB164" s="200">
        <f t="shared" si="25"/>
        <v>2770796.8461498711</v>
      </c>
      <c r="AC164" s="400">
        <v>1388308.1387866098</v>
      </c>
      <c r="AD164" s="399">
        <f t="shared" si="26"/>
        <v>4159104.9849364809</v>
      </c>
      <c r="AE164" s="401">
        <v>-317109</v>
      </c>
      <c r="AF164" s="411">
        <f t="shared" si="27"/>
        <v>3841995.9849364809</v>
      </c>
      <c r="AG164" s="399">
        <v>142665.61550000001</v>
      </c>
      <c r="AH164" s="399">
        <f t="shared" si="28"/>
        <v>3984661.6004364807</v>
      </c>
      <c r="AI164" s="411">
        <f t="shared" si="29"/>
        <v>509.6161274620614</v>
      </c>
      <c r="AJ164" s="399">
        <f t="shared" si="30"/>
        <v>528.53980639825977</v>
      </c>
      <c r="AK164" s="412">
        <v>2</v>
      </c>
      <c r="AL164" s="412">
        <v>2</v>
      </c>
    </row>
    <row r="165" spans="1:38">
      <c r="A165" s="397">
        <v>504</v>
      </c>
      <c r="B165" s="398" t="s">
        <v>188</v>
      </c>
      <c r="C165" s="420">
        <v>1715</v>
      </c>
      <c r="D165" s="463">
        <v>-324004.87994268758</v>
      </c>
      <c r="E165" s="593">
        <v>186162.71897683258</v>
      </c>
      <c r="F165" s="400">
        <v>-137842.160965855</v>
      </c>
      <c r="G165" s="400">
        <v>894563.79638439883</v>
      </c>
      <c r="H165" s="404">
        <v>756721.63541854382</v>
      </c>
      <c r="I165" s="420">
        <v>240182.1069167275</v>
      </c>
      <c r="J165" s="399">
        <v>996903.74233527132</v>
      </c>
      <c r="K165" s="430">
        <v>-423278</v>
      </c>
      <c r="L165" s="411">
        <v>573625.74233527132</v>
      </c>
      <c r="M165" s="432">
        <v>-847176.85950000014</v>
      </c>
      <c r="N165" s="399">
        <v>-273551.11716472881</v>
      </c>
      <c r="O165" s="411">
        <v>334.47565150744686</v>
      </c>
      <c r="P165" s="399">
        <v>-159.50502458584771</v>
      </c>
      <c r="Q165" s="412">
        <v>1</v>
      </c>
      <c r="R165" s="413">
        <v>34</v>
      </c>
      <c r="S165" s="474">
        <f t="shared" si="23"/>
        <v>123836.83119608974</v>
      </c>
      <c r="T165" s="416">
        <f t="shared" si="24"/>
        <v>0.27532210805830643</v>
      </c>
      <c r="U165" s="477">
        <v>79.493275578205584</v>
      </c>
      <c r="V165" s="560"/>
      <c r="W165" s="397">
        <v>504</v>
      </c>
      <c r="X165" s="398" t="s">
        <v>188</v>
      </c>
      <c r="Y165" s="400">
        <v>1764</v>
      </c>
      <c r="Z165" s="400">
        <v>-258481.93789013731</v>
      </c>
      <c r="AA165" s="400">
        <v>749595.54293986352</v>
      </c>
      <c r="AB165" s="200">
        <f t="shared" si="25"/>
        <v>491113.6050497262</v>
      </c>
      <c r="AC165" s="400">
        <v>381953.30608945538</v>
      </c>
      <c r="AD165" s="399">
        <f t="shared" si="26"/>
        <v>873066.91113918158</v>
      </c>
      <c r="AE165" s="401">
        <v>-423278</v>
      </c>
      <c r="AF165" s="411">
        <f t="shared" si="27"/>
        <v>449788.91113918158</v>
      </c>
      <c r="AG165" s="399">
        <v>-847176.85950000014</v>
      </c>
      <c r="AH165" s="399">
        <f t="shared" si="28"/>
        <v>-397387.94836081855</v>
      </c>
      <c r="AI165" s="411">
        <f t="shared" si="29"/>
        <v>254.98237592924127</v>
      </c>
      <c r="AJ165" s="399">
        <f t="shared" si="30"/>
        <v>-225.27661471701731</v>
      </c>
      <c r="AK165" s="412">
        <v>1</v>
      </c>
      <c r="AL165" s="413">
        <v>34</v>
      </c>
    </row>
    <row r="166" spans="1:38">
      <c r="A166" s="397">
        <v>505</v>
      </c>
      <c r="B166" s="398" t="s">
        <v>189</v>
      </c>
      <c r="C166" s="420">
        <v>20957</v>
      </c>
      <c r="D166" s="463">
        <v>8770633.0769213345</v>
      </c>
      <c r="E166" s="593">
        <v>2028023.3905907918</v>
      </c>
      <c r="F166" s="400">
        <v>10798656.467512127</v>
      </c>
      <c r="G166" s="400">
        <v>3745715.5894375383</v>
      </c>
      <c r="H166" s="404">
        <v>14544372.056949666</v>
      </c>
      <c r="I166" s="420">
        <v>1724493.8645294646</v>
      </c>
      <c r="J166" s="399">
        <v>16268865.92147913</v>
      </c>
      <c r="K166" s="430">
        <v>-2391598</v>
      </c>
      <c r="L166" s="411">
        <v>13877267.92147913</v>
      </c>
      <c r="M166" s="432">
        <v>-1811538.5364999999</v>
      </c>
      <c r="N166" s="399">
        <v>12065729.384979131</v>
      </c>
      <c r="O166" s="411">
        <v>662.17817061025573</v>
      </c>
      <c r="P166" s="399">
        <v>575.73743307625762</v>
      </c>
      <c r="Q166" s="412">
        <v>1</v>
      </c>
      <c r="R166" s="413">
        <v>35</v>
      </c>
      <c r="S166" s="474">
        <f t="shared" si="23"/>
        <v>-442506.03068472072</v>
      </c>
      <c r="T166" s="416">
        <f t="shared" si="24"/>
        <v>-3.0901746924423618E-2</v>
      </c>
      <c r="U166" s="477">
        <v>-22.58531218258338</v>
      </c>
      <c r="V166" s="560"/>
      <c r="W166" s="397">
        <v>505</v>
      </c>
      <c r="X166" s="398" t="s">
        <v>189</v>
      </c>
      <c r="Y166" s="400">
        <v>20912</v>
      </c>
      <c r="Z166" s="400">
        <v>9785092.9539994746</v>
      </c>
      <c r="AA166" s="400">
        <v>3849164.0262180516</v>
      </c>
      <c r="AB166" s="200">
        <f t="shared" si="25"/>
        <v>13634256.980217526</v>
      </c>
      <c r="AC166" s="400">
        <v>3077114.9719463256</v>
      </c>
      <c r="AD166" s="399">
        <f t="shared" si="26"/>
        <v>16711371.952163851</v>
      </c>
      <c r="AE166" s="401">
        <v>-2391598</v>
      </c>
      <c r="AF166" s="411">
        <f t="shared" si="27"/>
        <v>14319773.952163851</v>
      </c>
      <c r="AG166" s="399">
        <v>-1811538.5364999999</v>
      </c>
      <c r="AH166" s="399">
        <f t="shared" si="28"/>
        <v>12508235.415663851</v>
      </c>
      <c r="AI166" s="411">
        <f t="shared" si="29"/>
        <v>684.76348279283911</v>
      </c>
      <c r="AJ166" s="399">
        <f t="shared" si="30"/>
        <v>598.13673563809539</v>
      </c>
      <c r="AK166" s="412">
        <v>1</v>
      </c>
      <c r="AL166" s="413">
        <v>35</v>
      </c>
    </row>
    <row r="167" spans="1:38">
      <c r="A167" s="397">
        <v>507</v>
      </c>
      <c r="B167" s="398" t="s">
        <v>190</v>
      </c>
      <c r="C167" s="420">
        <v>5522</v>
      </c>
      <c r="D167" s="463">
        <v>-1005538.5490617311</v>
      </c>
      <c r="E167" s="593">
        <v>776863.68839109188</v>
      </c>
      <c r="F167" s="400">
        <v>-228674.8606706392</v>
      </c>
      <c r="G167" s="400">
        <v>1241299.0672062412</v>
      </c>
      <c r="H167" s="404">
        <v>1012624.206535602</v>
      </c>
      <c r="I167" s="420">
        <v>821482.90152995964</v>
      </c>
      <c r="J167" s="399">
        <v>1834107.1080655616</v>
      </c>
      <c r="K167" s="430">
        <v>20160</v>
      </c>
      <c r="L167" s="411">
        <v>1854267.1080655616</v>
      </c>
      <c r="M167" s="432">
        <v>43696.286500000017</v>
      </c>
      <c r="N167" s="399">
        <v>1897963.3945655616</v>
      </c>
      <c r="O167" s="411">
        <v>335.79628903758811</v>
      </c>
      <c r="P167" s="399">
        <v>343.70941589379964</v>
      </c>
      <c r="Q167" s="412">
        <v>10</v>
      </c>
      <c r="R167" s="412">
        <v>10</v>
      </c>
      <c r="S167" s="474">
        <f t="shared" si="23"/>
        <v>934145.21876070276</v>
      </c>
      <c r="T167" s="416">
        <f t="shared" si="24"/>
        <v>1.0152407301889517</v>
      </c>
      <c r="U167" s="477">
        <v>170.42571223944668</v>
      </c>
      <c r="V167" s="560"/>
      <c r="W167" s="397">
        <v>507</v>
      </c>
      <c r="X167" s="398" t="s">
        <v>190</v>
      </c>
      <c r="Y167" s="400">
        <v>5564</v>
      </c>
      <c r="Z167" s="400">
        <v>-1178618.4649149375</v>
      </c>
      <c r="AA167" s="400">
        <v>972036.42851637793</v>
      </c>
      <c r="AB167" s="200">
        <f t="shared" si="25"/>
        <v>-206582.03639855958</v>
      </c>
      <c r="AC167" s="400">
        <v>1106543.9257034184</v>
      </c>
      <c r="AD167" s="399">
        <f t="shared" si="26"/>
        <v>899961.88930485887</v>
      </c>
      <c r="AE167" s="401">
        <v>20160</v>
      </c>
      <c r="AF167" s="411">
        <f t="shared" si="27"/>
        <v>920121.88930485887</v>
      </c>
      <c r="AG167" s="399">
        <v>43696.286500000017</v>
      </c>
      <c r="AH167" s="399">
        <f t="shared" si="28"/>
        <v>963818.17580485891</v>
      </c>
      <c r="AI167" s="411">
        <f t="shared" si="29"/>
        <v>165.37057679814143</v>
      </c>
      <c r="AJ167" s="399">
        <f t="shared" si="30"/>
        <v>173.22397120863747</v>
      </c>
      <c r="AK167" s="412">
        <v>10</v>
      </c>
      <c r="AL167" s="412">
        <v>10</v>
      </c>
    </row>
    <row r="168" spans="1:38">
      <c r="A168" s="397">
        <v>508</v>
      </c>
      <c r="B168" s="398" t="s">
        <v>191</v>
      </c>
      <c r="C168" s="420">
        <v>9271</v>
      </c>
      <c r="D168" s="463">
        <v>-2686828.6854009139</v>
      </c>
      <c r="E168" s="593">
        <v>1511416.4134969395</v>
      </c>
      <c r="F168" s="400">
        <v>-1175412.2719039745</v>
      </c>
      <c r="G168" s="400">
        <v>1973314.6379284426</v>
      </c>
      <c r="H168" s="404">
        <v>797902.36602446809</v>
      </c>
      <c r="I168" s="420">
        <v>1028314.867099897</v>
      </c>
      <c r="J168" s="399">
        <v>1826217.2331243651</v>
      </c>
      <c r="K168" s="430">
        <v>-738807</v>
      </c>
      <c r="L168" s="411">
        <v>1087410.2331243651</v>
      </c>
      <c r="M168" s="432">
        <v>111679.89099999997</v>
      </c>
      <c r="N168" s="399">
        <v>1199090.1241243652</v>
      </c>
      <c r="O168" s="411">
        <v>117.29157945468289</v>
      </c>
      <c r="P168" s="399">
        <v>129.33773315978482</v>
      </c>
      <c r="Q168" s="412">
        <v>6</v>
      </c>
      <c r="R168" s="412">
        <v>6</v>
      </c>
      <c r="S168" s="474">
        <f t="shared" si="23"/>
        <v>419540.58666073694</v>
      </c>
      <c r="T168" s="416">
        <f t="shared" si="24"/>
        <v>0.62817735299426414</v>
      </c>
      <c r="U168" s="477">
        <v>45.937984747030313</v>
      </c>
      <c r="V168" s="560"/>
      <c r="W168" s="397">
        <v>508</v>
      </c>
      <c r="X168" s="398" t="s">
        <v>191</v>
      </c>
      <c r="Y168" s="400">
        <v>9360</v>
      </c>
      <c r="Z168" s="400">
        <v>-2610577.4119582633</v>
      </c>
      <c r="AA168" s="400">
        <v>2354897.9557672702</v>
      </c>
      <c r="AB168" s="200">
        <f t="shared" si="25"/>
        <v>-255679.45619099308</v>
      </c>
      <c r="AC168" s="400">
        <v>1662356.1026546212</v>
      </c>
      <c r="AD168" s="399">
        <f t="shared" si="26"/>
        <v>1406676.6464636282</v>
      </c>
      <c r="AE168" s="401">
        <v>-738807</v>
      </c>
      <c r="AF168" s="411">
        <f t="shared" si="27"/>
        <v>667869.64646362816</v>
      </c>
      <c r="AG168" s="399">
        <v>111679.89099999997</v>
      </c>
      <c r="AH168" s="399">
        <f t="shared" si="28"/>
        <v>779549.5374636281</v>
      </c>
      <c r="AI168" s="411">
        <f t="shared" si="29"/>
        <v>71.353594707652576</v>
      </c>
      <c r="AJ168" s="399">
        <f t="shared" si="30"/>
        <v>83.285206993977368</v>
      </c>
      <c r="AK168" s="412">
        <v>6</v>
      </c>
      <c r="AL168" s="412">
        <v>6</v>
      </c>
    </row>
    <row r="169" spans="1:38">
      <c r="A169" s="397">
        <v>529</v>
      </c>
      <c r="B169" s="398" t="s">
        <v>192</v>
      </c>
      <c r="C169" s="420">
        <v>19999</v>
      </c>
      <c r="D169" s="463">
        <v>8335171.9202618813</v>
      </c>
      <c r="E169" s="593">
        <v>2330496.7066366943</v>
      </c>
      <c r="F169" s="400">
        <v>10665668.626898576</v>
      </c>
      <c r="G169" s="400">
        <v>-563950.33580402005</v>
      </c>
      <c r="H169" s="404">
        <v>10101718.291094556</v>
      </c>
      <c r="I169" s="420">
        <v>1451194.1828255558</v>
      </c>
      <c r="J169" s="399">
        <v>11552912.473920112</v>
      </c>
      <c r="K169" s="430">
        <v>-1072985</v>
      </c>
      <c r="L169" s="411">
        <v>10479927.473920112</v>
      </c>
      <c r="M169" s="432">
        <v>-200888.04544999992</v>
      </c>
      <c r="N169" s="399">
        <v>10279039.428470112</v>
      </c>
      <c r="O169" s="411">
        <v>524.02257482474681</v>
      </c>
      <c r="P169" s="399">
        <v>513.97767030702096</v>
      </c>
      <c r="Q169" s="412">
        <v>2</v>
      </c>
      <c r="R169" s="412">
        <v>2</v>
      </c>
      <c r="S169" s="474">
        <f t="shared" si="23"/>
        <v>998394.85801757313</v>
      </c>
      <c r="T169" s="416">
        <f t="shared" si="24"/>
        <v>0.10529888979583885</v>
      </c>
      <c r="U169" s="477">
        <v>46.363500975752402</v>
      </c>
      <c r="V169" s="560"/>
      <c r="W169" s="397">
        <v>529</v>
      </c>
      <c r="X169" s="398" t="s">
        <v>192</v>
      </c>
      <c r="Y169" s="400">
        <v>19850</v>
      </c>
      <c r="Z169" s="400">
        <v>8887401.6012957245</v>
      </c>
      <c r="AA169" s="400">
        <v>-634526.86247983784</v>
      </c>
      <c r="AB169" s="200">
        <f t="shared" si="25"/>
        <v>8252874.7388158869</v>
      </c>
      <c r="AC169" s="400">
        <v>2301642.8770866529</v>
      </c>
      <c r="AD169" s="399">
        <f t="shared" si="26"/>
        <v>10554517.615902539</v>
      </c>
      <c r="AE169" s="401">
        <v>-1072985</v>
      </c>
      <c r="AF169" s="411">
        <f t="shared" si="27"/>
        <v>9481532.6159025393</v>
      </c>
      <c r="AG169" s="399">
        <v>-200888.04544999992</v>
      </c>
      <c r="AH169" s="399">
        <f t="shared" si="28"/>
        <v>9280644.5704525393</v>
      </c>
      <c r="AI169" s="411">
        <f t="shared" si="29"/>
        <v>477.65907384899441</v>
      </c>
      <c r="AJ169" s="399">
        <f t="shared" si="30"/>
        <v>467.53876929231933</v>
      </c>
      <c r="AK169" s="412">
        <v>2</v>
      </c>
      <c r="AL169" s="412">
        <v>2</v>
      </c>
    </row>
    <row r="170" spans="1:38">
      <c r="A170" s="397">
        <v>531</v>
      </c>
      <c r="B170" s="398" t="s">
        <v>193</v>
      </c>
      <c r="C170" s="420">
        <v>4966</v>
      </c>
      <c r="D170" s="463">
        <v>-2051972.798427789</v>
      </c>
      <c r="E170" s="593">
        <v>905014.40195886081</v>
      </c>
      <c r="F170" s="400">
        <v>-1146958.3964689283</v>
      </c>
      <c r="G170" s="400">
        <v>1978282.7804796875</v>
      </c>
      <c r="H170" s="404">
        <v>831324.38401075918</v>
      </c>
      <c r="I170" s="420">
        <v>532702.22956581763</v>
      </c>
      <c r="J170" s="399">
        <v>1364026.6135765768</v>
      </c>
      <c r="K170" s="430">
        <v>-299520</v>
      </c>
      <c r="L170" s="411">
        <v>1064506.6135765768</v>
      </c>
      <c r="M170" s="432">
        <v>36465.289550000016</v>
      </c>
      <c r="N170" s="399">
        <v>1100971.9031265769</v>
      </c>
      <c r="O170" s="411">
        <v>214.35896366825952</v>
      </c>
      <c r="P170" s="399">
        <v>221.70195391191641</v>
      </c>
      <c r="Q170" s="412">
        <v>4</v>
      </c>
      <c r="R170" s="412">
        <v>4</v>
      </c>
      <c r="S170" s="474">
        <f t="shared" si="23"/>
        <v>267739.65299459151</v>
      </c>
      <c r="T170" s="416">
        <f t="shared" si="24"/>
        <v>0.33603257444187379</v>
      </c>
      <c r="U170" s="477">
        <v>57.267685950991137</v>
      </c>
      <c r="V170" s="560"/>
      <c r="W170" s="397">
        <v>531</v>
      </c>
      <c r="X170" s="398" t="s">
        <v>193</v>
      </c>
      <c r="Y170" s="400">
        <v>5072</v>
      </c>
      <c r="Z170" s="400">
        <v>-1980331.2216352574</v>
      </c>
      <c r="AA170" s="400">
        <v>2197489.3816848043</v>
      </c>
      <c r="AB170" s="200">
        <f t="shared" si="25"/>
        <v>217158.16004954698</v>
      </c>
      <c r="AC170" s="400">
        <v>879128.80053243821</v>
      </c>
      <c r="AD170" s="399">
        <f t="shared" si="26"/>
        <v>1096286.9605819853</v>
      </c>
      <c r="AE170" s="401">
        <v>-299520</v>
      </c>
      <c r="AF170" s="411">
        <f t="shared" si="27"/>
        <v>796766.9605819853</v>
      </c>
      <c r="AG170" s="399">
        <v>36465.289550000016</v>
      </c>
      <c r="AH170" s="399">
        <f t="shared" si="28"/>
        <v>833232.25013198529</v>
      </c>
      <c r="AI170" s="411">
        <f t="shared" si="29"/>
        <v>157.09127771726838</v>
      </c>
      <c r="AJ170" s="399">
        <f t="shared" si="30"/>
        <v>164.28080641403494</v>
      </c>
      <c r="AK170" s="412">
        <v>4</v>
      </c>
      <c r="AL170" s="412">
        <v>4</v>
      </c>
    </row>
    <row r="171" spans="1:38">
      <c r="A171" s="397">
        <v>535</v>
      </c>
      <c r="B171" s="398" t="s">
        <v>194</v>
      </c>
      <c r="C171" s="420">
        <v>10454</v>
      </c>
      <c r="D171" s="463">
        <v>7809740.5269863745</v>
      </c>
      <c r="E171" s="593">
        <v>976744.57308481378</v>
      </c>
      <c r="F171" s="400">
        <v>8786485.1000711881</v>
      </c>
      <c r="G171" s="400">
        <v>6581944.0051233247</v>
      </c>
      <c r="H171" s="404">
        <v>15368429.105194513</v>
      </c>
      <c r="I171" s="420">
        <v>1191076.6172898414</v>
      </c>
      <c r="J171" s="399">
        <v>16559505.722484354</v>
      </c>
      <c r="K171" s="430">
        <v>-742870</v>
      </c>
      <c r="L171" s="411">
        <v>15816635.722484354</v>
      </c>
      <c r="M171" s="432">
        <v>-61986.367500000051</v>
      </c>
      <c r="N171" s="399">
        <v>15754649.354984354</v>
      </c>
      <c r="O171" s="411">
        <v>1512.9745286478242</v>
      </c>
      <c r="P171" s="399">
        <v>1507.0450884813808</v>
      </c>
      <c r="Q171" s="412">
        <v>17</v>
      </c>
      <c r="R171" s="412">
        <v>17</v>
      </c>
      <c r="S171" s="474">
        <f t="shared" si="23"/>
        <v>260288.42234239541</v>
      </c>
      <c r="T171" s="416">
        <f t="shared" si="24"/>
        <v>1.6731975528729688E-2</v>
      </c>
      <c r="U171" s="477">
        <v>19.899636610012521</v>
      </c>
      <c r="V171" s="560"/>
      <c r="W171" s="397">
        <v>535</v>
      </c>
      <c r="X171" s="398" t="s">
        <v>194</v>
      </c>
      <c r="Y171" s="400">
        <v>10419</v>
      </c>
      <c r="Z171" s="400">
        <v>7849813.0072038788</v>
      </c>
      <c r="AA171" s="400">
        <v>6452510.2409875169</v>
      </c>
      <c r="AB171" s="200">
        <f t="shared" si="25"/>
        <v>14302323.248191396</v>
      </c>
      <c r="AC171" s="400">
        <v>1996894.0519505634</v>
      </c>
      <c r="AD171" s="399">
        <f t="shared" si="26"/>
        <v>16299217.300141959</v>
      </c>
      <c r="AE171" s="401">
        <v>-742870</v>
      </c>
      <c r="AF171" s="411">
        <f t="shared" si="27"/>
        <v>15556347.300141959</v>
      </c>
      <c r="AG171" s="399">
        <v>-61986.367500000051</v>
      </c>
      <c r="AH171" s="399">
        <f t="shared" si="28"/>
        <v>15494360.932641959</v>
      </c>
      <c r="AI171" s="411">
        <f t="shared" si="29"/>
        <v>1493.0748920378117</v>
      </c>
      <c r="AJ171" s="399">
        <f t="shared" si="30"/>
        <v>1487.1255334141433</v>
      </c>
      <c r="AK171" s="412">
        <v>17</v>
      </c>
      <c r="AL171" s="412">
        <v>17</v>
      </c>
    </row>
    <row r="172" spans="1:38">
      <c r="A172" s="397">
        <v>536</v>
      </c>
      <c r="B172" s="398" t="s">
        <v>195</v>
      </c>
      <c r="C172" s="420">
        <v>35647</v>
      </c>
      <c r="D172" s="463">
        <v>9247789.5276343748</v>
      </c>
      <c r="E172" s="593">
        <v>4964959.4436203586</v>
      </c>
      <c r="F172" s="400">
        <v>14212748.971254734</v>
      </c>
      <c r="G172" s="400">
        <v>6192102.6047542039</v>
      </c>
      <c r="H172" s="404">
        <v>20404851.576008938</v>
      </c>
      <c r="I172" s="420">
        <v>1984555.9332368174</v>
      </c>
      <c r="J172" s="399">
        <v>22389407.509245757</v>
      </c>
      <c r="K172" s="430">
        <v>-2200417</v>
      </c>
      <c r="L172" s="411">
        <v>20188990.509245757</v>
      </c>
      <c r="M172" s="432">
        <v>-13856.302799999248</v>
      </c>
      <c r="N172" s="399">
        <v>20175134.206445757</v>
      </c>
      <c r="O172" s="411">
        <v>566.35875415170301</v>
      </c>
      <c r="P172" s="399">
        <v>565.97004534591292</v>
      </c>
      <c r="Q172" s="412">
        <v>6</v>
      </c>
      <c r="R172" s="412">
        <v>6</v>
      </c>
      <c r="S172" s="474">
        <f t="shared" si="23"/>
        <v>1569308.2556597479</v>
      </c>
      <c r="T172" s="416">
        <f t="shared" si="24"/>
        <v>8.4282225350946094E-2</v>
      </c>
      <c r="U172" s="477">
        <v>39.575461739944672</v>
      </c>
      <c r="V172" s="560"/>
      <c r="W172" s="397">
        <v>536</v>
      </c>
      <c r="X172" s="398" t="s">
        <v>195</v>
      </c>
      <c r="Y172" s="400">
        <v>35346</v>
      </c>
      <c r="Z172" s="400">
        <v>10970849.369044516</v>
      </c>
      <c r="AA172" s="400">
        <v>5605455.9076610524</v>
      </c>
      <c r="AB172" s="200">
        <f t="shared" si="25"/>
        <v>16576305.276705569</v>
      </c>
      <c r="AC172" s="400">
        <v>4243793.9768804414</v>
      </c>
      <c r="AD172" s="399">
        <f t="shared" si="26"/>
        <v>20820099.253586009</v>
      </c>
      <c r="AE172" s="401">
        <v>-2200417</v>
      </c>
      <c r="AF172" s="411">
        <f t="shared" si="27"/>
        <v>18619682.253586009</v>
      </c>
      <c r="AG172" s="399">
        <v>-13856.302799999248</v>
      </c>
      <c r="AH172" s="399">
        <f t="shared" si="28"/>
        <v>18605825.950786009</v>
      </c>
      <c r="AI172" s="411">
        <f t="shared" si="29"/>
        <v>526.78329241175834</v>
      </c>
      <c r="AJ172" s="399">
        <f t="shared" si="30"/>
        <v>526.39127343365612</v>
      </c>
      <c r="AK172" s="412">
        <v>6</v>
      </c>
      <c r="AL172" s="412">
        <v>6</v>
      </c>
    </row>
    <row r="173" spans="1:38">
      <c r="A173" s="397">
        <v>538</v>
      </c>
      <c r="B173" s="398" t="s">
        <v>196</v>
      </c>
      <c r="C173" s="420">
        <v>4695</v>
      </c>
      <c r="D173" s="463">
        <v>1986212.6078653557</v>
      </c>
      <c r="E173" s="593">
        <v>402185.43030498107</v>
      </c>
      <c r="F173" s="400">
        <v>2388398.0381703367</v>
      </c>
      <c r="G173" s="400">
        <v>1932661.7320582212</v>
      </c>
      <c r="H173" s="404">
        <v>4321059.7702285582</v>
      </c>
      <c r="I173" s="420">
        <v>424874.02134924236</v>
      </c>
      <c r="J173" s="399">
        <v>4745933.7915778002</v>
      </c>
      <c r="K173" s="430">
        <v>1059015</v>
      </c>
      <c r="L173" s="411">
        <v>5804948.7915778002</v>
      </c>
      <c r="M173" s="432">
        <v>-78993.457500000019</v>
      </c>
      <c r="N173" s="399">
        <v>5725955.3340777997</v>
      </c>
      <c r="O173" s="411">
        <v>1236.4108182274335</v>
      </c>
      <c r="P173" s="399">
        <v>1219.5858006555484</v>
      </c>
      <c r="Q173" s="412">
        <v>2</v>
      </c>
      <c r="R173" s="412">
        <v>2</v>
      </c>
      <c r="S173" s="474">
        <f t="shared" si="23"/>
        <v>-3378.6747388355434</v>
      </c>
      <c r="T173" s="416">
        <f t="shared" si="24"/>
        <v>-5.8169494719934197E-4</v>
      </c>
      <c r="U173" s="477">
        <v>-14.30569045401262</v>
      </c>
      <c r="V173" s="560"/>
      <c r="W173" s="397">
        <v>538</v>
      </c>
      <c r="X173" s="398" t="s">
        <v>196</v>
      </c>
      <c r="Y173" s="400">
        <v>4644</v>
      </c>
      <c r="Z173" s="400">
        <v>2078213.0540680701</v>
      </c>
      <c r="AA173" s="400">
        <v>1892610.609176897</v>
      </c>
      <c r="AB173" s="200">
        <f t="shared" si="25"/>
        <v>3970823.6632449673</v>
      </c>
      <c r="AC173" s="400">
        <v>778488.80307166837</v>
      </c>
      <c r="AD173" s="399">
        <f t="shared" si="26"/>
        <v>4749312.4663166357</v>
      </c>
      <c r="AE173" s="401">
        <v>1059015</v>
      </c>
      <c r="AF173" s="411">
        <f t="shared" si="27"/>
        <v>5808327.4663166357</v>
      </c>
      <c r="AG173" s="399">
        <v>-78993.457500000019</v>
      </c>
      <c r="AH173" s="399">
        <f t="shared" si="28"/>
        <v>5729334.0088166352</v>
      </c>
      <c r="AI173" s="411">
        <f t="shared" si="29"/>
        <v>1250.7165086814462</v>
      </c>
      <c r="AJ173" s="399">
        <f t="shared" si="30"/>
        <v>1233.7067202447536</v>
      </c>
      <c r="AK173" s="412">
        <v>2</v>
      </c>
      <c r="AL173" s="412">
        <v>2</v>
      </c>
    </row>
    <row r="174" spans="1:38">
      <c r="A174" s="397">
        <v>541</v>
      </c>
      <c r="B174" s="398" t="s">
        <v>197</v>
      </c>
      <c r="C174" s="420">
        <v>9130</v>
      </c>
      <c r="D174" s="463">
        <v>4845127.1058683433</v>
      </c>
      <c r="E174" s="593">
        <v>1512961.0364363496</v>
      </c>
      <c r="F174" s="400">
        <v>6358088.1423046924</v>
      </c>
      <c r="G174" s="400">
        <v>4197467.2244065749</v>
      </c>
      <c r="H174" s="404">
        <v>10555555.366711266</v>
      </c>
      <c r="I174" s="420">
        <v>1462022.8183782715</v>
      </c>
      <c r="J174" s="399">
        <v>12017578.185089538</v>
      </c>
      <c r="K174" s="430">
        <v>-591797</v>
      </c>
      <c r="L174" s="411">
        <v>11425781.185089538</v>
      </c>
      <c r="M174" s="432">
        <v>-9796.9789500000188</v>
      </c>
      <c r="N174" s="399">
        <v>11415984.206139538</v>
      </c>
      <c r="O174" s="411">
        <v>1251.4546752562474</v>
      </c>
      <c r="P174" s="399">
        <v>1250.3816217020305</v>
      </c>
      <c r="Q174" s="412">
        <v>12</v>
      </c>
      <c r="R174" s="412">
        <v>12</v>
      </c>
      <c r="S174" s="474">
        <f t="shared" si="23"/>
        <v>215926.51054942794</v>
      </c>
      <c r="T174" s="416">
        <f t="shared" si="24"/>
        <v>1.9262204267450633E-2</v>
      </c>
      <c r="U174" s="477">
        <v>38.660704192727962</v>
      </c>
      <c r="V174" s="560"/>
      <c r="W174" s="397">
        <v>541</v>
      </c>
      <c r="X174" s="398" t="s">
        <v>197</v>
      </c>
      <c r="Y174" s="400">
        <v>9243</v>
      </c>
      <c r="Z174" s="400">
        <v>5203189.6266066022</v>
      </c>
      <c r="AA174" s="400">
        <v>4567844.1577191809</v>
      </c>
      <c r="AB174" s="200">
        <f t="shared" si="25"/>
        <v>9771033.7843257822</v>
      </c>
      <c r="AC174" s="400">
        <v>2030617.8902143268</v>
      </c>
      <c r="AD174" s="399">
        <f t="shared" si="26"/>
        <v>11801651.67454011</v>
      </c>
      <c r="AE174" s="401">
        <v>-591797</v>
      </c>
      <c r="AF174" s="411">
        <f t="shared" si="27"/>
        <v>11209854.67454011</v>
      </c>
      <c r="AG174" s="399">
        <v>-9796.9789500000188</v>
      </c>
      <c r="AH174" s="399">
        <f t="shared" si="28"/>
        <v>11200057.69559011</v>
      </c>
      <c r="AI174" s="411">
        <f t="shared" si="29"/>
        <v>1212.7939710635194</v>
      </c>
      <c r="AJ174" s="399">
        <f t="shared" si="30"/>
        <v>1211.734036091108</v>
      </c>
      <c r="AK174" s="412">
        <v>12</v>
      </c>
      <c r="AL174" s="412">
        <v>12</v>
      </c>
    </row>
    <row r="175" spans="1:38">
      <c r="A175" s="397">
        <v>543</v>
      </c>
      <c r="B175" s="398" t="s">
        <v>198</v>
      </c>
      <c r="C175" s="420">
        <v>44785</v>
      </c>
      <c r="D175" s="463">
        <v>32254550.562662423</v>
      </c>
      <c r="E175" s="593">
        <v>4404468.7999425149</v>
      </c>
      <c r="F175" s="400">
        <v>36659019.362604938</v>
      </c>
      <c r="G175" s="400">
        <v>-248016.54426154692</v>
      </c>
      <c r="H175" s="404">
        <v>36411002.818343394</v>
      </c>
      <c r="I175" s="420">
        <v>2656732.6410357924</v>
      </c>
      <c r="J175" s="399">
        <v>39067735.459379189</v>
      </c>
      <c r="K175" s="430">
        <v>-8239258</v>
      </c>
      <c r="L175" s="411">
        <v>30828477.459379189</v>
      </c>
      <c r="M175" s="432">
        <v>-266196.76289999997</v>
      </c>
      <c r="N175" s="399">
        <v>30562280.69647919</v>
      </c>
      <c r="O175" s="411">
        <v>688.36613730890224</v>
      </c>
      <c r="P175" s="399">
        <v>682.42225514076563</v>
      </c>
      <c r="Q175" s="412">
        <v>1</v>
      </c>
      <c r="R175" s="413">
        <v>35</v>
      </c>
      <c r="S175" s="474">
        <f t="shared" si="23"/>
        <v>-6623.9681502506137</v>
      </c>
      <c r="T175" s="416">
        <f t="shared" si="24"/>
        <v>-2.148190809690921E-4</v>
      </c>
      <c r="U175" s="477">
        <v>-5.2121034470795848</v>
      </c>
      <c r="V175" s="560"/>
      <c r="W175" s="397">
        <v>543</v>
      </c>
      <c r="X175" s="398" t="s">
        <v>198</v>
      </c>
      <c r="Y175" s="400">
        <v>44458</v>
      </c>
      <c r="Z175" s="400">
        <v>34128969.806363001</v>
      </c>
      <c r="AA175" s="400">
        <v>-198832.6306909867</v>
      </c>
      <c r="AB175" s="200">
        <f t="shared" si="25"/>
        <v>33930137.175672017</v>
      </c>
      <c r="AC175" s="400">
        <v>5144222.2518574186</v>
      </c>
      <c r="AD175" s="399">
        <f t="shared" si="26"/>
        <v>39074359.427529439</v>
      </c>
      <c r="AE175" s="401">
        <v>-8239258</v>
      </c>
      <c r="AF175" s="411">
        <f t="shared" si="27"/>
        <v>30835101.427529439</v>
      </c>
      <c r="AG175" s="399">
        <v>-266196.76289999997</v>
      </c>
      <c r="AH175" s="399">
        <f t="shared" si="28"/>
        <v>30568904.664629441</v>
      </c>
      <c r="AI175" s="411">
        <f t="shared" si="29"/>
        <v>693.57824075598182</v>
      </c>
      <c r="AJ175" s="399">
        <f t="shared" si="30"/>
        <v>687.59063980902067</v>
      </c>
      <c r="AK175" s="412">
        <v>1</v>
      </c>
      <c r="AL175" s="413">
        <v>35</v>
      </c>
    </row>
    <row r="176" spans="1:38">
      <c r="A176" s="397">
        <v>545</v>
      </c>
      <c r="B176" s="398" t="s">
        <v>199</v>
      </c>
      <c r="C176" s="420">
        <v>9621</v>
      </c>
      <c r="D176" s="463">
        <v>11287551.614967719</v>
      </c>
      <c r="E176" s="593">
        <v>822283.55166151456</v>
      </c>
      <c r="F176" s="400">
        <v>12109835.166629232</v>
      </c>
      <c r="G176" s="400">
        <v>3036641.3151098499</v>
      </c>
      <c r="H176" s="404">
        <v>15146476.481739081</v>
      </c>
      <c r="I176" s="420">
        <v>1511683.778457378</v>
      </c>
      <c r="J176" s="399">
        <v>16658160.260196459</v>
      </c>
      <c r="K176" s="430">
        <v>315285</v>
      </c>
      <c r="L176" s="411">
        <v>16973445.260196459</v>
      </c>
      <c r="M176" s="432">
        <v>13575.834999999992</v>
      </c>
      <c r="N176" s="399">
        <v>16987021.095196459</v>
      </c>
      <c r="O176" s="411">
        <v>1764.2080095828353</v>
      </c>
      <c r="P176" s="399">
        <v>1765.6190723621723</v>
      </c>
      <c r="Q176" s="412">
        <v>15</v>
      </c>
      <c r="R176" s="412">
        <v>15</v>
      </c>
      <c r="S176" s="474">
        <f t="shared" si="23"/>
        <v>193780.67423987016</v>
      </c>
      <c r="T176" s="416">
        <f t="shared" si="24"/>
        <v>1.1548542776120274E-2</v>
      </c>
      <c r="U176" s="477">
        <v>13.408282333608668</v>
      </c>
      <c r="V176" s="560"/>
      <c r="W176" s="397">
        <v>545</v>
      </c>
      <c r="X176" s="398" t="s">
        <v>199</v>
      </c>
      <c r="Y176" s="400">
        <v>9584</v>
      </c>
      <c r="Z176" s="400">
        <v>11171054.305842327</v>
      </c>
      <c r="AA176" s="400">
        <v>3119934.886978758</v>
      </c>
      <c r="AB176" s="200">
        <f t="shared" si="25"/>
        <v>14290989.192821085</v>
      </c>
      <c r="AC176" s="400">
        <v>2173390.3931355006</v>
      </c>
      <c r="AD176" s="399">
        <f t="shared" si="26"/>
        <v>16464379.585956587</v>
      </c>
      <c r="AE176" s="401">
        <v>315285</v>
      </c>
      <c r="AF176" s="411">
        <f t="shared" si="27"/>
        <v>16779664.585956588</v>
      </c>
      <c r="AG176" s="399">
        <v>13575.834999999992</v>
      </c>
      <c r="AH176" s="399">
        <f t="shared" si="28"/>
        <v>16793240.420956589</v>
      </c>
      <c r="AI176" s="411">
        <f t="shared" si="29"/>
        <v>1750.7997272492266</v>
      </c>
      <c r="AJ176" s="399">
        <f t="shared" si="30"/>
        <v>1752.216237578943</v>
      </c>
      <c r="AK176" s="412">
        <v>15</v>
      </c>
      <c r="AL176" s="412">
        <v>15</v>
      </c>
    </row>
    <row r="177" spans="1:38">
      <c r="A177" s="397">
        <v>560</v>
      </c>
      <c r="B177" s="398" t="s">
        <v>200</v>
      </c>
      <c r="C177" s="420">
        <v>15669</v>
      </c>
      <c r="D177" s="463">
        <v>3870142.1839051414</v>
      </c>
      <c r="E177" s="593">
        <v>1876388.684406555</v>
      </c>
      <c r="F177" s="400">
        <v>5746530.8683116967</v>
      </c>
      <c r="G177" s="400">
        <v>6511466.2126000328</v>
      </c>
      <c r="H177" s="404">
        <v>12257997.080911729</v>
      </c>
      <c r="I177" s="420">
        <v>1725272.0522359279</v>
      </c>
      <c r="J177" s="399">
        <v>13983269.133147657</v>
      </c>
      <c r="K177" s="430">
        <v>-1796427</v>
      </c>
      <c r="L177" s="411">
        <v>12186842.133147657</v>
      </c>
      <c r="M177" s="432">
        <v>474517.20505000046</v>
      </c>
      <c r="N177" s="399">
        <v>12661359.338197658</v>
      </c>
      <c r="O177" s="411">
        <v>777.76770267072925</v>
      </c>
      <c r="P177" s="399">
        <v>808.05152455151301</v>
      </c>
      <c r="Q177" s="412">
        <v>7</v>
      </c>
      <c r="R177" s="412">
        <v>7</v>
      </c>
      <c r="S177" s="474">
        <f t="shared" si="23"/>
        <v>759393.47120462731</v>
      </c>
      <c r="T177" s="416">
        <f t="shared" si="24"/>
        <v>6.6453457256267931E-2</v>
      </c>
      <c r="U177" s="477">
        <v>51.523745763005763</v>
      </c>
      <c r="V177" s="560"/>
      <c r="W177" s="397">
        <v>560</v>
      </c>
      <c r="X177" s="398" t="s">
        <v>200</v>
      </c>
      <c r="Y177" s="400">
        <v>15735</v>
      </c>
      <c r="Z177" s="400">
        <v>4352228.5154065993</v>
      </c>
      <c r="AA177" s="400">
        <v>6119155.5578805432</v>
      </c>
      <c r="AB177" s="200">
        <f t="shared" si="25"/>
        <v>10471384.073287142</v>
      </c>
      <c r="AC177" s="400">
        <v>2752491.5886558881</v>
      </c>
      <c r="AD177" s="399">
        <f t="shared" si="26"/>
        <v>13223875.66194303</v>
      </c>
      <c r="AE177" s="401">
        <v>-1796427</v>
      </c>
      <c r="AF177" s="411">
        <f t="shared" si="27"/>
        <v>11427448.66194303</v>
      </c>
      <c r="AG177" s="399">
        <v>474517.20505000046</v>
      </c>
      <c r="AH177" s="399">
        <f t="shared" si="28"/>
        <v>11901965.866993031</v>
      </c>
      <c r="AI177" s="411">
        <f t="shared" si="29"/>
        <v>726.24395690772349</v>
      </c>
      <c r="AJ177" s="399">
        <f t="shared" si="30"/>
        <v>756.40075417813989</v>
      </c>
      <c r="AK177" s="412">
        <v>7</v>
      </c>
      <c r="AL177" s="412">
        <v>7</v>
      </c>
    </row>
    <row r="178" spans="1:38">
      <c r="A178" s="397">
        <v>561</v>
      </c>
      <c r="B178" s="398" t="s">
        <v>201</v>
      </c>
      <c r="C178" s="420">
        <v>1315</v>
      </c>
      <c r="D178" s="463">
        <v>1330729.4623383307</v>
      </c>
      <c r="E178" s="593">
        <v>173549.72732909402</v>
      </c>
      <c r="F178" s="400">
        <v>1504279.1896674247</v>
      </c>
      <c r="G178" s="400">
        <v>439057.48272906744</v>
      </c>
      <c r="H178" s="404">
        <v>1943336.6723964922</v>
      </c>
      <c r="I178" s="420">
        <v>256104.07618257817</v>
      </c>
      <c r="J178" s="399">
        <v>2199440.7485790704</v>
      </c>
      <c r="K178" s="430">
        <v>-278523</v>
      </c>
      <c r="L178" s="411">
        <v>1920917.7485790704</v>
      </c>
      <c r="M178" s="432">
        <v>-593756.30000000005</v>
      </c>
      <c r="N178" s="399">
        <v>1327161.4485790704</v>
      </c>
      <c r="O178" s="411">
        <v>1460.7739532920689</v>
      </c>
      <c r="P178" s="399">
        <v>1009.2482498700155</v>
      </c>
      <c r="Q178" s="412">
        <v>2</v>
      </c>
      <c r="R178" s="412">
        <v>2</v>
      </c>
      <c r="S178" s="474">
        <f t="shared" si="23"/>
        <v>121180.38967743516</v>
      </c>
      <c r="T178" s="416">
        <f t="shared" si="24"/>
        <v>6.7332263276120768E-2</v>
      </c>
      <c r="U178" s="477">
        <v>94.230780246028417</v>
      </c>
      <c r="V178" s="560"/>
      <c r="W178" s="397">
        <v>561</v>
      </c>
      <c r="X178" s="398" t="s">
        <v>201</v>
      </c>
      <c r="Y178" s="400">
        <v>1317</v>
      </c>
      <c r="Z178" s="400">
        <v>1301401.8291558432</v>
      </c>
      <c r="AA178" s="400">
        <v>436774.38299178809</v>
      </c>
      <c r="AB178" s="200">
        <f t="shared" si="25"/>
        <v>1738176.2121476312</v>
      </c>
      <c r="AC178" s="400">
        <v>340084.14675400406</v>
      </c>
      <c r="AD178" s="399">
        <f t="shared" si="26"/>
        <v>2078260.3589016353</v>
      </c>
      <c r="AE178" s="401">
        <v>-278523</v>
      </c>
      <c r="AF178" s="411">
        <f t="shared" si="27"/>
        <v>1799737.3589016353</v>
      </c>
      <c r="AG178" s="399">
        <v>-593756.30000000005</v>
      </c>
      <c r="AH178" s="399">
        <f t="shared" si="28"/>
        <v>1205981.0589016352</v>
      </c>
      <c r="AI178" s="411">
        <f t="shared" si="29"/>
        <v>1366.5431730460405</v>
      </c>
      <c r="AJ178" s="399">
        <f t="shared" si="30"/>
        <v>915.70315786001152</v>
      </c>
      <c r="AK178" s="412">
        <v>2</v>
      </c>
      <c r="AL178" s="412">
        <v>2</v>
      </c>
    </row>
    <row r="179" spans="1:38">
      <c r="A179" s="397">
        <v>562</v>
      </c>
      <c r="B179" s="398" t="s">
        <v>202</v>
      </c>
      <c r="C179" s="420">
        <v>8839</v>
      </c>
      <c r="D179" s="463">
        <v>544525.28070390981</v>
      </c>
      <c r="E179" s="593">
        <v>968609.34237152326</v>
      </c>
      <c r="F179" s="400">
        <v>1513134.6230754331</v>
      </c>
      <c r="G179" s="400">
        <v>3485792.5314667211</v>
      </c>
      <c r="H179" s="404">
        <v>4998927.1545421537</v>
      </c>
      <c r="I179" s="420">
        <v>1060062.2630919507</v>
      </c>
      <c r="J179" s="399">
        <v>6058989.4176341044</v>
      </c>
      <c r="K179" s="430">
        <v>-403832</v>
      </c>
      <c r="L179" s="411">
        <v>5655157.4176341044</v>
      </c>
      <c r="M179" s="432">
        <v>-121248.61689999991</v>
      </c>
      <c r="N179" s="399">
        <v>5533908.8007341046</v>
      </c>
      <c r="O179" s="411">
        <v>639.79606489807725</v>
      </c>
      <c r="P179" s="399">
        <v>626.07860626022227</v>
      </c>
      <c r="Q179" s="412">
        <v>6</v>
      </c>
      <c r="R179" s="412">
        <v>6</v>
      </c>
      <c r="S179" s="474">
        <f t="shared" si="23"/>
        <v>194662.22977404948</v>
      </c>
      <c r="T179" s="416">
        <f t="shared" si="24"/>
        <v>3.5649189876923379E-2</v>
      </c>
      <c r="U179" s="477">
        <v>28.660621377086159</v>
      </c>
      <c r="V179" s="560"/>
      <c r="W179" s="397">
        <v>562</v>
      </c>
      <c r="X179" s="398" t="s">
        <v>202</v>
      </c>
      <c r="Y179" s="400">
        <v>8935</v>
      </c>
      <c r="Z179" s="400">
        <v>925180.80936540943</v>
      </c>
      <c r="AA179" s="400">
        <v>3280420.7878165888</v>
      </c>
      <c r="AB179" s="200">
        <f t="shared" si="25"/>
        <v>4205601.5971819982</v>
      </c>
      <c r="AC179" s="400">
        <v>1658725.5906780572</v>
      </c>
      <c r="AD179" s="399">
        <f t="shared" si="26"/>
        <v>5864327.1878600549</v>
      </c>
      <c r="AE179" s="401">
        <v>-403832</v>
      </c>
      <c r="AF179" s="411">
        <f t="shared" si="27"/>
        <v>5460495.1878600549</v>
      </c>
      <c r="AG179" s="399">
        <v>-121248.61689999991</v>
      </c>
      <c r="AH179" s="399">
        <f t="shared" si="28"/>
        <v>5339246.5709600551</v>
      </c>
      <c r="AI179" s="411">
        <f t="shared" si="29"/>
        <v>611.13544352099109</v>
      </c>
      <c r="AJ179" s="399">
        <f t="shared" si="30"/>
        <v>597.56536888193114</v>
      </c>
      <c r="AK179" s="412">
        <v>6</v>
      </c>
      <c r="AL179" s="412">
        <v>6</v>
      </c>
    </row>
    <row r="180" spans="1:38">
      <c r="A180" s="397">
        <v>563</v>
      </c>
      <c r="B180" s="398" t="s">
        <v>203</v>
      </c>
      <c r="C180" s="420">
        <v>6978</v>
      </c>
      <c r="D180" s="463">
        <v>615124.06716752192</v>
      </c>
      <c r="E180" s="593">
        <v>895047.45778177399</v>
      </c>
      <c r="F180" s="400">
        <v>1510171.5249492959</v>
      </c>
      <c r="G180" s="400">
        <v>3278720.6277888189</v>
      </c>
      <c r="H180" s="404">
        <v>4788892.1527381148</v>
      </c>
      <c r="I180" s="420">
        <v>758604.12389413116</v>
      </c>
      <c r="J180" s="399">
        <v>5547496.2766322456</v>
      </c>
      <c r="K180" s="430">
        <v>-330825</v>
      </c>
      <c r="L180" s="411">
        <v>5216671.2766322456</v>
      </c>
      <c r="M180" s="432">
        <v>11815.452000000019</v>
      </c>
      <c r="N180" s="399">
        <v>5228486.7286322452</v>
      </c>
      <c r="O180" s="411">
        <v>747.58831708687956</v>
      </c>
      <c r="P180" s="399">
        <v>749.28156042307899</v>
      </c>
      <c r="Q180" s="412">
        <v>17</v>
      </c>
      <c r="R180" s="412">
        <v>17</v>
      </c>
      <c r="S180" s="474">
        <f t="shared" si="23"/>
        <v>-302919.28071031068</v>
      </c>
      <c r="T180" s="416">
        <f t="shared" si="24"/>
        <v>-5.4880752034649684E-2</v>
      </c>
      <c r="U180" s="477">
        <v>-38.118523815975436</v>
      </c>
      <c r="V180" s="560"/>
      <c r="W180" s="397">
        <v>563</v>
      </c>
      <c r="X180" s="398" t="s">
        <v>203</v>
      </c>
      <c r="Y180" s="400">
        <v>7025</v>
      </c>
      <c r="Z180" s="400">
        <v>1065167.0114277117</v>
      </c>
      <c r="AA180" s="400">
        <v>3488074.9075481249</v>
      </c>
      <c r="AB180" s="200">
        <f t="shared" si="25"/>
        <v>4553241.9189758366</v>
      </c>
      <c r="AC180" s="400">
        <v>1297173.6383667197</v>
      </c>
      <c r="AD180" s="399">
        <f t="shared" si="26"/>
        <v>5850415.5573425563</v>
      </c>
      <c r="AE180" s="401">
        <v>-330825</v>
      </c>
      <c r="AF180" s="411">
        <f t="shared" si="27"/>
        <v>5519590.5573425563</v>
      </c>
      <c r="AG180" s="399">
        <v>11815.452000000019</v>
      </c>
      <c r="AH180" s="399">
        <f t="shared" si="28"/>
        <v>5531406.0093425559</v>
      </c>
      <c r="AI180" s="411">
        <f t="shared" si="29"/>
        <v>785.70684090285499</v>
      </c>
      <c r="AJ180" s="399">
        <f t="shared" si="30"/>
        <v>787.38875577829981</v>
      </c>
      <c r="AK180" s="412">
        <v>17</v>
      </c>
      <c r="AL180" s="412">
        <v>17</v>
      </c>
    </row>
    <row r="181" spans="1:38">
      <c r="A181" s="397">
        <v>564</v>
      </c>
      <c r="B181" s="398" t="s">
        <v>204</v>
      </c>
      <c r="C181" s="420">
        <v>214633</v>
      </c>
      <c r="D181" s="463">
        <v>43672598.290924847</v>
      </c>
      <c r="E181" s="593">
        <v>32079091.800005991</v>
      </c>
      <c r="F181" s="400">
        <v>75751690.090930834</v>
      </c>
      <c r="G181" s="400">
        <v>36730295.804355547</v>
      </c>
      <c r="H181" s="404">
        <v>112481985.89528638</v>
      </c>
      <c r="I181" s="420">
        <v>17116093.453777634</v>
      </c>
      <c r="J181" s="399">
        <v>129598079.34906402</v>
      </c>
      <c r="K181" s="430">
        <v>-280488</v>
      </c>
      <c r="L181" s="411">
        <v>129317591.34906402</v>
      </c>
      <c r="M181" s="432">
        <v>-12981641.587950006</v>
      </c>
      <c r="N181" s="399">
        <v>116335949.76111402</v>
      </c>
      <c r="O181" s="411">
        <v>602.5056321677655</v>
      </c>
      <c r="P181" s="399">
        <v>542.02266082621975</v>
      </c>
      <c r="Q181" s="412">
        <v>17</v>
      </c>
      <c r="R181" s="412">
        <v>17</v>
      </c>
      <c r="S181" s="474">
        <f t="shared" si="23"/>
        <v>16136984.415260494</v>
      </c>
      <c r="T181" s="416">
        <f t="shared" si="24"/>
        <v>0.14257729175015477</v>
      </c>
      <c r="U181" s="477">
        <v>68.25179482304884</v>
      </c>
      <c r="V181" s="560"/>
      <c r="W181" s="397">
        <v>564</v>
      </c>
      <c r="X181" s="398" t="s">
        <v>204</v>
      </c>
      <c r="Y181" s="400">
        <v>211848</v>
      </c>
      <c r="Z181" s="400">
        <v>48792848.199169122</v>
      </c>
      <c r="AA181" s="400">
        <v>35268957.532213382</v>
      </c>
      <c r="AB181" s="200">
        <f t="shared" si="25"/>
        <v>84061805.731382504</v>
      </c>
      <c r="AC181" s="400">
        <v>29399289.202421021</v>
      </c>
      <c r="AD181" s="399">
        <f t="shared" si="26"/>
        <v>113461094.93380353</v>
      </c>
      <c r="AE181" s="401">
        <v>-280488</v>
      </c>
      <c r="AF181" s="411">
        <f t="shared" si="27"/>
        <v>113180606.93380353</v>
      </c>
      <c r="AG181" s="399">
        <v>-12981641.587950006</v>
      </c>
      <c r="AH181" s="399">
        <f t="shared" si="28"/>
        <v>100198965.34585352</v>
      </c>
      <c r="AI181" s="411">
        <f t="shared" si="29"/>
        <v>534.25383734471666</v>
      </c>
      <c r="AJ181" s="399">
        <f t="shared" si="30"/>
        <v>472.97574367401876</v>
      </c>
      <c r="AK181" s="412">
        <v>17</v>
      </c>
      <c r="AL181" s="412">
        <v>17</v>
      </c>
    </row>
    <row r="182" spans="1:38">
      <c r="A182" s="397">
        <v>576</v>
      </c>
      <c r="B182" s="398" t="s">
        <v>205</v>
      </c>
      <c r="C182" s="420">
        <v>2726</v>
      </c>
      <c r="D182" s="463">
        <v>345133.54779542802</v>
      </c>
      <c r="E182" s="593">
        <v>347010.83347239374</v>
      </c>
      <c r="F182" s="400">
        <v>692144.38126782177</v>
      </c>
      <c r="G182" s="400">
        <v>965725.34853023349</v>
      </c>
      <c r="H182" s="404">
        <v>1657869.7297980553</v>
      </c>
      <c r="I182" s="420">
        <v>485142.51899181324</v>
      </c>
      <c r="J182" s="399">
        <v>2143012.2487898683</v>
      </c>
      <c r="K182" s="430">
        <v>-242950</v>
      </c>
      <c r="L182" s="411">
        <v>1900062.2487898683</v>
      </c>
      <c r="M182" s="432">
        <v>-41697.207500000004</v>
      </c>
      <c r="N182" s="399">
        <v>1858365.0412898683</v>
      </c>
      <c r="O182" s="411">
        <v>697.01476477984897</v>
      </c>
      <c r="P182" s="399">
        <v>681.71865050985627</v>
      </c>
      <c r="Q182" s="412">
        <v>7</v>
      </c>
      <c r="R182" s="412">
        <v>7</v>
      </c>
      <c r="S182" s="474">
        <f t="shared" si="23"/>
        <v>305561.24790557567</v>
      </c>
      <c r="T182" s="416">
        <f t="shared" si="24"/>
        <v>0.19163440332499934</v>
      </c>
      <c r="U182" s="477">
        <v>117.19621900374261</v>
      </c>
      <c r="V182" s="560"/>
      <c r="W182" s="397">
        <v>576</v>
      </c>
      <c r="X182" s="398" t="s">
        <v>205</v>
      </c>
      <c r="Y182" s="400">
        <v>2750</v>
      </c>
      <c r="Z182" s="400">
        <v>435618.79329150839</v>
      </c>
      <c r="AA182" s="400">
        <v>786039.56098853913</v>
      </c>
      <c r="AB182" s="200">
        <f t="shared" si="25"/>
        <v>1221658.3542800476</v>
      </c>
      <c r="AC182" s="400">
        <v>615792.64660424495</v>
      </c>
      <c r="AD182" s="399">
        <f t="shared" si="26"/>
        <v>1837451.0008842926</v>
      </c>
      <c r="AE182" s="401">
        <v>-242950</v>
      </c>
      <c r="AF182" s="411">
        <f t="shared" si="27"/>
        <v>1594501.0008842926</v>
      </c>
      <c r="AG182" s="399">
        <v>-41697.207500000004</v>
      </c>
      <c r="AH182" s="399">
        <f t="shared" si="28"/>
        <v>1552803.7933842926</v>
      </c>
      <c r="AI182" s="411">
        <f t="shared" si="29"/>
        <v>579.81854577610636</v>
      </c>
      <c r="AJ182" s="399">
        <f t="shared" si="30"/>
        <v>564.65592486701553</v>
      </c>
      <c r="AK182" s="412">
        <v>7</v>
      </c>
      <c r="AL182" s="412">
        <v>7</v>
      </c>
    </row>
    <row r="183" spans="1:38">
      <c r="A183" s="397">
        <v>577</v>
      </c>
      <c r="B183" s="398" t="s">
        <v>206</v>
      </c>
      <c r="C183" s="420">
        <v>11236</v>
      </c>
      <c r="D183" s="463">
        <v>5177321.1302194968</v>
      </c>
      <c r="E183" s="593">
        <v>1293751.492349118</v>
      </c>
      <c r="F183" s="400">
        <v>6471072.6225686148</v>
      </c>
      <c r="G183" s="400">
        <v>2259526.314214488</v>
      </c>
      <c r="H183" s="404">
        <v>8730598.9367831033</v>
      </c>
      <c r="I183" s="420">
        <v>839924.30279719026</v>
      </c>
      <c r="J183" s="399">
        <v>9570523.2395802941</v>
      </c>
      <c r="K183" s="430">
        <v>446028</v>
      </c>
      <c r="L183" s="411">
        <v>10016551.239580294</v>
      </c>
      <c r="M183" s="432">
        <v>-23049.082500000019</v>
      </c>
      <c r="N183" s="399">
        <v>9993502.1570802946</v>
      </c>
      <c r="O183" s="411">
        <v>891.46949444466838</v>
      </c>
      <c r="P183" s="399">
        <v>889.41813430760897</v>
      </c>
      <c r="Q183" s="412">
        <v>2</v>
      </c>
      <c r="R183" s="412">
        <v>2</v>
      </c>
      <c r="S183" s="474">
        <f t="shared" si="23"/>
        <v>334840.53217127174</v>
      </c>
      <c r="T183" s="416">
        <f t="shared" si="24"/>
        <v>3.45848520256892E-2</v>
      </c>
      <c r="U183" s="477">
        <v>22.219116692017792</v>
      </c>
      <c r="V183" s="560"/>
      <c r="W183" s="397">
        <v>577</v>
      </c>
      <c r="X183" s="398" t="s">
        <v>206</v>
      </c>
      <c r="Y183" s="400">
        <v>11138</v>
      </c>
      <c r="Z183" s="400">
        <v>5286823.3624614971</v>
      </c>
      <c r="AA183" s="400">
        <v>2375117.9126870902</v>
      </c>
      <c r="AB183" s="200">
        <f t="shared" si="25"/>
        <v>7661941.2751485873</v>
      </c>
      <c r="AC183" s="400">
        <v>1573741.4322604346</v>
      </c>
      <c r="AD183" s="399">
        <f t="shared" si="26"/>
        <v>9235682.7074090224</v>
      </c>
      <c r="AE183" s="401">
        <v>446028</v>
      </c>
      <c r="AF183" s="411">
        <f t="shared" si="27"/>
        <v>9681710.7074090224</v>
      </c>
      <c r="AG183" s="399">
        <v>-23049.082500000019</v>
      </c>
      <c r="AH183" s="399">
        <f t="shared" si="28"/>
        <v>9658661.6249090228</v>
      </c>
      <c r="AI183" s="411">
        <f t="shared" si="29"/>
        <v>869.25037775265059</v>
      </c>
      <c r="AJ183" s="399">
        <f t="shared" si="30"/>
        <v>867.18096829852959</v>
      </c>
      <c r="AK183" s="412">
        <v>2</v>
      </c>
      <c r="AL183" s="412">
        <v>2</v>
      </c>
    </row>
    <row r="184" spans="1:38">
      <c r="A184" s="397">
        <v>578</v>
      </c>
      <c r="B184" s="398" t="s">
        <v>207</v>
      </c>
      <c r="C184" s="420">
        <v>3037</v>
      </c>
      <c r="D184" s="463">
        <v>-248782.48205650161</v>
      </c>
      <c r="E184" s="593">
        <v>480040.61708932609</v>
      </c>
      <c r="F184" s="400">
        <v>231258.13503282447</v>
      </c>
      <c r="G184" s="400">
        <v>1898930.76346755</v>
      </c>
      <c r="H184" s="404">
        <v>2130188.8985003745</v>
      </c>
      <c r="I184" s="420">
        <v>464128.56365547585</v>
      </c>
      <c r="J184" s="399">
        <v>2594317.4621558506</v>
      </c>
      <c r="K184" s="430">
        <v>-22236</v>
      </c>
      <c r="L184" s="411">
        <v>2572081.4621558506</v>
      </c>
      <c r="M184" s="432">
        <v>357074.29749999999</v>
      </c>
      <c r="N184" s="399">
        <v>2929155.7596558505</v>
      </c>
      <c r="O184" s="411">
        <v>846.91519991960831</v>
      </c>
      <c r="P184" s="399">
        <v>964.48987805592708</v>
      </c>
      <c r="Q184" s="412">
        <v>18</v>
      </c>
      <c r="R184" s="412">
        <v>18</v>
      </c>
      <c r="S184" s="474">
        <f t="shared" si="23"/>
        <v>564166.64562563319</v>
      </c>
      <c r="T184" s="416">
        <f t="shared" si="24"/>
        <v>0.28097140425535722</v>
      </c>
      <c r="U184" s="477">
        <v>199.20074297437691</v>
      </c>
      <c r="V184" s="560"/>
      <c r="W184" s="397">
        <v>578</v>
      </c>
      <c r="X184" s="398" t="s">
        <v>207</v>
      </c>
      <c r="Y184" s="400">
        <v>3100</v>
      </c>
      <c r="Z184" s="400">
        <v>-315777.44300196075</v>
      </c>
      <c r="AA184" s="400">
        <v>1681732.3514559427</v>
      </c>
      <c r="AB184" s="200">
        <f t="shared" si="25"/>
        <v>1365954.9084539819</v>
      </c>
      <c r="AC184" s="400">
        <v>664195.90807623544</v>
      </c>
      <c r="AD184" s="399">
        <f t="shared" si="26"/>
        <v>2030150.8165302174</v>
      </c>
      <c r="AE184" s="401">
        <v>-22236</v>
      </c>
      <c r="AF184" s="411">
        <f t="shared" si="27"/>
        <v>2007914.8165302174</v>
      </c>
      <c r="AG184" s="399">
        <v>357074.29749999999</v>
      </c>
      <c r="AH184" s="399">
        <f t="shared" si="28"/>
        <v>2364989.1140302173</v>
      </c>
      <c r="AI184" s="411">
        <f t="shared" si="29"/>
        <v>647.7144569452314</v>
      </c>
      <c r="AJ184" s="399">
        <f t="shared" si="30"/>
        <v>762.89971420329584</v>
      </c>
      <c r="AK184" s="412">
        <v>18</v>
      </c>
      <c r="AL184" s="412">
        <v>18</v>
      </c>
    </row>
    <row r="185" spans="1:38">
      <c r="A185" s="397">
        <v>580</v>
      </c>
      <c r="B185" s="398" t="s">
        <v>208</v>
      </c>
      <c r="C185" s="420">
        <v>4366</v>
      </c>
      <c r="D185" s="463">
        <v>-878729.62410145625</v>
      </c>
      <c r="E185" s="593">
        <v>474597.78126011451</v>
      </c>
      <c r="F185" s="400">
        <v>-404131.84284134174</v>
      </c>
      <c r="G185" s="400">
        <v>1720215.7847554462</v>
      </c>
      <c r="H185" s="404">
        <v>1316083.9419141044</v>
      </c>
      <c r="I185" s="420">
        <v>761934.22961061308</v>
      </c>
      <c r="J185" s="399">
        <v>2078018.1715247175</v>
      </c>
      <c r="K185" s="430">
        <v>-361639</v>
      </c>
      <c r="L185" s="411">
        <v>1716379.1715247175</v>
      </c>
      <c r="M185" s="432">
        <v>65715.992500000008</v>
      </c>
      <c r="N185" s="399">
        <v>1782095.1640247174</v>
      </c>
      <c r="O185" s="411">
        <v>393.12395133410843</v>
      </c>
      <c r="P185" s="399">
        <v>408.17571324432373</v>
      </c>
      <c r="Q185" s="412">
        <v>9</v>
      </c>
      <c r="R185" s="412">
        <v>9</v>
      </c>
      <c r="S185" s="474">
        <f t="shared" si="23"/>
        <v>-15540.121660542209</v>
      </c>
      <c r="T185" s="416">
        <f t="shared" si="24"/>
        <v>-8.9727747255252243E-3</v>
      </c>
      <c r="U185" s="477">
        <v>2.8762512022337887</v>
      </c>
      <c r="V185" s="560"/>
      <c r="W185" s="397">
        <v>580</v>
      </c>
      <c r="X185" s="398" t="s">
        <v>208</v>
      </c>
      <c r="Y185" s="400">
        <v>4438</v>
      </c>
      <c r="Z185" s="400">
        <v>-950830.22995440057</v>
      </c>
      <c r="AA185" s="400">
        <v>2018922.5981847316</v>
      </c>
      <c r="AB185" s="200">
        <f t="shared" si="25"/>
        <v>1068092.368230331</v>
      </c>
      <c r="AC185" s="400">
        <v>1025465.9249549286</v>
      </c>
      <c r="AD185" s="399">
        <f t="shared" si="26"/>
        <v>2093558.2931852597</v>
      </c>
      <c r="AE185" s="401">
        <v>-361639</v>
      </c>
      <c r="AF185" s="411">
        <f t="shared" si="27"/>
        <v>1731919.2931852597</v>
      </c>
      <c r="AG185" s="399">
        <v>65715.992500000008</v>
      </c>
      <c r="AH185" s="399">
        <f t="shared" si="28"/>
        <v>1797635.2856852596</v>
      </c>
      <c r="AI185" s="411">
        <f t="shared" si="29"/>
        <v>390.24770013187464</v>
      </c>
      <c r="AJ185" s="399">
        <f t="shared" si="30"/>
        <v>405.0552694198422</v>
      </c>
      <c r="AK185" s="412">
        <v>9</v>
      </c>
      <c r="AL185" s="412">
        <v>9</v>
      </c>
    </row>
    <row r="186" spans="1:38">
      <c r="A186" s="397">
        <v>581</v>
      </c>
      <c r="B186" s="398" t="s">
        <v>209</v>
      </c>
      <c r="C186" s="420">
        <v>6123</v>
      </c>
      <c r="D186" s="463">
        <v>-324420.4307246611</v>
      </c>
      <c r="E186" s="593">
        <v>1079501.1398303832</v>
      </c>
      <c r="F186" s="400">
        <v>755080.70910572214</v>
      </c>
      <c r="G186" s="400">
        <v>2278422.1325085484</v>
      </c>
      <c r="H186" s="404">
        <v>3033502.8416142706</v>
      </c>
      <c r="I186" s="420">
        <v>805246.54460611218</v>
      </c>
      <c r="J186" s="399">
        <v>3838749.3862203825</v>
      </c>
      <c r="K186" s="430">
        <v>-472671</v>
      </c>
      <c r="L186" s="411">
        <v>3366078.3862203825</v>
      </c>
      <c r="M186" s="432">
        <v>101893.35499999997</v>
      </c>
      <c r="N186" s="399">
        <v>3467971.7412203825</v>
      </c>
      <c r="O186" s="411">
        <v>549.74332618330595</v>
      </c>
      <c r="P186" s="399">
        <v>566.38440980244695</v>
      </c>
      <c r="Q186" s="412">
        <v>6</v>
      </c>
      <c r="R186" s="412">
        <v>6</v>
      </c>
      <c r="S186" s="474">
        <f t="shared" si="23"/>
        <v>596590.05917807994</v>
      </c>
      <c r="T186" s="416">
        <f t="shared" si="24"/>
        <v>0.21541526402287209</v>
      </c>
      <c r="U186" s="477">
        <v>105.91506864447541</v>
      </c>
      <c r="V186" s="560"/>
      <c r="W186" s="397">
        <v>581</v>
      </c>
      <c r="X186" s="398" t="s">
        <v>209</v>
      </c>
      <c r="Y186" s="400">
        <v>6240</v>
      </c>
      <c r="Z186" s="400">
        <v>-174062.61075366219</v>
      </c>
      <c r="AA186" s="400">
        <v>2191744.4437877815</v>
      </c>
      <c r="AB186" s="200">
        <f t="shared" si="25"/>
        <v>2017681.8330341193</v>
      </c>
      <c r="AC186" s="400">
        <v>1224477.4940081832</v>
      </c>
      <c r="AD186" s="399">
        <f t="shared" si="26"/>
        <v>3242159.3270423026</v>
      </c>
      <c r="AE186" s="401">
        <v>-472671</v>
      </c>
      <c r="AF186" s="411">
        <f t="shared" si="27"/>
        <v>2769488.3270423026</v>
      </c>
      <c r="AG186" s="399">
        <v>101893.35499999997</v>
      </c>
      <c r="AH186" s="399">
        <f t="shared" si="28"/>
        <v>2871381.6820423026</v>
      </c>
      <c r="AI186" s="411">
        <f t="shared" si="29"/>
        <v>443.82825753883054</v>
      </c>
      <c r="AJ186" s="399">
        <f t="shared" si="30"/>
        <v>460.15732084011262</v>
      </c>
      <c r="AK186" s="412">
        <v>6</v>
      </c>
      <c r="AL186" s="412">
        <v>6</v>
      </c>
    </row>
    <row r="187" spans="1:38">
      <c r="A187" s="397">
        <v>583</v>
      </c>
      <c r="B187" s="398" t="s">
        <v>210</v>
      </c>
      <c r="C187" s="420">
        <v>912</v>
      </c>
      <c r="D187" s="463">
        <v>384419.35398720711</v>
      </c>
      <c r="E187" s="593">
        <v>145801.89283764787</v>
      </c>
      <c r="F187" s="400">
        <v>530221.24682485498</v>
      </c>
      <c r="G187" s="400">
        <v>126055.78790660459</v>
      </c>
      <c r="H187" s="404">
        <v>656277.03473145957</v>
      </c>
      <c r="I187" s="420">
        <v>130820.12209057904</v>
      </c>
      <c r="J187" s="399">
        <v>787097.15682203858</v>
      </c>
      <c r="K187" s="430">
        <v>-235257</v>
      </c>
      <c r="L187" s="411">
        <v>551840.15682203858</v>
      </c>
      <c r="M187" s="432">
        <v>141651.1575</v>
      </c>
      <c r="N187" s="399">
        <v>693491.31432203855</v>
      </c>
      <c r="O187" s="411">
        <v>605.08789125223529</v>
      </c>
      <c r="P187" s="399">
        <v>760.40714289697212</v>
      </c>
      <c r="Q187" s="412">
        <v>19</v>
      </c>
      <c r="R187" s="412">
        <v>19</v>
      </c>
      <c r="S187" s="474">
        <f t="shared" si="23"/>
        <v>-71983.24829945527</v>
      </c>
      <c r="T187" s="416">
        <f t="shared" si="24"/>
        <v>-0.11539042573344302</v>
      </c>
      <c r="U187" s="477">
        <v>-53.648544990102437</v>
      </c>
      <c r="V187" s="560"/>
      <c r="W187" s="397">
        <v>583</v>
      </c>
      <c r="X187" s="398" t="s">
        <v>210</v>
      </c>
      <c r="Y187" s="400">
        <v>947</v>
      </c>
      <c r="Z187" s="400">
        <v>630020.74088635889</v>
      </c>
      <c r="AA187" s="400">
        <v>37541.577134502841</v>
      </c>
      <c r="AB187" s="200">
        <f t="shared" si="25"/>
        <v>667562.31802086171</v>
      </c>
      <c r="AC187" s="400">
        <v>191518.08710063214</v>
      </c>
      <c r="AD187" s="399">
        <f t="shared" si="26"/>
        <v>859080.40512149385</v>
      </c>
      <c r="AE187" s="401">
        <v>-235257</v>
      </c>
      <c r="AF187" s="411">
        <f t="shared" si="27"/>
        <v>623823.40512149385</v>
      </c>
      <c r="AG187" s="399">
        <v>141651.1575</v>
      </c>
      <c r="AH187" s="399">
        <f t="shared" si="28"/>
        <v>765474.56262149382</v>
      </c>
      <c r="AI187" s="411">
        <f t="shared" si="29"/>
        <v>658.73643624233773</v>
      </c>
      <c r="AJ187" s="399">
        <f t="shared" si="30"/>
        <v>808.31527203959217</v>
      </c>
      <c r="AK187" s="412">
        <v>19</v>
      </c>
      <c r="AL187" s="412">
        <v>19</v>
      </c>
    </row>
    <row r="188" spans="1:38">
      <c r="A188" s="397">
        <v>584</v>
      </c>
      <c r="B188" s="398" t="s">
        <v>211</v>
      </c>
      <c r="C188" s="420">
        <v>2578</v>
      </c>
      <c r="D188" s="463">
        <v>2548631.6962595279</v>
      </c>
      <c r="E188" s="593">
        <v>271363.23368177976</v>
      </c>
      <c r="F188" s="400">
        <v>2819994.9299413078</v>
      </c>
      <c r="G188" s="400">
        <v>1909836.6894503257</v>
      </c>
      <c r="H188" s="404">
        <v>4729831.6193916332</v>
      </c>
      <c r="I188" s="420">
        <v>384800.65599519282</v>
      </c>
      <c r="J188" s="399">
        <v>5114632.2753868261</v>
      </c>
      <c r="K188" s="430">
        <v>203598</v>
      </c>
      <c r="L188" s="411">
        <v>5318230.2753868261</v>
      </c>
      <c r="M188" s="432">
        <v>11934.800000000001</v>
      </c>
      <c r="N188" s="399">
        <v>5330165.0753868259</v>
      </c>
      <c r="O188" s="411">
        <v>2062.9287336644011</v>
      </c>
      <c r="P188" s="399">
        <v>2067.5582138816239</v>
      </c>
      <c r="Q188" s="412">
        <v>16</v>
      </c>
      <c r="R188" s="412">
        <v>16</v>
      </c>
      <c r="S188" s="474">
        <f t="shared" si="23"/>
        <v>-62629.566566403955</v>
      </c>
      <c r="T188" s="416">
        <f t="shared" si="24"/>
        <v>-1.1639323157629335E-2</v>
      </c>
      <c r="U188" s="477">
        <v>34.711680534649759</v>
      </c>
      <c r="V188" s="560"/>
      <c r="W188" s="397">
        <v>584</v>
      </c>
      <c r="X188" s="398" t="s">
        <v>211</v>
      </c>
      <c r="Y188" s="400">
        <v>2653</v>
      </c>
      <c r="Z188" s="400">
        <v>2808645.8847467192</v>
      </c>
      <c r="AA188" s="400">
        <v>1820969.3542463663</v>
      </c>
      <c r="AB188" s="200">
        <f t="shared" si="25"/>
        <v>4629615.2389930859</v>
      </c>
      <c r="AC188" s="400">
        <v>547646.60296014382</v>
      </c>
      <c r="AD188" s="399">
        <f t="shared" si="26"/>
        <v>5177261.8419532301</v>
      </c>
      <c r="AE188" s="401">
        <v>203598</v>
      </c>
      <c r="AF188" s="411">
        <f t="shared" si="27"/>
        <v>5380859.8419532301</v>
      </c>
      <c r="AG188" s="399">
        <v>11934.800000000001</v>
      </c>
      <c r="AH188" s="399">
        <f t="shared" si="28"/>
        <v>5392794.6419532299</v>
      </c>
      <c r="AI188" s="411">
        <f t="shared" si="29"/>
        <v>2028.2170531297513</v>
      </c>
      <c r="AJ188" s="399">
        <f t="shared" si="30"/>
        <v>2032.7156584821823</v>
      </c>
      <c r="AK188" s="412">
        <v>16</v>
      </c>
      <c r="AL188" s="412">
        <v>16</v>
      </c>
    </row>
    <row r="189" spans="1:38">
      <c r="A189" s="397">
        <v>588</v>
      </c>
      <c r="B189" s="398" t="s">
        <v>212</v>
      </c>
      <c r="C189" s="420">
        <v>1577</v>
      </c>
      <c r="D189" s="463">
        <v>-1111670.134140586</v>
      </c>
      <c r="E189" s="593">
        <v>234616.45192629672</v>
      </c>
      <c r="F189" s="400">
        <v>-877053.68221428932</v>
      </c>
      <c r="G189" s="400">
        <v>533513.3337626193</v>
      </c>
      <c r="H189" s="404">
        <v>-343540.34845167003</v>
      </c>
      <c r="I189" s="420">
        <v>294858.77341862308</v>
      </c>
      <c r="J189" s="399">
        <v>-48681.575033046945</v>
      </c>
      <c r="K189" s="430">
        <v>-388948</v>
      </c>
      <c r="L189" s="411">
        <v>-437629.57503304695</v>
      </c>
      <c r="M189" s="432">
        <v>-10055.069000000003</v>
      </c>
      <c r="N189" s="399">
        <v>-447684.64403304696</v>
      </c>
      <c r="O189" s="411">
        <v>-277.5076569645193</v>
      </c>
      <c r="P189" s="399">
        <v>-283.88373115602218</v>
      </c>
      <c r="Q189" s="412">
        <v>10</v>
      </c>
      <c r="R189" s="412">
        <v>10</v>
      </c>
      <c r="S189" s="474">
        <f t="shared" si="23"/>
        <v>119782.30547060602</v>
      </c>
      <c r="T189" s="416">
        <f t="shared" si="24"/>
        <v>-0.21489011924606985</v>
      </c>
      <c r="U189" s="477">
        <v>70.874768350263821</v>
      </c>
      <c r="V189" s="560"/>
      <c r="W189" s="397">
        <v>588</v>
      </c>
      <c r="X189" s="398" t="s">
        <v>212</v>
      </c>
      <c r="Y189" s="400">
        <v>1600</v>
      </c>
      <c r="Z189" s="400">
        <v>-990504.44034995441</v>
      </c>
      <c r="AA189" s="400">
        <v>441902.08535899949</v>
      </c>
      <c r="AB189" s="200">
        <f t="shared" si="25"/>
        <v>-548602.35499095498</v>
      </c>
      <c r="AC189" s="400">
        <v>380138.47448730201</v>
      </c>
      <c r="AD189" s="399">
        <f t="shared" si="26"/>
        <v>-168463.88050365297</v>
      </c>
      <c r="AE189" s="401">
        <v>-388948</v>
      </c>
      <c r="AF189" s="411">
        <f t="shared" si="27"/>
        <v>-557411.88050365297</v>
      </c>
      <c r="AG189" s="399">
        <v>-10055.069000000003</v>
      </c>
      <c r="AH189" s="399">
        <f t="shared" si="28"/>
        <v>-567466.94950365298</v>
      </c>
      <c r="AI189" s="411">
        <f t="shared" si="29"/>
        <v>-348.38242531478312</v>
      </c>
      <c r="AJ189" s="399">
        <f t="shared" si="30"/>
        <v>-354.66684343978312</v>
      </c>
      <c r="AK189" s="412">
        <v>10</v>
      </c>
      <c r="AL189" s="412">
        <v>10</v>
      </c>
    </row>
    <row r="190" spans="1:38">
      <c r="A190" s="397">
        <v>592</v>
      </c>
      <c r="B190" s="398" t="s">
        <v>213</v>
      </c>
      <c r="C190" s="420">
        <v>3596</v>
      </c>
      <c r="D190" s="463">
        <v>873362.77364154125</v>
      </c>
      <c r="E190" s="593">
        <v>528252.02541865932</v>
      </c>
      <c r="F190" s="400">
        <v>1401614.7990602006</v>
      </c>
      <c r="G190" s="400">
        <v>1843392.4138211166</v>
      </c>
      <c r="H190" s="404">
        <v>3245007.2128813174</v>
      </c>
      <c r="I190" s="420">
        <v>395032.66715588805</v>
      </c>
      <c r="J190" s="399">
        <v>3640039.8800372053</v>
      </c>
      <c r="K190" s="430">
        <v>-66934</v>
      </c>
      <c r="L190" s="411">
        <v>3573105.8800372053</v>
      </c>
      <c r="M190" s="432">
        <v>127329.39750000001</v>
      </c>
      <c r="N190" s="399">
        <v>3700435.2775372053</v>
      </c>
      <c r="O190" s="411">
        <v>993.63344828620836</v>
      </c>
      <c r="P190" s="399">
        <v>1029.0420682806466</v>
      </c>
      <c r="Q190" s="412">
        <v>13</v>
      </c>
      <c r="R190" s="412">
        <v>13</v>
      </c>
      <c r="S190" s="474">
        <f t="shared" si="23"/>
        <v>411363.1240430749</v>
      </c>
      <c r="T190" s="416">
        <f t="shared" si="24"/>
        <v>0.13010644944570518</v>
      </c>
      <c r="U190" s="477">
        <v>127.63981476275444</v>
      </c>
      <c r="V190" s="560"/>
      <c r="W190" s="397">
        <v>592</v>
      </c>
      <c r="X190" s="398" t="s">
        <v>213</v>
      </c>
      <c r="Y190" s="400">
        <v>3651</v>
      </c>
      <c r="Z190" s="400">
        <v>1129717.1440979424</v>
      </c>
      <c r="AA190" s="400">
        <v>1425204.221694584</v>
      </c>
      <c r="AB190" s="200">
        <f t="shared" si="25"/>
        <v>2554921.3657925264</v>
      </c>
      <c r="AC190" s="400">
        <v>673755.39020160388</v>
      </c>
      <c r="AD190" s="399">
        <f t="shared" si="26"/>
        <v>3228676.7559941304</v>
      </c>
      <c r="AE190" s="401">
        <v>-66934</v>
      </c>
      <c r="AF190" s="411">
        <f t="shared" si="27"/>
        <v>3161742.7559941304</v>
      </c>
      <c r="AG190" s="399">
        <v>127329.39750000001</v>
      </c>
      <c r="AH190" s="399">
        <f t="shared" si="28"/>
        <v>3289072.1534941304</v>
      </c>
      <c r="AI190" s="411">
        <f t="shared" si="29"/>
        <v>865.99363352345392</v>
      </c>
      <c r="AJ190" s="399">
        <f t="shared" si="30"/>
        <v>900.86884510932089</v>
      </c>
      <c r="AK190" s="412">
        <v>13</v>
      </c>
      <c r="AL190" s="412">
        <v>13</v>
      </c>
    </row>
    <row r="191" spans="1:38">
      <c r="A191" s="397">
        <v>593</v>
      </c>
      <c r="B191" s="398" t="s">
        <v>214</v>
      </c>
      <c r="C191" s="420">
        <v>17050</v>
      </c>
      <c r="D191" s="463">
        <v>-5348975.9270484392</v>
      </c>
      <c r="E191" s="593">
        <v>2736367.8341934914</v>
      </c>
      <c r="F191" s="400">
        <v>-2612608.0928549478</v>
      </c>
      <c r="G191" s="400">
        <v>6911063.3634802829</v>
      </c>
      <c r="H191" s="404">
        <v>4298455.2706253352</v>
      </c>
      <c r="I191" s="420">
        <v>2168746.0143515416</v>
      </c>
      <c r="J191" s="399">
        <v>6467201.2849768773</v>
      </c>
      <c r="K191" s="430">
        <v>-1857975</v>
      </c>
      <c r="L191" s="411">
        <v>4609226.2849768773</v>
      </c>
      <c r="M191" s="432">
        <v>-246811.66399999987</v>
      </c>
      <c r="N191" s="399">
        <v>4362414.6209768774</v>
      </c>
      <c r="O191" s="411">
        <v>270.33585249131244</v>
      </c>
      <c r="P191" s="399">
        <v>255.86009507195763</v>
      </c>
      <c r="Q191" s="412">
        <v>10</v>
      </c>
      <c r="R191" s="412">
        <v>10</v>
      </c>
      <c r="S191" s="474">
        <f t="shared" si="23"/>
        <v>2283695.8395873443</v>
      </c>
      <c r="T191" s="416">
        <f t="shared" si="24"/>
        <v>0.98201072538735079</v>
      </c>
      <c r="U191" s="477">
        <v>134.15675514461611</v>
      </c>
      <c r="V191" s="560"/>
      <c r="W191" s="397">
        <v>593</v>
      </c>
      <c r="X191" s="398" t="s">
        <v>214</v>
      </c>
      <c r="Y191" s="400">
        <v>17077</v>
      </c>
      <c r="Z191" s="400">
        <v>-5407122.1031876737</v>
      </c>
      <c r="AA191" s="400">
        <v>6268444.1043851022</v>
      </c>
      <c r="AB191" s="200">
        <f t="shared" si="25"/>
        <v>861322.00119742844</v>
      </c>
      <c r="AC191" s="400">
        <v>3322183.4441921045</v>
      </c>
      <c r="AD191" s="399">
        <f t="shared" si="26"/>
        <v>4183505.4453895329</v>
      </c>
      <c r="AE191" s="401">
        <v>-1857975</v>
      </c>
      <c r="AF191" s="411">
        <f t="shared" si="27"/>
        <v>2325530.4453895329</v>
      </c>
      <c r="AG191" s="399">
        <v>-246811.66399999987</v>
      </c>
      <c r="AH191" s="399">
        <f t="shared" si="28"/>
        <v>2078718.7813895331</v>
      </c>
      <c r="AI191" s="411">
        <f t="shared" si="29"/>
        <v>136.17909734669632</v>
      </c>
      <c r="AJ191" s="399">
        <f t="shared" si="30"/>
        <v>121.72622717043585</v>
      </c>
      <c r="AK191" s="412">
        <v>10</v>
      </c>
      <c r="AL191" s="412">
        <v>10</v>
      </c>
    </row>
    <row r="192" spans="1:38">
      <c r="A192" s="397">
        <v>595</v>
      </c>
      <c r="B192" s="398" t="s">
        <v>215</v>
      </c>
      <c r="C192" s="420">
        <v>4073</v>
      </c>
      <c r="D192" s="463">
        <v>1891228.2029522171</v>
      </c>
      <c r="E192" s="593">
        <v>470742.99415439763</v>
      </c>
      <c r="F192" s="400">
        <v>2361971.1971066147</v>
      </c>
      <c r="G192" s="400">
        <v>2588820.4285121355</v>
      </c>
      <c r="H192" s="404">
        <v>4950791.6256187502</v>
      </c>
      <c r="I192" s="420">
        <v>741706.25903257914</v>
      </c>
      <c r="J192" s="399">
        <v>5692497.8846513294</v>
      </c>
      <c r="K192" s="430">
        <v>7192</v>
      </c>
      <c r="L192" s="411">
        <v>5699689.8846513294</v>
      </c>
      <c r="M192" s="432">
        <v>130089.31999999999</v>
      </c>
      <c r="N192" s="399">
        <v>5829779.2046513297</v>
      </c>
      <c r="O192" s="411">
        <v>1399.3837183037881</v>
      </c>
      <c r="P192" s="399">
        <v>1431.3231536094597</v>
      </c>
      <c r="Q192" s="412">
        <v>11</v>
      </c>
      <c r="R192" s="412">
        <v>11</v>
      </c>
      <c r="S192" s="474">
        <f t="shared" si="23"/>
        <v>115776.97772499733</v>
      </c>
      <c r="T192" s="416">
        <f t="shared" si="24"/>
        <v>2.0734022835740613E-2</v>
      </c>
      <c r="U192" s="477">
        <v>50.612484746703103</v>
      </c>
      <c r="V192" s="560"/>
      <c r="W192" s="397">
        <v>595</v>
      </c>
      <c r="X192" s="398" t="s">
        <v>215</v>
      </c>
      <c r="Y192" s="400">
        <v>4140</v>
      </c>
      <c r="Z192" s="400">
        <v>2330531.6264751512</v>
      </c>
      <c r="AA192" s="400">
        <v>2280686.9865767313</v>
      </c>
      <c r="AB192" s="200">
        <f t="shared" si="25"/>
        <v>4611218.613051882</v>
      </c>
      <c r="AC192" s="400">
        <v>965502.29387445038</v>
      </c>
      <c r="AD192" s="399">
        <f t="shared" si="26"/>
        <v>5576720.906926332</v>
      </c>
      <c r="AE192" s="401">
        <v>7192</v>
      </c>
      <c r="AF192" s="411">
        <f t="shared" si="27"/>
        <v>5583912.906926332</v>
      </c>
      <c r="AG192" s="399">
        <v>130089.31999999999</v>
      </c>
      <c r="AH192" s="399">
        <f t="shared" si="28"/>
        <v>5714002.2269263323</v>
      </c>
      <c r="AI192" s="411">
        <f t="shared" si="29"/>
        <v>1348.771233557085</v>
      </c>
      <c r="AJ192" s="399">
        <f t="shared" si="30"/>
        <v>1380.1937746198871</v>
      </c>
      <c r="AK192" s="412">
        <v>11</v>
      </c>
      <c r="AL192" s="412">
        <v>11</v>
      </c>
    </row>
    <row r="193" spans="1:38">
      <c r="A193" s="397">
        <v>598</v>
      </c>
      <c r="B193" s="398" t="s">
        <v>216</v>
      </c>
      <c r="C193" s="420">
        <v>19475</v>
      </c>
      <c r="D193" s="463">
        <v>-1217671.4764350117</v>
      </c>
      <c r="E193" s="593">
        <v>3389588.8588664946</v>
      </c>
      <c r="F193" s="400">
        <v>2171917.3824314829</v>
      </c>
      <c r="G193" s="400">
        <v>1160136.7043869602</v>
      </c>
      <c r="H193" s="404">
        <v>3332054.0868184431</v>
      </c>
      <c r="I193" s="420">
        <v>1730684.605277091</v>
      </c>
      <c r="J193" s="399">
        <v>5062738.6920955339</v>
      </c>
      <c r="K193" s="430">
        <v>2888279</v>
      </c>
      <c r="L193" s="411">
        <v>7951017.6920955339</v>
      </c>
      <c r="M193" s="432">
        <v>775836.59250000003</v>
      </c>
      <c r="N193" s="399">
        <v>8726854.2845955342</v>
      </c>
      <c r="O193" s="411">
        <v>408.26791743751136</v>
      </c>
      <c r="P193" s="399">
        <v>448.10548316280023</v>
      </c>
      <c r="Q193" s="412">
        <v>15</v>
      </c>
      <c r="R193" s="412">
        <v>15</v>
      </c>
      <c r="S193" s="474">
        <f t="shared" si="23"/>
        <v>2664122.3416863475</v>
      </c>
      <c r="T193" s="416">
        <f t="shared" si="24"/>
        <v>0.5039105495969679</v>
      </c>
      <c r="U193" s="477">
        <v>133.00913936653797</v>
      </c>
      <c r="V193" s="560"/>
      <c r="W193" s="397">
        <v>598</v>
      </c>
      <c r="X193" s="398" t="s">
        <v>216</v>
      </c>
      <c r="Y193" s="400">
        <v>19207</v>
      </c>
      <c r="Z193" s="400">
        <v>-2187635.4874896239</v>
      </c>
      <c r="AA193" s="400">
        <v>1509816.7851735575</v>
      </c>
      <c r="AB193" s="200">
        <f t="shared" si="25"/>
        <v>-677818.70231606648</v>
      </c>
      <c r="AC193" s="400">
        <v>3076435.0527252527</v>
      </c>
      <c r="AD193" s="399">
        <f t="shared" si="26"/>
        <v>2398616.3504091864</v>
      </c>
      <c r="AE193" s="401">
        <v>2888279</v>
      </c>
      <c r="AF193" s="411">
        <f t="shared" si="27"/>
        <v>5286895.3504091864</v>
      </c>
      <c r="AG193" s="399">
        <v>775836.59250000003</v>
      </c>
      <c r="AH193" s="399">
        <f t="shared" si="28"/>
        <v>6062731.9429091867</v>
      </c>
      <c r="AI193" s="411">
        <f t="shared" si="29"/>
        <v>275.25877807097339</v>
      </c>
      <c r="AJ193" s="399">
        <f t="shared" si="30"/>
        <v>315.65220715932662</v>
      </c>
      <c r="AK193" s="412">
        <v>15</v>
      </c>
      <c r="AL193" s="412">
        <v>15</v>
      </c>
    </row>
    <row r="194" spans="1:38">
      <c r="A194" s="397">
        <v>599</v>
      </c>
      <c r="B194" s="398" t="s">
        <v>217</v>
      </c>
      <c r="C194" s="420">
        <v>11225</v>
      </c>
      <c r="D194" s="463">
        <v>9210471.775787903</v>
      </c>
      <c r="E194" s="593">
        <v>713899.98560062924</v>
      </c>
      <c r="F194" s="400">
        <v>9924371.7613885328</v>
      </c>
      <c r="G194" s="400">
        <v>4929625.9404181642</v>
      </c>
      <c r="H194" s="404">
        <v>14853997.701806698</v>
      </c>
      <c r="I194" s="420">
        <v>1179677.4086964517</v>
      </c>
      <c r="J194" s="399">
        <v>16033675.11050315</v>
      </c>
      <c r="K194" s="430">
        <v>-1088900</v>
      </c>
      <c r="L194" s="411">
        <v>14944775.11050315</v>
      </c>
      <c r="M194" s="432">
        <v>-468515.49250000005</v>
      </c>
      <c r="N194" s="399">
        <v>14476259.61800315</v>
      </c>
      <c r="O194" s="411">
        <v>1331.3830833410379</v>
      </c>
      <c r="P194" s="399">
        <v>1289.6445093989444</v>
      </c>
      <c r="Q194" s="412">
        <v>15</v>
      </c>
      <c r="R194" s="412">
        <v>15</v>
      </c>
      <c r="S194" s="474">
        <f t="shared" si="23"/>
        <v>-312178.89686232619</v>
      </c>
      <c r="T194" s="416">
        <f t="shared" si="24"/>
        <v>-2.0461416919236836E-2</v>
      </c>
      <c r="U194" s="477">
        <v>-30.115578747617747</v>
      </c>
      <c r="V194" s="560"/>
      <c r="W194" s="397">
        <v>599</v>
      </c>
      <c r="X194" s="398" t="s">
        <v>217</v>
      </c>
      <c r="Y194" s="400">
        <v>11206</v>
      </c>
      <c r="Z194" s="400">
        <v>9511688.5116442051</v>
      </c>
      <c r="AA194" s="400">
        <v>4793569.6578630488</v>
      </c>
      <c r="AB194" s="200">
        <f t="shared" si="25"/>
        <v>14305258.169507254</v>
      </c>
      <c r="AC194" s="400">
        <v>2040595.8378582234</v>
      </c>
      <c r="AD194" s="399">
        <f t="shared" si="26"/>
        <v>16345854.007365476</v>
      </c>
      <c r="AE194" s="401">
        <v>-1088900</v>
      </c>
      <c r="AF194" s="411">
        <f t="shared" si="27"/>
        <v>15256954.007365476</v>
      </c>
      <c r="AG194" s="399">
        <v>-468515.49250000005</v>
      </c>
      <c r="AH194" s="399">
        <f t="shared" si="28"/>
        <v>14788438.514865477</v>
      </c>
      <c r="AI194" s="411">
        <f t="shared" si="29"/>
        <v>1361.4986620886557</v>
      </c>
      <c r="AJ194" s="399">
        <f t="shared" si="30"/>
        <v>1319.6893195489449</v>
      </c>
      <c r="AK194" s="412">
        <v>15</v>
      </c>
      <c r="AL194" s="412">
        <v>15</v>
      </c>
    </row>
    <row r="195" spans="1:38">
      <c r="A195" s="397">
        <v>601</v>
      </c>
      <c r="B195" s="398" t="s">
        <v>218</v>
      </c>
      <c r="C195" s="420">
        <v>3739</v>
      </c>
      <c r="D195" s="463">
        <v>2441663.7411031765</v>
      </c>
      <c r="E195" s="593">
        <v>629177.6087904349</v>
      </c>
      <c r="F195" s="400">
        <v>3070841.3498936114</v>
      </c>
      <c r="G195" s="400">
        <v>1524197.8136599949</v>
      </c>
      <c r="H195" s="404">
        <v>4595039.1635536067</v>
      </c>
      <c r="I195" s="420">
        <v>642657.24724067468</v>
      </c>
      <c r="J195" s="399">
        <v>5237696.4107942814</v>
      </c>
      <c r="K195" s="430">
        <v>254950</v>
      </c>
      <c r="L195" s="411">
        <v>5492646.4107942814</v>
      </c>
      <c r="M195" s="432">
        <v>-51573.25450000001</v>
      </c>
      <c r="N195" s="399">
        <v>5441073.1562942816</v>
      </c>
      <c r="O195" s="411">
        <v>1469.0148196828782</v>
      </c>
      <c r="P195" s="399">
        <v>1455.2214913865423</v>
      </c>
      <c r="Q195" s="412">
        <v>13</v>
      </c>
      <c r="R195" s="412">
        <v>13</v>
      </c>
      <c r="S195" s="474">
        <f t="shared" si="23"/>
        <v>269652.21358617581</v>
      </c>
      <c r="T195" s="416">
        <f t="shared" si="24"/>
        <v>5.1627898367246024E-2</v>
      </c>
      <c r="U195" s="477">
        <v>89.4600924752433</v>
      </c>
      <c r="V195" s="560"/>
      <c r="W195" s="397">
        <v>601</v>
      </c>
      <c r="X195" s="398" t="s">
        <v>218</v>
      </c>
      <c r="Y195" s="400">
        <v>3786</v>
      </c>
      <c r="Z195" s="400">
        <v>2570315.3999984022</v>
      </c>
      <c r="AA195" s="400">
        <v>1539874.3496339608</v>
      </c>
      <c r="AB195" s="200">
        <f t="shared" si="25"/>
        <v>4110189.7496323632</v>
      </c>
      <c r="AC195" s="400">
        <v>857854.44757574226</v>
      </c>
      <c r="AD195" s="399">
        <f t="shared" si="26"/>
        <v>4968044.1972081056</v>
      </c>
      <c r="AE195" s="401">
        <v>254950</v>
      </c>
      <c r="AF195" s="411">
        <f t="shared" si="27"/>
        <v>5222994.1972081056</v>
      </c>
      <c r="AG195" s="399">
        <v>-51573.25450000001</v>
      </c>
      <c r="AH195" s="399">
        <f t="shared" si="28"/>
        <v>5171420.9427081058</v>
      </c>
      <c r="AI195" s="411">
        <f t="shared" si="29"/>
        <v>1379.5547272076349</v>
      </c>
      <c r="AJ195" s="399">
        <f t="shared" si="30"/>
        <v>1365.9326314601442</v>
      </c>
      <c r="AK195" s="412">
        <v>13</v>
      </c>
      <c r="AL195" s="412">
        <v>13</v>
      </c>
    </row>
    <row r="196" spans="1:38">
      <c r="A196" s="397">
        <v>604</v>
      </c>
      <c r="B196" s="398" t="s">
        <v>219</v>
      </c>
      <c r="C196" s="420">
        <v>20763</v>
      </c>
      <c r="D196" s="463">
        <v>15286433.443349745</v>
      </c>
      <c r="E196" s="593">
        <v>2326806.144140196</v>
      </c>
      <c r="F196" s="400">
        <v>17613239.58748994</v>
      </c>
      <c r="G196" s="400">
        <v>-499342.38582702278</v>
      </c>
      <c r="H196" s="404">
        <v>17113897.201662917</v>
      </c>
      <c r="I196" s="420">
        <v>933585.56476083258</v>
      </c>
      <c r="J196" s="399">
        <v>18047482.766423751</v>
      </c>
      <c r="K196" s="430">
        <v>-2713755</v>
      </c>
      <c r="L196" s="411">
        <v>15333727.766423751</v>
      </c>
      <c r="M196" s="432">
        <v>-696729.75439999998</v>
      </c>
      <c r="N196" s="399">
        <v>14636998.012023751</v>
      </c>
      <c r="O196" s="411">
        <v>738.5121498060854</v>
      </c>
      <c r="P196" s="399">
        <v>704.95583547771275</v>
      </c>
      <c r="Q196" s="412">
        <v>6</v>
      </c>
      <c r="R196" s="412">
        <v>6</v>
      </c>
      <c r="S196" s="474">
        <f t="shared" si="23"/>
        <v>-82476.895685620606</v>
      </c>
      <c r="T196" s="416">
        <f t="shared" si="24"/>
        <v>-5.3500130215795565E-3</v>
      </c>
      <c r="U196" s="477">
        <v>-16.998982862837465</v>
      </c>
      <c r="V196" s="560"/>
      <c r="W196" s="397">
        <v>604</v>
      </c>
      <c r="X196" s="398" t="s">
        <v>219</v>
      </c>
      <c r="Y196" s="400">
        <v>20405</v>
      </c>
      <c r="Z196" s="400">
        <v>16413989.659518983</v>
      </c>
      <c r="AA196" s="400">
        <v>-403690.54200171522</v>
      </c>
      <c r="AB196" s="200">
        <f t="shared" si="25"/>
        <v>16010299.117517268</v>
      </c>
      <c r="AC196" s="400">
        <v>2119660.5445921016</v>
      </c>
      <c r="AD196" s="399">
        <f t="shared" si="26"/>
        <v>18129959.662109371</v>
      </c>
      <c r="AE196" s="401">
        <v>-2713755</v>
      </c>
      <c r="AF196" s="411">
        <f t="shared" si="27"/>
        <v>15416204.662109371</v>
      </c>
      <c r="AG196" s="399">
        <v>-696729.75439999998</v>
      </c>
      <c r="AH196" s="399">
        <f t="shared" si="28"/>
        <v>14719474.907709371</v>
      </c>
      <c r="AI196" s="411">
        <f t="shared" si="29"/>
        <v>755.51113266892287</v>
      </c>
      <c r="AJ196" s="399">
        <f t="shared" si="30"/>
        <v>721.36608222050336</v>
      </c>
      <c r="AK196" s="412">
        <v>6</v>
      </c>
      <c r="AL196" s="412">
        <v>6</v>
      </c>
    </row>
    <row r="197" spans="1:38">
      <c r="A197" s="397">
        <v>607</v>
      </c>
      <c r="B197" s="398" t="s">
        <v>220</v>
      </c>
      <c r="C197" s="420">
        <v>4064</v>
      </c>
      <c r="D197" s="463">
        <v>-243070.83127154061</v>
      </c>
      <c r="E197" s="593">
        <v>634409.66258423333</v>
      </c>
      <c r="F197" s="400">
        <v>391338.83131269272</v>
      </c>
      <c r="G197" s="400">
        <v>2556800.212075776</v>
      </c>
      <c r="H197" s="404">
        <v>2948139.0433884687</v>
      </c>
      <c r="I197" s="420">
        <v>711675.68918198172</v>
      </c>
      <c r="J197" s="399">
        <v>3659814.7325704503</v>
      </c>
      <c r="K197" s="430">
        <v>-657651</v>
      </c>
      <c r="L197" s="411">
        <v>3002163.7325704503</v>
      </c>
      <c r="M197" s="432">
        <v>-46247.350000000006</v>
      </c>
      <c r="N197" s="399">
        <v>2955916.3825704502</v>
      </c>
      <c r="O197" s="411">
        <v>738.72139088839822</v>
      </c>
      <c r="P197" s="399">
        <v>727.34162956950058</v>
      </c>
      <c r="Q197" s="412">
        <v>12</v>
      </c>
      <c r="R197" s="412">
        <v>12</v>
      </c>
      <c r="S197" s="474">
        <f t="shared" si="23"/>
        <v>348227.06692271819</v>
      </c>
      <c r="T197" s="416">
        <f t="shared" si="24"/>
        <v>0.1312115211452223</v>
      </c>
      <c r="U197" s="477">
        <v>88.883813599531436</v>
      </c>
      <c r="V197" s="560"/>
      <c r="W197" s="397">
        <v>607</v>
      </c>
      <c r="X197" s="398" t="s">
        <v>220</v>
      </c>
      <c r="Y197" s="400">
        <v>4084</v>
      </c>
      <c r="Z197" s="400">
        <v>-155572.07778149564</v>
      </c>
      <c r="AA197" s="400">
        <v>2534276.3673792565</v>
      </c>
      <c r="AB197" s="200">
        <f t="shared" si="25"/>
        <v>2378704.2895977609</v>
      </c>
      <c r="AC197" s="400">
        <v>932883.37604997109</v>
      </c>
      <c r="AD197" s="399">
        <f t="shared" si="26"/>
        <v>3311587.6656477321</v>
      </c>
      <c r="AE197" s="401">
        <v>-657651</v>
      </c>
      <c r="AF197" s="411">
        <f t="shared" si="27"/>
        <v>2653936.6656477321</v>
      </c>
      <c r="AG197" s="399">
        <v>-46247.350000000006</v>
      </c>
      <c r="AH197" s="399">
        <f t="shared" si="28"/>
        <v>2607689.315647732</v>
      </c>
      <c r="AI197" s="411">
        <f t="shared" si="29"/>
        <v>649.83757728886678</v>
      </c>
      <c r="AJ197" s="399">
        <f t="shared" si="30"/>
        <v>638.5135444778972</v>
      </c>
      <c r="AK197" s="412">
        <v>12</v>
      </c>
      <c r="AL197" s="412">
        <v>12</v>
      </c>
    </row>
    <row r="198" spans="1:38">
      <c r="A198" s="397">
        <v>608</v>
      </c>
      <c r="B198" s="398" t="s">
        <v>221</v>
      </c>
      <c r="C198" s="420">
        <v>1943</v>
      </c>
      <c r="D198" s="463">
        <v>-205248.740840527</v>
      </c>
      <c r="E198" s="593">
        <v>253732.80985308753</v>
      </c>
      <c r="F198" s="400">
        <v>48484.069012560532</v>
      </c>
      <c r="G198" s="400">
        <v>1072884.6661049153</v>
      </c>
      <c r="H198" s="404">
        <v>1121368.735117476</v>
      </c>
      <c r="I198" s="420">
        <v>275303.81752427155</v>
      </c>
      <c r="J198" s="399">
        <v>1396672.5526417475</v>
      </c>
      <c r="K198" s="430">
        <v>437948</v>
      </c>
      <c r="L198" s="411">
        <v>1834620.5526417475</v>
      </c>
      <c r="M198" s="432">
        <v>-2983.6999999999971</v>
      </c>
      <c r="N198" s="399">
        <v>1831636.8526417476</v>
      </c>
      <c r="O198" s="411">
        <v>944.22056234778563</v>
      </c>
      <c r="P198" s="399">
        <v>942.68494731947897</v>
      </c>
      <c r="Q198" s="412">
        <v>4</v>
      </c>
      <c r="R198" s="412">
        <v>4</v>
      </c>
      <c r="S198" s="474">
        <f t="shared" si="23"/>
        <v>166590.39801220968</v>
      </c>
      <c r="T198" s="416">
        <f t="shared" si="24"/>
        <v>9.9872533808724032E-2</v>
      </c>
      <c r="U198" s="477">
        <v>101.78109031266547</v>
      </c>
      <c r="V198" s="560"/>
      <c r="W198" s="397">
        <v>608</v>
      </c>
      <c r="X198" s="398" t="s">
        <v>221</v>
      </c>
      <c r="Y198" s="400">
        <v>1980</v>
      </c>
      <c r="Z198" s="400">
        <v>-86568.053712685709</v>
      </c>
      <c r="AA198" s="400">
        <v>903365.75059115712</v>
      </c>
      <c r="AB198" s="200">
        <f t="shared" si="25"/>
        <v>816797.69687847141</v>
      </c>
      <c r="AC198" s="400">
        <v>413284.45775106637</v>
      </c>
      <c r="AD198" s="399">
        <f t="shared" si="26"/>
        <v>1230082.1546295378</v>
      </c>
      <c r="AE198" s="401">
        <v>437948</v>
      </c>
      <c r="AF198" s="411">
        <f t="shared" si="27"/>
        <v>1668030.1546295378</v>
      </c>
      <c r="AG198" s="399">
        <v>-2983.6999999999971</v>
      </c>
      <c r="AH198" s="399">
        <f t="shared" si="28"/>
        <v>1665046.4546295379</v>
      </c>
      <c r="AI198" s="411">
        <f t="shared" si="29"/>
        <v>842.43947203512016</v>
      </c>
      <c r="AJ198" s="399">
        <f t="shared" si="30"/>
        <v>840.93255284320094</v>
      </c>
      <c r="AK198" s="412">
        <v>4</v>
      </c>
      <c r="AL198" s="412">
        <v>4</v>
      </c>
    </row>
    <row r="199" spans="1:38">
      <c r="A199" s="397">
        <v>609</v>
      </c>
      <c r="B199" s="398" t="s">
        <v>222</v>
      </c>
      <c r="C199" s="420">
        <v>83106</v>
      </c>
      <c r="D199" s="463">
        <v>-18533924.724046282</v>
      </c>
      <c r="E199" s="593">
        <v>14678270.893461527</v>
      </c>
      <c r="F199" s="400">
        <v>-3855653.830584757</v>
      </c>
      <c r="G199" s="400">
        <v>22384720.108630672</v>
      </c>
      <c r="H199" s="404">
        <v>18529066.278045915</v>
      </c>
      <c r="I199" s="420">
        <v>8302878.5981981605</v>
      </c>
      <c r="J199" s="399">
        <v>26831944.876244076</v>
      </c>
      <c r="K199" s="430">
        <v>-5148538</v>
      </c>
      <c r="L199" s="411">
        <v>21683406.876244076</v>
      </c>
      <c r="M199" s="432">
        <v>-2762170.7179499986</v>
      </c>
      <c r="N199" s="399">
        <v>18921236.158294078</v>
      </c>
      <c r="O199" s="411">
        <v>260.91265223021293</v>
      </c>
      <c r="P199" s="399">
        <v>227.67593384706373</v>
      </c>
      <c r="Q199" s="412">
        <v>4</v>
      </c>
      <c r="R199" s="412">
        <v>4</v>
      </c>
      <c r="S199" s="474">
        <f t="shared" si="23"/>
        <v>8097273.7942234352</v>
      </c>
      <c r="T199" s="416">
        <f t="shared" si="24"/>
        <v>0.59599547165771927</v>
      </c>
      <c r="U199" s="477">
        <v>97.627596259770769</v>
      </c>
      <c r="V199" s="560"/>
      <c r="W199" s="397">
        <v>609</v>
      </c>
      <c r="X199" s="398" t="s">
        <v>222</v>
      </c>
      <c r="Y199" s="400">
        <v>83205</v>
      </c>
      <c r="Z199" s="400">
        <v>-17494271.967176765</v>
      </c>
      <c r="AA199" s="400">
        <v>22686581.203463353</v>
      </c>
      <c r="AB199" s="200">
        <f t="shared" si="25"/>
        <v>5192309.236286588</v>
      </c>
      <c r="AC199" s="400">
        <v>13542361.845734052</v>
      </c>
      <c r="AD199" s="399">
        <f t="shared" si="26"/>
        <v>18734671.08202064</v>
      </c>
      <c r="AE199" s="401">
        <v>-5148538</v>
      </c>
      <c r="AF199" s="411">
        <f t="shared" si="27"/>
        <v>13586133.08202064</v>
      </c>
      <c r="AG199" s="399">
        <v>-2762170.7179499986</v>
      </c>
      <c r="AH199" s="399">
        <f t="shared" si="28"/>
        <v>10823962.364070643</v>
      </c>
      <c r="AI199" s="411">
        <f t="shared" si="29"/>
        <v>163.28505597044216</v>
      </c>
      <c r="AJ199" s="399">
        <f t="shared" si="30"/>
        <v>130.08788370976075</v>
      </c>
      <c r="AK199" s="412">
        <v>4</v>
      </c>
      <c r="AL199" s="412">
        <v>4</v>
      </c>
    </row>
    <row r="200" spans="1:38">
      <c r="A200" s="397">
        <v>611</v>
      </c>
      <c r="B200" s="398" t="s">
        <v>223</v>
      </c>
      <c r="C200" s="420">
        <v>4973</v>
      </c>
      <c r="D200" s="463">
        <v>2689901.2408638704</v>
      </c>
      <c r="E200" s="593">
        <v>387773.1142487785</v>
      </c>
      <c r="F200" s="400">
        <v>3077674.355112649</v>
      </c>
      <c r="G200" s="400">
        <v>1179049.2385084666</v>
      </c>
      <c r="H200" s="404">
        <v>4256723.5936211161</v>
      </c>
      <c r="I200" s="420">
        <v>399029.7061257516</v>
      </c>
      <c r="J200" s="399">
        <v>4655753.2997468673</v>
      </c>
      <c r="K200" s="430">
        <v>-1350250</v>
      </c>
      <c r="L200" s="411">
        <v>3305503.2997468673</v>
      </c>
      <c r="M200" s="432">
        <v>113649.13299999997</v>
      </c>
      <c r="N200" s="399">
        <v>3419152.4327468672</v>
      </c>
      <c r="O200" s="411">
        <v>664.68998587308818</v>
      </c>
      <c r="P200" s="399">
        <v>687.54321993703343</v>
      </c>
      <c r="Q200" s="412">
        <v>1</v>
      </c>
      <c r="R200" s="413">
        <v>35</v>
      </c>
      <c r="S200" s="474">
        <f t="shared" si="23"/>
        <v>-361425.62424745597</v>
      </c>
      <c r="T200" s="416">
        <f t="shared" si="24"/>
        <v>-9.8563575062087974E-2</v>
      </c>
      <c r="U200" s="477">
        <v>-67.085891994467829</v>
      </c>
      <c r="V200" s="560"/>
      <c r="W200" s="397">
        <v>611</v>
      </c>
      <c r="X200" s="398" t="s">
        <v>223</v>
      </c>
      <c r="Y200" s="400">
        <v>5011</v>
      </c>
      <c r="Z200" s="400">
        <v>3169958.1302351663</v>
      </c>
      <c r="AA200" s="400">
        <v>1127579.3538515638</v>
      </c>
      <c r="AB200" s="200">
        <f t="shared" si="25"/>
        <v>4297537.4840867296</v>
      </c>
      <c r="AC200" s="400">
        <v>719641.43990759377</v>
      </c>
      <c r="AD200" s="399">
        <f t="shared" si="26"/>
        <v>5017178.9239943232</v>
      </c>
      <c r="AE200" s="401">
        <v>-1350250</v>
      </c>
      <c r="AF200" s="411">
        <f t="shared" si="27"/>
        <v>3666928.9239943232</v>
      </c>
      <c r="AG200" s="399">
        <v>113649.13299999997</v>
      </c>
      <c r="AH200" s="399">
        <f t="shared" si="28"/>
        <v>3780578.0569943232</v>
      </c>
      <c r="AI200" s="411">
        <f t="shared" si="29"/>
        <v>731.77587786755601</v>
      </c>
      <c r="AJ200" s="399">
        <f t="shared" si="30"/>
        <v>754.45580861990084</v>
      </c>
      <c r="AK200" s="412">
        <v>1</v>
      </c>
      <c r="AL200" s="413">
        <v>35</v>
      </c>
    </row>
    <row r="201" spans="1:38">
      <c r="A201" s="397">
        <v>614</v>
      </c>
      <c r="B201" s="398" t="s">
        <v>224</v>
      </c>
      <c r="C201" s="420">
        <v>2923</v>
      </c>
      <c r="D201" s="463">
        <v>770576.13198985578</v>
      </c>
      <c r="E201" s="593">
        <v>628232.40203409456</v>
      </c>
      <c r="F201" s="400">
        <v>1398808.5340239503</v>
      </c>
      <c r="G201" s="400">
        <v>1533381.991805095</v>
      </c>
      <c r="H201" s="404">
        <v>2932190.5258290451</v>
      </c>
      <c r="I201" s="420">
        <v>604003.98509200918</v>
      </c>
      <c r="J201" s="399">
        <v>3536194.5109210545</v>
      </c>
      <c r="K201" s="430">
        <v>78917</v>
      </c>
      <c r="L201" s="411">
        <v>3615111.5109210545</v>
      </c>
      <c r="M201" s="432">
        <v>-11934.800000000001</v>
      </c>
      <c r="N201" s="399">
        <v>3603176.7109210547</v>
      </c>
      <c r="O201" s="411">
        <v>1236.7812216630361</v>
      </c>
      <c r="P201" s="399">
        <v>1232.6981563192114</v>
      </c>
      <c r="Q201" s="412">
        <v>19</v>
      </c>
      <c r="R201" s="412">
        <v>19</v>
      </c>
      <c r="S201" s="474">
        <f t="shared" si="23"/>
        <v>400868.9814756969</v>
      </c>
      <c r="T201" s="416">
        <f t="shared" si="24"/>
        <v>0.12471646983803364</v>
      </c>
      <c r="U201" s="477">
        <v>165.00978803670819</v>
      </c>
      <c r="V201" s="560"/>
      <c r="W201" s="397">
        <v>614</v>
      </c>
      <c r="X201" s="398" t="s">
        <v>224</v>
      </c>
      <c r="Y201" s="400">
        <v>2999</v>
      </c>
      <c r="Z201" s="400">
        <v>849684.69628336187</v>
      </c>
      <c r="AA201" s="400">
        <v>1516639.8992714647</v>
      </c>
      <c r="AB201" s="200">
        <f t="shared" si="25"/>
        <v>2366324.5955548268</v>
      </c>
      <c r="AC201" s="400">
        <v>769000.93389053084</v>
      </c>
      <c r="AD201" s="399">
        <f t="shared" si="26"/>
        <v>3135325.5294453576</v>
      </c>
      <c r="AE201" s="401">
        <v>78917</v>
      </c>
      <c r="AF201" s="411">
        <f t="shared" si="27"/>
        <v>3214242.5294453576</v>
      </c>
      <c r="AG201" s="399">
        <v>-11934.800000000001</v>
      </c>
      <c r="AH201" s="399">
        <f t="shared" si="28"/>
        <v>3202307.7294453578</v>
      </c>
      <c r="AI201" s="411">
        <f t="shared" si="29"/>
        <v>1071.771433626328</v>
      </c>
      <c r="AJ201" s="399">
        <f t="shared" si="30"/>
        <v>1067.7918404285954</v>
      </c>
      <c r="AK201" s="412">
        <v>19</v>
      </c>
      <c r="AL201" s="412">
        <v>19</v>
      </c>
    </row>
    <row r="202" spans="1:38">
      <c r="A202" s="397">
        <v>615</v>
      </c>
      <c r="B202" s="398" t="s">
        <v>225</v>
      </c>
      <c r="C202" s="420">
        <v>7479</v>
      </c>
      <c r="D202" s="463">
        <v>9719406.0037935451</v>
      </c>
      <c r="E202" s="593">
        <v>1267209.6848813614</v>
      </c>
      <c r="F202" s="400">
        <v>10986615.688674906</v>
      </c>
      <c r="G202" s="400">
        <v>4008027.9982309118</v>
      </c>
      <c r="H202" s="404">
        <v>14994643.686905818</v>
      </c>
      <c r="I202" s="420">
        <v>1112623.2746747392</v>
      </c>
      <c r="J202" s="399">
        <v>16107266.961580558</v>
      </c>
      <c r="K202" s="430">
        <v>122744</v>
      </c>
      <c r="L202" s="411">
        <v>16230010.961580558</v>
      </c>
      <c r="M202" s="432">
        <v>9711.9435000000231</v>
      </c>
      <c r="N202" s="399">
        <v>16239722.905080557</v>
      </c>
      <c r="O202" s="411">
        <v>2170.0776790454015</v>
      </c>
      <c r="P202" s="399">
        <v>2171.3762408183657</v>
      </c>
      <c r="Q202" s="412">
        <v>17</v>
      </c>
      <c r="R202" s="412">
        <v>17</v>
      </c>
      <c r="S202" s="474">
        <f t="shared" ref="S202:S265" si="31">L202-AF202</f>
        <v>872255.64095098525</v>
      </c>
      <c r="T202" s="416">
        <f t="shared" si="24"/>
        <v>5.6795776644475687E-2</v>
      </c>
      <c r="U202" s="477">
        <v>150.11775261773187</v>
      </c>
      <c r="V202" s="560"/>
      <c r="W202" s="397">
        <v>615</v>
      </c>
      <c r="X202" s="398" t="s">
        <v>225</v>
      </c>
      <c r="Y202" s="400">
        <v>7603</v>
      </c>
      <c r="Z202" s="400">
        <v>10012785.154721472</v>
      </c>
      <c r="AA202" s="400">
        <v>3665159.1393682896</v>
      </c>
      <c r="AB202" s="200">
        <f t="shared" si="25"/>
        <v>13677944.294089762</v>
      </c>
      <c r="AC202" s="400">
        <v>1557067.0265398102</v>
      </c>
      <c r="AD202" s="399">
        <f t="shared" si="26"/>
        <v>15235011.320629572</v>
      </c>
      <c r="AE202" s="401">
        <v>122744</v>
      </c>
      <c r="AF202" s="411">
        <f t="shared" si="27"/>
        <v>15357755.320629572</v>
      </c>
      <c r="AG202" s="399">
        <v>9711.9435000000231</v>
      </c>
      <c r="AH202" s="399">
        <f t="shared" si="28"/>
        <v>15367467.264129572</v>
      </c>
      <c r="AI202" s="411">
        <f t="shared" si="29"/>
        <v>2019.9599264276696</v>
      </c>
      <c r="AJ202" s="399">
        <f t="shared" si="30"/>
        <v>2021.237309500141</v>
      </c>
      <c r="AK202" s="412">
        <v>17</v>
      </c>
      <c r="AL202" s="412">
        <v>17</v>
      </c>
    </row>
    <row r="203" spans="1:38">
      <c r="A203" s="397">
        <v>616</v>
      </c>
      <c r="B203" s="398" t="s">
        <v>226</v>
      </c>
      <c r="C203" s="420">
        <v>1781</v>
      </c>
      <c r="D203" s="463">
        <v>-162062.93023667909</v>
      </c>
      <c r="E203" s="593">
        <v>194311.5433365932</v>
      </c>
      <c r="F203" s="400">
        <v>32248.613099914102</v>
      </c>
      <c r="G203" s="400">
        <v>736706.61086297955</v>
      </c>
      <c r="H203" s="404">
        <v>768955.22396289371</v>
      </c>
      <c r="I203" s="420">
        <v>253592.95207585779</v>
      </c>
      <c r="J203" s="399">
        <v>1022548.1760387515</v>
      </c>
      <c r="K203" s="430">
        <v>-497012</v>
      </c>
      <c r="L203" s="411">
        <v>525536.1760387515</v>
      </c>
      <c r="M203" s="432">
        <v>-657756.66500000004</v>
      </c>
      <c r="N203" s="399">
        <v>-132220.48896124854</v>
      </c>
      <c r="O203" s="411">
        <v>295.0792678488217</v>
      </c>
      <c r="P203" s="399">
        <v>-74.239466008561791</v>
      </c>
      <c r="Q203" s="412">
        <v>1</v>
      </c>
      <c r="R203" s="413">
        <v>34</v>
      </c>
      <c r="S203" s="474">
        <f t="shared" si="31"/>
        <v>-43808.793049337459</v>
      </c>
      <c r="T203" s="416">
        <f t="shared" ref="T203:T266" si="32">S203/AF203</f>
        <v>-7.6945956191560499E-2</v>
      </c>
      <c r="U203" s="477">
        <v>-19.998191524774825</v>
      </c>
      <c r="V203" s="560"/>
      <c r="W203" s="397">
        <v>616</v>
      </c>
      <c r="X203" s="398" t="s">
        <v>226</v>
      </c>
      <c r="Y203" s="400">
        <v>1807</v>
      </c>
      <c r="Z203" s="400">
        <v>-93504.619499453285</v>
      </c>
      <c r="AA203" s="400">
        <v>779712.87489525776</v>
      </c>
      <c r="AB203" s="200">
        <f t="shared" ref="AB203:AB266" si="33">SUM(Z203:AA203)</f>
        <v>686208.25539580453</v>
      </c>
      <c r="AC203" s="400">
        <v>380148.71369228436</v>
      </c>
      <c r="AD203" s="399">
        <f t="shared" ref="AD203:AD266" si="34">AB203+AC203</f>
        <v>1066356.969088089</v>
      </c>
      <c r="AE203" s="401">
        <v>-497012</v>
      </c>
      <c r="AF203" s="411">
        <f t="shared" ref="AF203:AF266" si="35">AD203+AE203</f>
        <v>569344.96908808895</v>
      </c>
      <c r="AG203" s="399">
        <v>-657756.66500000004</v>
      </c>
      <c r="AH203" s="399">
        <f t="shared" ref="AH203:AH266" si="36">SUM(AF203:AG203)</f>
        <v>-88411.695911911083</v>
      </c>
      <c r="AI203" s="411">
        <f t="shared" ref="AI203:AI266" si="37">AF203/Y203</f>
        <v>315.07745937359653</v>
      </c>
      <c r="AJ203" s="399">
        <f t="shared" ref="AJ203:AJ266" si="38">AH203/Y203</f>
        <v>-48.927335867133969</v>
      </c>
      <c r="AK203" s="412">
        <v>1</v>
      </c>
      <c r="AL203" s="413">
        <v>34</v>
      </c>
    </row>
    <row r="204" spans="1:38">
      <c r="A204" s="397">
        <v>619</v>
      </c>
      <c r="B204" s="398" t="s">
        <v>227</v>
      </c>
      <c r="C204" s="420">
        <v>2650</v>
      </c>
      <c r="D204" s="463">
        <v>902779.28461628873</v>
      </c>
      <c r="E204" s="593">
        <v>387819.61916260887</v>
      </c>
      <c r="F204" s="400">
        <v>1290598.9037788976</v>
      </c>
      <c r="G204" s="400">
        <v>1659400.5086976343</v>
      </c>
      <c r="H204" s="404">
        <v>2949999.4124765322</v>
      </c>
      <c r="I204" s="420">
        <v>538352.62980728957</v>
      </c>
      <c r="J204" s="399">
        <v>3488352.0422838219</v>
      </c>
      <c r="K204" s="430">
        <v>64913</v>
      </c>
      <c r="L204" s="411">
        <v>3553265.0422838219</v>
      </c>
      <c r="M204" s="432">
        <v>207516.33500000002</v>
      </c>
      <c r="N204" s="399">
        <v>3760781.3772838218</v>
      </c>
      <c r="O204" s="411">
        <v>1340.8547329372914</v>
      </c>
      <c r="P204" s="399">
        <v>1419.1627838806876</v>
      </c>
      <c r="Q204" s="412">
        <v>6</v>
      </c>
      <c r="R204" s="412">
        <v>6</v>
      </c>
      <c r="S204" s="474">
        <f t="shared" si="31"/>
        <v>148553.09970995551</v>
      </c>
      <c r="T204" s="416">
        <f t="shared" si="32"/>
        <v>4.3631620593915371E-2</v>
      </c>
      <c r="U204" s="477">
        <v>68.065221694724414</v>
      </c>
      <c r="V204" s="560"/>
      <c r="W204" s="397">
        <v>619</v>
      </c>
      <c r="X204" s="398" t="s">
        <v>227</v>
      </c>
      <c r="Y204" s="400">
        <v>2675</v>
      </c>
      <c r="Z204" s="400">
        <v>1090476.1567923306</v>
      </c>
      <c r="AA204" s="400">
        <v>1560511.2675316883</v>
      </c>
      <c r="AB204" s="200">
        <f t="shared" si="33"/>
        <v>2650987.4243240189</v>
      </c>
      <c r="AC204" s="400">
        <v>688811.51824984758</v>
      </c>
      <c r="AD204" s="399">
        <f t="shared" si="34"/>
        <v>3339798.9425738663</v>
      </c>
      <c r="AE204" s="401">
        <v>64913</v>
      </c>
      <c r="AF204" s="411">
        <f t="shared" si="35"/>
        <v>3404711.9425738663</v>
      </c>
      <c r="AG204" s="399">
        <v>207516.33500000002</v>
      </c>
      <c r="AH204" s="399">
        <f t="shared" si="36"/>
        <v>3612228.2775738663</v>
      </c>
      <c r="AI204" s="411">
        <f t="shared" si="37"/>
        <v>1272.789511242567</v>
      </c>
      <c r="AJ204" s="399">
        <f t="shared" si="38"/>
        <v>1350.3657112425669</v>
      </c>
      <c r="AK204" s="412">
        <v>6</v>
      </c>
      <c r="AL204" s="412">
        <v>6</v>
      </c>
    </row>
    <row r="205" spans="1:38">
      <c r="A205" s="397">
        <v>620</v>
      </c>
      <c r="B205" s="398" t="s">
        <v>228</v>
      </c>
      <c r="C205" s="420">
        <v>2359</v>
      </c>
      <c r="D205" s="463">
        <v>2428099.7610622952</v>
      </c>
      <c r="E205" s="593">
        <v>516879.7294200841</v>
      </c>
      <c r="F205" s="400">
        <v>2944979.4904823792</v>
      </c>
      <c r="G205" s="400">
        <v>1054321.4252971185</v>
      </c>
      <c r="H205" s="404">
        <v>3999300.9157794975</v>
      </c>
      <c r="I205" s="420">
        <v>473708.22518068325</v>
      </c>
      <c r="J205" s="399">
        <v>4473009.1409601811</v>
      </c>
      <c r="K205" s="430">
        <v>77148</v>
      </c>
      <c r="L205" s="411">
        <v>4550157.1409601811</v>
      </c>
      <c r="M205" s="432">
        <v>-34237.957500000011</v>
      </c>
      <c r="N205" s="399">
        <v>4515919.1834601816</v>
      </c>
      <c r="O205" s="411">
        <v>1928.8499961679445</v>
      </c>
      <c r="P205" s="399">
        <v>1914.3362371598905</v>
      </c>
      <c r="Q205" s="412">
        <v>18</v>
      </c>
      <c r="R205" s="412">
        <v>18</v>
      </c>
      <c r="S205" s="474">
        <f t="shared" si="31"/>
        <v>803465.76764573716</v>
      </c>
      <c r="T205" s="416">
        <f t="shared" si="32"/>
        <v>0.21444674449792361</v>
      </c>
      <c r="U205" s="477">
        <v>354.60992334674961</v>
      </c>
      <c r="V205" s="560"/>
      <c r="W205" s="397">
        <v>620</v>
      </c>
      <c r="X205" s="398" t="s">
        <v>228</v>
      </c>
      <c r="Y205" s="400">
        <v>2380</v>
      </c>
      <c r="Z205" s="400">
        <v>2282817.3391311946</v>
      </c>
      <c r="AA205" s="400">
        <v>795721.41825120139</v>
      </c>
      <c r="AB205" s="200">
        <f t="shared" si="33"/>
        <v>3078538.7573823961</v>
      </c>
      <c r="AC205" s="400">
        <v>591004.61593204807</v>
      </c>
      <c r="AD205" s="399">
        <f t="shared" si="34"/>
        <v>3669543.373314444</v>
      </c>
      <c r="AE205" s="401">
        <v>77148</v>
      </c>
      <c r="AF205" s="411">
        <f t="shared" si="35"/>
        <v>3746691.373314444</v>
      </c>
      <c r="AG205" s="399">
        <v>-34237.957500000011</v>
      </c>
      <c r="AH205" s="399">
        <f t="shared" si="36"/>
        <v>3712453.415814444</v>
      </c>
      <c r="AI205" s="411">
        <f t="shared" si="37"/>
        <v>1574.2400728211949</v>
      </c>
      <c r="AJ205" s="399">
        <f t="shared" si="38"/>
        <v>1559.8543763926234</v>
      </c>
      <c r="AK205" s="412">
        <v>18</v>
      </c>
      <c r="AL205" s="412">
        <v>18</v>
      </c>
    </row>
    <row r="206" spans="1:38">
      <c r="A206" s="397">
        <v>623</v>
      </c>
      <c r="B206" s="398" t="s">
        <v>229</v>
      </c>
      <c r="C206" s="420">
        <v>2108</v>
      </c>
      <c r="D206" s="463">
        <v>1298760.2975305982</v>
      </c>
      <c r="E206" s="593">
        <v>208468.38887475754</v>
      </c>
      <c r="F206" s="400">
        <v>1507228.6864053558</v>
      </c>
      <c r="G206" s="400">
        <v>-51365.477911711932</v>
      </c>
      <c r="H206" s="404">
        <v>1455863.2084936439</v>
      </c>
      <c r="I206" s="420">
        <v>397022.13454298698</v>
      </c>
      <c r="J206" s="399">
        <v>1852885.3430366309</v>
      </c>
      <c r="K206" s="430">
        <v>-516181</v>
      </c>
      <c r="L206" s="411">
        <v>1336704.3430366309</v>
      </c>
      <c r="M206" s="432">
        <v>-65641.400000000009</v>
      </c>
      <c r="N206" s="399">
        <v>1271062.943036631</v>
      </c>
      <c r="O206" s="411">
        <v>634.11021965684574</v>
      </c>
      <c r="P206" s="399">
        <v>602.97103559612481</v>
      </c>
      <c r="Q206" s="412">
        <v>10</v>
      </c>
      <c r="R206" s="412">
        <v>10</v>
      </c>
      <c r="S206" s="474">
        <f t="shared" si="31"/>
        <v>36743.701897445368</v>
      </c>
      <c r="T206" s="416">
        <f t="shared" si="32"/>
        <v>2.8265241834742022E-2</v>
      </c>
      <c r="U206" s="477">
        <v>17.137917265205715</v>
      </c>
      <c r="V206" s="560"/>
      <c r="W206" s="397">
        <v>623</v>
      </c>
      <c r="X206" s="398" t="s">
        <v>229</v>
      </c>
      <c r="Y206" s="400">
        <v>2107</v>
      </c>
      <c r="Z206" s="400">
        <v>1413090.9111532378</v>
      </c>
      <c r="AA206" s="400">
        <v>-71486.339083328654</v>
      </c>
      <c r="AB206" s="200">
        <f t="shared" si="33"/>
        <v>1341604.5720699092</v>
      </c>
      <c r="AC206" s="400">
        <v>474537.06906927645</v>
      </c>
      <c r="AD206" s="399">
        <f t="shared" si="34"/>
        <v>1816141.6411391855</v>
      </c>
      <c r="AE206" s="401">
        <v>-516181</v>
      </c>
      <c r="AF206" s="411">
        <f t="shared" si="35"/>
        <v>1299960.6411391855</v>
      </c>
      <c r="AG206" s="399">
        <v>-65641.400000000009</v>
      </c>
      <c r="AH206" s="399">
        <f t="shared" si="36"/>
        <v>1234319.2411391856</v>
      </c>
      <c r="AI206" s="411">
        <f t="shared" si="37"/>
        <v>616.97230239164003</v>
      </c>
      <c r="AJ206" s="399">
        <f t="shared" si="38"/>
        <v>585.81833941109903</v>
      </c>
      <c r="AK206" s="412">
        <v>10</v>
      </c>
      <c r="AL206" s="412">
        <v>10</v>
      </c>
    </row>
    <row r="207" spans="1:38">
      <c r="A207" s="397">
        <v>624</v>
      </c>
      <c r="B207" s="398" t="s">
        <v>230</v>
      </c>
      <c r="C207" s="420">
        <v>5065</v>
      </c>
      <c r="D207" s="463">
        <v>2913793.0739838779</v>
      </c>
      <c r="E207" s="593">
        <v>580696.86681098049</v>
      </c>
      <c r="F207" s="400">
        <v>3494489.9407948582</v>
      </c>
      <c r="G207" s="400">
        <v>981017.36816728266</v>
      </c>
      <c r="H207" s="404">
        <v>4475507.3089621412</v>
      </c>
      <c r="I207" s="420">
        <v>430280.65829648782</v>
      </c>
      <c r="J207" s="399">
        <v>4905787.9672586294</v>
      </c>
      <c r="K207" s="430">
        <v>-872907</v>
      </c>
      <c r="L207" s="411">
        <v>4032880.9672586294</v>
      </c>
      <c r="M207" s="432">
        <v>-97492.39750000005</v>
      </c>
      <c r="N207" s="399">
        <v>3935388.5697586294</v>
      </c>
      <c r="O207" s="411">
        <v>796.22526500663957</v>
      </c>
      <c r="P207" s="399">
        <v>776.97701278551415</v>
      </c>
      <c r="Q207" s="412">
        <v>8</v>
      </c>
      <c r="R207" s="412">
        <v>8</v>
      </c>
      <c r="S207" s="474">
        <f t="shared" si="31"/>
        <v>85670.250073826872</v>
      </c>
      <c r="T207" s="416">
        <f t="shared" si="32"/>
        <v>2.170399712912411E-2</v>
      </c>
      <c r="U207" s="477">
        <v>24.833684552310388</v>
      </c>
      <c r="V207" s="560"/>
      <c r="W207" s="397">
        <v>624</v>
      </c>
      <c r="X207" s="398" t="s">
        <v>230</v>
      </c>
      <c r="Y207" s="400">
        <v>5117</v>
      </c>
      <c r="Z207" s="400">
        <v>3025441.837189747</v>
      </c>
      <c r="AA207" s="400">
        <v>1080031.7538383401</v>
      </c>
      <c r="AB207" s="200">
        <f t="shared" si="33"/>
        <v>4105473.5910280868</v>
      </c>
      <c r="AC207" s="400">
        <v>714644.12615671521</v>
      </c>
      <c r="AD207" s="399">
        <f t="shared" si="34"/>
        <v>4820117.7171848025</v>
      </c>
      <c r="AE207" s="401">
        <v>-872907</v>
      </c>
      <c r="AF207" s="411">
        <f t="shared" si="35"/>
        <v>3947210.7171848025</v>
      </c>
      <c r="AG207" s="399">
        <v>-97492.39750000005</v>
      </c>
      <c r="AH207" s="399">
        <f t="shared" si="36"/>
        <v>3849718.3196848026</v>
      </c>
      <c r="AI207" s="411">
        <f t="shared" si="37"/>
        <v>771.39158045432919</v>
      </c>
      <c r="AJ207" s="399">
        <f t="shared" si="38"/>
        <v>752.33893290693811</v>
      </c>
      <c r="AK207" s="412">
        <v>8</v>
      </c>
      <c r="AL207" s="412">
        <v>8</v>
      </c>
    </row>
    <row r="208" spans="1:38">
      <c r="A208" s="397">
        <v>625</v>
      </c>
      <c r="B208" s="398" t="s">
        <v>231</v>
      </c>
      <c r="C208" s="420">
        <v>2980</v>
      </c>
      <c r="D208" s="463">
        <v>2810931.2008156935</v>
      </c>
      <c r="E208" s="593">
        <v>332696.92901074811</v>
      </c>
      <c r="F208" s="400">
        <v>3143628.1298264414</v>
      </c>
      <c r="G208" s="400">
        <v>572605.04635872005</v>
      </c>
      <c r="H208" s="404">
        <v>3716233.1761851613</v>
      </c>
      <c r="I208" s="420">
        <v>389430.70773148828</v>
      </c>
      <c r="J208" s="399">
        <v>4105663.8839166495</v>
      </c>
      <c r="K208" s="430">
        <v>288869</v>
      </c>
      <c r="L208" s="411">
        <v>4394532.88391665</v>
      </c>
      <c r="M208" s="432">
        <v>-4326.3650000000052</v>
      </c>
      <c r="N208" s="399">
        <v>4390206.5189166497</v>
      </c>
      <c r="O208" s="411">
        <v>1474.6754644015605</v>
      </c>
      <c r="P208" s="399">
        <v>1473.2236640659899</v>
      </c>
      <c r="Q208" s="412">
        <v>17</v>
      </c>
      <c r="R208" s="412">
        <v>17</v>
      </c>
      <c r="S208" s="474">
        <f t="shared" si="31"/>
        <v>-14599.554437899962</v>
      </c>
      <c r="T208" s="416">
        <f t="shared" si="32"/>
        <v>-3.3112079625687973E-3</v>
      </c>
      <c r="U208" s="477">
        <v>0.54225197944424508</v>
      </c>
      <c r="V208" s="560"/>
      <c r="W208" s="397">
        <v>625</v>
      </c>
      <c r="X208" s="398" t="s">
        <v>231</v>
      </c>
      <c r="Y208" s="400">
        <v>2991</v>
      </c>
      <c r="Z208" s="400">
        <v>2981596.5044415724</v>
      </c>
      <c r="AA208" s="400">
        <v>581409.5257253584</v>
      </c>
      <c r="AB208" s="200">
        <f t="shared" si="33"/>
        <v>3563006.0301669305</v>
      </c>
      <c r="AC208" s="400">
        <v>557257.40818761988</v>
      </c>
      <c r="AD208" s="399">
        <f t="shared" si="34"/>
        <v>4120263.4383545504</v>
      </c>
      <c r="AE208" s="401">
        <v>288869</v>
      </c>
      <c r="AF208" s="411">
        <f t="shared" si="35"/>
        <v>4409132.4383545499</v>
      </c>
      <c r="AG208" s="399">
        <v>-4326.3650000000052</v>
      </c>
      <c r="AH208" s="399">
        <f t="shared" si="36"/>
        <v>4404806.0733545497</v>
      </c>
      <c r="AI208" s="411">
        <f t="shared" si="37"/>
        <v>1474.1332124221162</v>
      </c>
      <c r="AJ208" s="399">
        <f t="shared" si="38"/>
        <v>1472.6867513723</v>
      </c>
      <c r="AK208" s="412">
        <v>17</v>
      </c>
      <c r="AL208" s="412">
        <v>17</v>
      </c>
    </row>
    <row r="209" spans="1:38">
      <c r="A209" s="397">
        <v>626</v>
      </c>
      <c r="B209" s="398" t="s">
        <v>232</v>
      </c>
      <c r="C209" s="420">
        <v>4756</v>
      </c>
      <c r="D209" s="463">
        <v>284927.63676945132</v>
      </c>
      <c r="E209" s="593">
        <v>776828.38364568877</v>
      </c>
      <c r="F209" s="400">
        <v>1061756.0204151401</v>
      </c>
      <c r="G209" s="400">
        <v>2353660.975707076</v>
      </c>
      <c r="H209" s="404">
        <v>3415416.9961222159</v>
      </c>
      <c r="I209" s="420">
        <v>685861.36446665041</v>
      </c>
      <c r="J209" s="399">
        <v>4101278.3605888663</v>
      </c>
      <c r="K209" s="430">
        <v>-198441</v>
      </c>
      <c r="L209" s="411">
        <v>3902837.3605888663</v>
      </c>
      <c r="M209" s="432">
        <v>-6041.9925000000003</v>
      </c>
      <c r="N209" s="399">
        <v>3896795.3680888661</v>
      </c>
      <c r="O209" s="411">
        <v>820.61340634753287</v>
      </c>
      <c r="P209" s="399">
        <v>819.34301263432849</v>
      </c>
      <c r="Q209" s="412">
        <v>17</v>
      </c>
      <c r="R209" s="412">
        <v>17</v>
      </c>
      <c r="S209" s="474">
        <f t="shared" si="31"/>
        <v>1320998.3256848422</v>
      </c>
      <c r="T209" s="416">
        <f t="shared" si="32"/>
        <v>0.51165014852831381</v>
      </c>
      <c r="U209" s="477">
        <v>286.62394721536657</v>
      </c>
      <c r="V209" s="560"/>
      <c r="W209" s="397">
        <v>626</v>
      </c>
      <c r="X209" s="398" t="s">
        <v>232</v>
      </c>
      <c r="Y209" s="400">
        <v>4835</v>
      </c>
      <c r="Z209" s="400">
        <v>219288.92538432172</v>
      </c>
      <c r="AA209" s="400">
        <v>1603048.7071316787</v>
      </c>
      <c r="AB209" s="200">
        <f t="shared" si="33"/>
        <v>1822337.6325160004</v>
      </c>
      <c r="AC209" s="400">
        <v>957942.40238802379</v>
      </c>
      <c r="AD209" s="399">
        <f t="shared" si="34"/>
        <v>2780280.0349040241</v>
      </c>
      <c r="AE209" s="401">
        <v>-198441</v>
      </c>
      <c r="AF209" s="411">
        <f t="shared" si="35"/>
        <v>2581839.0349040241</v>
      </c>
      <c r="AG209" s="399">
        <v>-6041.9925000000003</v>
      </c>
      <c r="AH209" s="399">
        <f t="shared" si="36"/>
        <v>2575797.0424040239</v>
      </c>
      <c r="AI209" s="411">
        <f t="shared" si="37"/>
        <v>533.9894591321663</v>
      </c>
      <c r="AJ209" s="399">
        <f t="shared" si="38"/>
        <v>532.73982262751269</v>
      </c>
      <c r="AK209" s="412">
        <v>17</v>
      </c>
      <c r="AL209" s="412">
        <v>17</v>
      </c>
    </row>
    <row r="210" spans="1:38">
      <c r="A210" s="397">
        <v>630</v>
      </c>
      <c r="B210" s="398" t="s">
        <v>233</v>
      </c>
      <c r="C210" s="420">
        <v>1646</v>
      </c>
      <c r="D210" s="463">
        <v>1919200.839464423</v>
      </c>
      <c r="E210" s="593">
        <v>142868.34422286207</v>
      </c>
      <c r="F210" s="400">
        <v>2062069.1836872851</v>
      </c>
      <c r="G210" s="400">
        <v>597732.8467108591</v>
      </c>
      <c r="H210" s="404">
        <v>2659802.0303981444</v>
      </c>
      <c r="I210" s="420">
        <v>192885.78793238977</v>
      </c>
      <c r="J210" s="399">
        <v>2852687.8183305343</v>
      </c>
      <c r="K210" s="430">
        <v>-194161</v>
      </c>
      <c r="L210" s="411">
        <v>2658526.8183305343</v>
      </c>
      <c r="M210" s="432">
        <v>180513.85000000003</v>
      </c>
      <c r="N210" s="399">
        <v>2839040.6683305344</v>
      </c>
      <c r="O210" s="411">
        <v>1615.1438750489272</v>
      </c>
      <c r="P210" s="399">
        <v>1724.8120706746868</v>
      </c>
      <c r="Q210" s="412">
        <v>17</v>
      </c>
      <c r="R210" s="412">
        <v>17</v>
      </c>
      <c r="S210" s="474">
        <f t="shared" si="31"/>
        <v>127136.01739135524</v>
      </c>
      <c r="T210" s="416">
        <f t="shared" si="32"/>
        <v>5.0223781070937813E-2</v>
      </c>
      <c r="U210" s="477">
        <v>66.892620651875859</v>
      </c>
      <c r="V210" s="560"/>
      <c r="W210" s="397">
        <v>630</v>
      </c>
      <c r="X210" s="398" t="s">
        <v>233</v>
      </c>
      <c r="Y210" s="400">
        <v>1635</v>
      </c>
      <c r="Z210" s="400">
        <v>1871961.9097558344</v>
      </c>
      <c r="AA210" s="400">
        <v>558549.9367131202</v>
      </c>
      <c r="AB210" s="200">
        <f t="shared" si="33"/>
        <v>2430511.8464689543</v>
      </c>
      <c r="AC210" s="400">
        <v>295039.95447022474</v>
      </c>
      <c r="AD210" s="399">
        <f t="shared" si="34"/>
        <v>2725551.800939179</v>
      </c>
      <c r="AE210" s="401">
        <v>-194161</v>
      </c>
      <c r="AF210" s="411">
        <f t="shared" si="35"/>
        <v>2531390.800939179</v>
      </c>
      <c r="AG210" s="399">
        <v>180513.85000000003</v>
      </c>
      <c r="AH210" s="399">
        <f t="shared" si="36"/>
        <v>2711904.6509391791</v>
      </c>
      <c r="AI210" s="411">
        <f t="shared" si="37"/>
        <v>1548.2512543970513</v>
      </c>
      <c r="AJ210" s="399">
        <f t="shared" si="38"/>
        <v>1658.6572788618832</v>
      </c>
      <c r="AK210" s="412">
        <v>17</v>
      </c>
      <c r="AL210" s="412">
        <v>17</v>
      </c>
    </row>
    <row r="211" spans="1:38">
      <c r="A211" s="397">
        <v>631</v>
      </c>
      <c r="B211" s="398" t="s">
        <v>234</v>
      </c>
      <c r="C211" s="420">
        <v>1930</v>
      </c>
      <c r="D211" s="463">
        <v>601525.25210817205</v>
      </c>
      <c r="E211" s="593">
        <v>221980.51129489247</v>
      </c>
      <c r="F211" s="400">
        <v>823505.76340306445</v>
      </c>
      <c r="G211" s="400">
        <v>677317.43684942671</v>
      </c>
      <c r="H211" s="404">
        <v>1500823.200252491</v>
      </c>
      <c r="I211" s="420">
        <v>190737.84798615909</v>
      </c>
      <c r="J211" s="399">
        <v>1691561.0482386502</v>
      </c>
      <c r="K211" s="430">
        <v>-529697</v>
      </c>
      <c r="L211" s="411">
        <v>1161864.0482386502</v>
      </c>
      <c r="M211" s="432">
        <v>-696947.56449999998</v>
      </c>
      <c r="N211" s="399">
        <v>464916.48373865022</v>
      </c>
      <c r="O211" s="411">
        <v>602.00209753297941</v>
      </c>
      <c r="P211" s="399">
        <v>240.88936981277214</v>
      </c>
      <c r="Q211" s="412">
        <v>2</v>
      </c>
      <c r="R211" s="412">
        <v>2</v>
      </c>
      <c r="S211" s="474">
        <f t="shared" si="31"/>
        <v>220397.91851545521</v>
      </c>
      <c r="T211" s="416">
        <f t="shared" si="32"/>
        <v>0.23410074091593233</v>
      </c>
      <c r="U211" s="477">
        <v>122.39632589609965</v>
      </c>
      <c r="V211" s="560"/>
      <c r="W211" s="397">
        <v>631</v>
      </c>
      <c r="X211" s="398" t="s">
        <v>234</v>
      </c>
      <c r="Y211" s="400">
        <v>1963</v>
      </c>
      <c r="Z211" s="400">
        <v>544819.41261108872</v>
      </c>
      <c r="AA211" s="400">
        <v>593093.59426144965</v>
      </c>
      <c r="AB211" s="200">
        <f t="shared" si="33"/>
        <v>1137913.0068725385</v>
      </c>
      <c r="AC211" s="400">
        <v>333250.12285065651</v>
      </c>
      <c r="AD211" s="399">
        <f t="shared" si="34"/>
        <v>1471163.129723195</v>
      </c>
      <c r="AE211" s="401">
        <v>-529697</v>
      </c>
      <c r="AF211" s="411">
        <f t="shared" si="35"/>
        <v>941466.12972319499</v>
      </c>
      <c r="AG211" s="399">
        <v>-696947.56449999998</v>
      </c>
      <c r="AH211" s="399">
        <f t="shared" si="36"/>
        <v>244518.56522319501</v>
      </c>
      <c r="AI211" s="411">
        <f t="shared" si="37"/>
        <v>479.60577163687975</v>
      </c>
      <c r="AJ211" s="399">
        <f t="shared" si="38"/>
        <v>124.56371127009425</v>
      </c>
      <c r="AK211" s="412">
        <v>2</v>
      </c>
      <c r="AL211" s="412">
        <v>2</v>
      </c>
    </row>
    <row r="212" spans="1:38">
      <c r="A212" s="397">
        <v>635</v>
      </c>
      <c r="B212" s="398" t="s">
        <v>235</v>
      </c>
      <c r="C212" s="420">
        <v>6337</v>
      </c>
      <c r="D212" s="463">
        <v>581392.05580331071</v>
      </c>
      <c r="E212" s="593">
        <v>800743.47276108933</v>
      </c>
      <c r="F212" s="400">
        <v>1382135.5285644</v>
      </c>
      <c r="G212" s="400">
        <v>2241298.4223364089</v>
      </c>
      <c r="H212" s="404">
        <v>3623433.9509008089</v>
      </c>
      <c r="I212" s="420">
        <v>821984.06107010157</v>
      </c>
      <c r="J212" s="399">
        <v>4445418.0119709102</v>
      </c>
      <c r="K212" s="430">
        <v>-577259</v>
      </c>
      <c r="L212" s="411">
        <v>3868159.0119709102</v>
      </c>
      <c r="M212" s="432">
        <v>-472976.12399999995</v>
      </c>
      <c r="N212" s="399">
        <v>3395182.8879709104</v>
      </c>
      <c r="O212" s="411">
        <v>610.40855483208304</v>
      </c>
      <c r="P212" s="399">
        <v>535.77132522816953</v>
      </c>
      <c r="Q212" s="412">
        <v>6</v>
      </c>
      <c r="R212" s="412">
        <v>6</v>
      </c>
      <c r="S212" s="474">
        <f t="shared" si="31"/>
        <v>258355.17234502174</v>
      </c>
      <c r="T212" s="416">
        <f t="shared" si="32"/>
        <v>7.1570418732724558E-2</v>
      </c>
      <c r="U212" s="477">
        <v>41.666812335488089</v>
      </c>
      <c r="V212" s="560"/>
      <c r="W212" s="397">
        <v>635</v>
      </c>
      <c r="X212" s="398" t="s">
        <v>235</v>
      </c>
      <c r="Y212" s="400">
        <v>6347</v>
      </c>
      <c r="Z212" s="400">
        <v>628797.72569899855</v>
      </c>
      <c r="AA212" s="400">
        <v>2319522.1496603829</v>
      </c>
      <c r="AB212" s="200">
        <f t="shared" si="33"/>
        <v>2948319.8753593815</v>
      </c>
      <c r="AC212" s="400">
        <v>1238742.9642665072</v>
      </c>
      <c r="AD212" s="399">
        <f t="shared" si="34"/>
        <v>4187062.8396258885</v>
      </c>
      <c r="AE212" s="401">
        <v>-577259</v>
      </c>
      <c r="AF212" s="411">
        <f t="shared" si="35"/>
        <v>3609803.8396258885</v>
      </c>
      <c r="AG212" s="399">
        <v>-472976.12399999995</v>
      </c>
      <c r="AH212" s="399">
        <f t="shared" si="36"/>
        <v>3136827.7156258887</v>
      </c>
      <c r="AI212" s="411">
        <f t="shared" si="37"/>
        <v>568.74174249659495</v>
      </c>
      <c r="AJ212" s="399">
        <f t="shared" si="38"/>
        <v>494.2221073933967</v>
      </c>
      <c r="AK212" s="412">
        <v>6</v>
      </c>
      <c r="AL212" s="412">
        <v>6</v>
      </c>
    </row>
    <row r="213" spans="1:38">
      <c r="A213" s="397">
        <v>636</v>
      </c>
      <c r="B213" s="398" t="s">
        <v>236</v>
      </c>
      <c r="C213" s="420">
        <v>8130</v>
      </c>
      <c r="D213" s="463">
        <v>4196580.0985668525</v>
      </c>
      <c r="E213" s="593">
        <v>837029.04796915513</v>
      </c>
      <c r="F213" s="400">
        <v>5033609.1465360075</v>
      </c>
      <c r="G213" s="400">
        <v>3368501.568137696</v>
      </c>
      <c r="H213" s="404">
        <v>8402110.7146737035</v>
      </c>
      <c r="I213" s="420">
        <v>1199514.161604349</v>
      </c>
      <c r="J213" s="399">
        <v>9601624.8762780521</v>
      </c>
      <c r="K213" s="430">
        <v>-707856</v>
      </c>
      <c r="L213" s="411">
        <v>8893768.8762780521</v>
      </c>
      <c r="M213" s="432">
        <v>658353.40499999991</v>
      </c>
      <c r="N213" s="399">
        <v>9552122.2812780514</v>
      </c>
      <c r="O213" s="411">
        <v>1093.9445112273127</v>
      </c>
      <c r="P213" s="399">
        <v>1174.9227898250986</v>
      </c>
      <c r="Q213" s="412">
        <v>2</v>
      </c>
      <c r="R213" s="412">
        <v>2</v>
      </c>
      <c r="S213" s="474">
        <f t="shared" si="31"/>
        <v>-465050.12182968296</v>
      </c>
      <c r="T213" s="416">
        <f t="shared" si="32"/>
        <v>-4.969111187252491E-2</v>
      </c>
      <c r="U213" s="477">
        <v>-53.813521407925919</v>
      </c>
      <c r="V213" s="560"/>
      <c r="W213" s="397">
        <v>636</v>
      </c>
      <c r="X213" s="398" t="s">
        <v>236</v>
      </c>
      <c r="Y213" s="400">
        <v>8154</v>
      </c>
      <c r="Z213" s="400">
        <v>4586575.0630942984</v>
      </c>
      <c r="AA213" s="400">
        <v>3741617.3530154377</v>
      </c>
      <c r="AB213" s="200">
        <f t="shared" si="33"/>
        <v>8328192.4161097361</v>
      </c>
      <c r="AC213" s="400">
        <v>1738482.5819979981</v>
      </c>
      <c r="AD213" s="399">
        <f t="shared" si="34"/>
        <v>10066674.998107735</v>
      </c>
      <c r="AE213" s="401">
        <v>-707856</v>
      </c>
      <c r="AF213" s="411">
        <f t="shared" si="35"/>
        <v>9358818.9981077351</v>
      </c>
      <c r="AG213" s="399">
        <v>658353.40499999991</v>
      </c>
      <c r="AH213" s="399">
        <f t="shared" si="36"/>
        <v>10017172.403107734</v>
      </c>
      <c r="AI213" s="411">
        <f t="shared" si="37"/>
        <v>1147.7580326352386</v>
      </c>
      <c r="AJ213" s="399">
        <f t="shared" si="38"/>
        <v>1228.497964570485</v>
      </c>
      <c r="AK213" s="412">
        <v>2</v>
      </c>
      <c r="AL213" s="412">
        <v>2</v>
      </c>
    </row>
    <row r="214" spans="1:38">
      <c r="A214" s="397">
        <v>638</v>
      </c>
      <c r="B214" s="398" t="s">
        <v>237</v>
      </c>
      <c r="C214" s="420">
        <v>51289</v>
      </c>
      <c r="D214" s="463">
        <v>40169875.41183152</v>
      </c>
      <c r="E214" s="593">
        <v>6000601.4160660701</v>
      </c>
      <c r="F214" s="400">
        <v>46170476.827897593</v>
      </c>
      <c r="G214" s="400">
        <v>-1361370.9946644402</v>
      </c>
      <c r="H214" s="404">
        <v>44809105.833233155</v>
      </c>
      <c r="I214" s="420">
        <v>4765052.2260088604</v>
      </c>
      <c r="J214" s="399">
        <v>49574158.059242018</v>
      </c>
      <c r="K214" s="430">
        <v>-1517292</v>
      </c>
      <c r="L214" s="411">
        <v>48056866.059242018</v>
      </c>
      <c r="M214" s="432">
        <v>-637045.31145000039</v>
      </c>
      <c r="N214" s="399">
        <v>47419820.74779202</v>
      </c>
      <c r="O214" s="411">
        <v>936.98192710409671</v>
      </c>
      <c r="P214" s="399">
        <v>924.5612265357488</v>
      </c>
      <c r="Q214" s="412">
        <v>1</v>
      </c>
      <c r="R214" s="413">
        <v>34</v>
      </c>
      <c r="S214" s="474">
        <f t="shared" si="31"/>
        <v>1843421.1142945737</v>
      </c>
      <c r="T214" s="416">
        <f t="shared" si="32"/>
        <v>3.9889281495689849E-2</v>
      </c>
      <c r="U214" s="477">
        <v>34.93935712932614</v>
      </c>
      <c r="V214" s="560"/>
      <c r="W214" s="397">
        <v>638</v>
      </c>
      <c r="X214" s="398" t="s">
        <v>237</v>
      </c>
      <c r="Y214" s="400">
        <v>51232</v>
      </c>
      <c r="Z214" s="400">
        <v>43852768.300878286</v>
      </c>
      <c r="AA214" s="400">
        <v>-3446951.8996120552</v>
      </c>
      <c r="AB214" s="200">
        <f t="shared" si="33"/>
        <v>40405816.401266232</v>
      </c>
      <c r="AC214" s="400">
        <v>7324920.5436812136</v>
      </c>
      <c r="AD214" s="399">
        <f t="shared" si="34"/>
        <v>47730736.944947444</v>
      </c>
      <c r="AE214" s="401">
        <v>-1517292</v>
      </c>
      <c r="AF214" s="411">
        <f t="shared" si="35"/>
        <v>46213444.944947444</v>
      </c>
      <c r="AG214" s="399">
        <v>-637045.31145000039</v>
      </c>
      <c r="AH214" s="399">
        <f t="shared" si="36"/>
        <v>45576399.633497447</v>
      </c>
      <c r="AI214" s="411">
        <f t="shared" si="37"/>
        <v>902.04256997477057</v>
      </c>
      <c r="AJ214" s="399">
        <f t="shared" si="38"/>
        <v>889.60805031030304</v>
      </c>
      <c r="AK214" s="412">
        <v>1</v>
      </c>
      <c r="AL214" s="413">
        <v>34</v>
      </c>
    </row>
    <row r="215" spans="1:38">
      <c r="A215" s="397">
        <v>678</v>
      </c>
      <c r="B215" s="398" t="s">
        <v>238</v>
      </c>
      <c r="C215" s="420">
        <v>23797</v>
      </c>
      <c r="D215" s="463">
        <v>10404465.938990081</v>
      </c>
      <c r="E215" s="593">
        <v>3433846.1170323403</v>
      </c>
      <c r="F215" s="400">
        <v>13838312.056022421</v>
      </c>
      <c r="G215" s="400">
        <v>1857639.6824443934</v>
      </c>
      <c r="H215" s="404">
        <v>15695951.738466814</v>
      </c>
      <c r="I215" s="420">
        <v>1954998.3000127459</v>
      </c>
      <c r="J215" s="399">
        <v>17650950.038479559</v>
      </c>
      <c r="K215" s="430">
        <v>-863174</v>
      </c>
      <c r="L215" s="411">
        <v>16787776.038479559</v>
      </c>
      <c r="M215" s="432">
        <v>-6131.5035000000498</v>
      </c>
      <c r="N215" s="399">
        <v>16781644.534979559</v>
      </c>
      <c r="O215" s="411">
        <v>705.45766434758832</v>
      </c>
      <c r="P215" s="399">
        <v>705.20000567212503</v>
      </c>
      <c r="Q215" s="412">
        <v>17</v>
      </c>
      <c r="R215" s="412">
        <v>17</v>
      </c>
      <c r="S215" s="474">
        <f t="shared" si="31"/>
        <v>-5840920.7362845764</v>
      </c>
      <c r="T215" s="416">
        <f t="shared" si="32"/>
        <v>-0.25812006738268989</v>
      </c>
      <c r="U215" s="477">
        <v>-234.54552490028834</v>
      </c>
      <c r="V215" s="560"/>
      <c r="W215" s="397">
        <v>678</v>
      </c>
      <c r="X215" s="398" t="s">
        <v>238</v>
      </c>
      <c r="Y215" s="400">
        <v>24073</v>
      </c>
      <c r="Z215" s="400">
        <v>12174976.987170197</v>
      </c>
      <c r="AA215" s="400">
        <v>7861808.3314749151</v>
      </c>
      <c r="AB215" s="200">
        <f t="shared" si="33"/>
        <v>20036785.318645112</v>
      </c>
      <c r="AC215" s="400">
        <v>3455085.4561190233</v>
      </c>
      <c r="AD215" s="399">
        <f t="shared" si="34"/>
        <v>23491870.774764135</v>
      </c>
      <c r="AE215" s="401">
        <v>-863174</v>
      </c>
      <c r="AF215" s="411">
        <f t="shared" si="35"/>
        <v>22628696.774764135</v>
      </c>
      <c r="AG215" s="399">
        <v>-6131.5035000000498</v>
      </c>
      <c r="AH215" s="399">
        <f t="shared" si="36"/>
        <v>22622565.271264136</v>
      </c>
      <c r="AI215" s="411">
        <f t="shared" si="37"/>
        <v>940.00318924787666</v>
      </c>
      <c r="AJ215" s="399">
        <f t="shared" si="38"/>
        <v>939.74848466182596</v>
      </c>
      <c r="AK215" s="412">
        <v>17</v>
      </c>
      <c r="AL215" s="412">
        <v>17</v>
      </c>
    </row>
    <row r="216" spans="1:38">
      <c r="A216" s="397">
        <v>680</v>
      </c>
      <c r="B216" s="398" t="s">
        <v>239</v>
      </c>
      <c r="C216" s="420">
        <v>25331</v>
      </c>
      <c r="D216" s="463">
        <v>7710050.5007627215</v>
      </c>
      <c r="E216" s="593">
        <v>3712513.5830239919</v>
      </c>
      <c r="F216" s="400">
        <v>11422564.083786713</v>
      </c>
      <c r="G216" s="400">
        <v>315704.23145887733</v>
      </c>
      <c r="H216" s="404">
        <v>11738268.315245591</v>
      </c>
      <c r="I216" s="420">
        <v>1918214.4468927071</v>
      </c>
      <c r="J216" s="399">
        <v>13656482.762138298</v>
      </c>
      <c r="K216" s="430">
        <v>257518</v>
      </c>
      <c r="L216" s="411">
        <v>13914000.762138298</v>
      </c>
      <c r="M216" s="432">
        <v>-745701.2224999998</v>
      </c>
      <c r="N216" s="399">
        <v>13168299.539638298</v>
      </c>
      <c r="O216" s="411">
        <v>549.28746445613274</v>
      </c>
      <c r="P216" s="399">
        <v>519.84917846268593</v>
      </c>
      <c r="Q216" s="412">
        <v>2</v>
      </c>
      <c r="R216" s="412">
        <v>2</v>
      </c>
      <c r="S216" s="474">
        <f t="shared" si="31"/>
        <v>284287.96281717904</v>
      </c>
      <c r="T216" s="416">
        <f t="shared" si="32"/>
        <v>2.0857956950592466E-2</v>
      </c>
      <c r="U216" s="477">
        <v>2.8311738891726463</v>
      </c>
      <c r="V216" s="560"/>
      <c r="W216" s="397">
        <v>680</v>
      </c>
      <c r="X216" s="398" t="s">
        <v>239</v>
      </c>
      <c r="Y216" s="400">
        <v>24942</v>
      </c>
      <c r="Z216" s="400">
        <v>8415284.8844351415</v>
      </c>
      <c r="AA216" s="400">
        <v>1528490.6635992252</v>
      </c>
      <c r="AB216" s="200">
        <f t="shared" si="33"/>
        <v>9943775.5480343662</v>
      </c>
      <c r="AC216" s="400">
        <v>3428419.251286753</v>
      </c>
      <c r="AD216" s="399">
        <f t="shared" si="34"/>
        <v>13372194.799321119</v>
      </c>
      <c r="AE216" s="401">
        <v>257518</v>
      </c>
      <c r="AF216" s="411">
        <f t="shared" si="35"/>
        <v>13629712.799321119</v>
      </c>
      <c r="AG216" s="399">
        <v>-745701.2224999998</v>
      </c>
      <c r="AH216" s="399">
        <f t="shared" si="36"/>
        <v>12884011.576821119</v>
      </c>
      <c r="AI216" s="411">
        <f t="shared" si="37"/>
        <v>546.45629056696009</v>
      </c>
      <c r="AJ216" s="399">
        <f t="shared" si="38"/>
        <v>516.55887967368767</v>
      </c>
      <c r="AK216" s="412">
        <v>2</v>
      </c>
      <c r="AL216" s="412">
        <v>2</v>
      </c>
    </row>
    <row r="217" spans="1:38">
      <c r="A217" s="397">
        <v>681</v>
      </c>
      <c r="B217" s="398" t="s">
        <v>240</v>
      </c>
      <c r="C217" s="420">
        <v>3297</v>
      </c>
      <c r="D217" s="463">
        <v>561368.97444376175</v>
      </c>
      <c r="E217" s="593">
        <v>439715.6326749865</v>
      </c>
      <c r="F217" s="400">
        <v>1001084.6071187482</v>
      </c>
      <c r="G217" s="400">
        <v>1196324.5826197849</v>
      </c>
      <c r="H217" s="404">
        <v>2197409.189738533</v>
      </c>
      <c r="I217" s="420">
        <v>596609.93901570677</v>
      </c>
      <c r="J217" s="399">
        <v>2794019.1287542395</v>
      </c>
      <c r="K217" s="430">
        <v>43951</v>
      </c>
      <c r="L217" s="411">
        <v>2837970.1287542395</v>
      </c>
      <c r="M217" s="432">
        <v>-58107.55750000001</v>
      </c>
      <c r="N217" s="399">
        <v>2779862.5712542394</v>
      </c>
      <c r="O217" s="411">
        <v>860.77346944320277</v>
      </c>
      <c r="P217" s="399">
        <v>843.14909652843176</v>
      </c>
      <c r="Q217" s="412">
        <v>10</v>
      </c>
      <c r="R217" s="412">
        <v>10</v>
      </c>
      <c r="S217" s="474">
        <f t="shared" si="31"/>
        <v>257986.47992744436</v>
      </c>
      <c r="T217" s="416">
        <f t="shared" si="32"/>
        <v>9.9995393399008342E-2</v>
      </c>
      <c r="U217" s="477">
        <v>80.850963751910399</v>
      </c>
      <c r="V217" s="560"/>
      <c r="W217" s="397">
        <v>681</v>
      </c>
      <c r="X217" s="398" t="s">
        <v>240</v>
      </c>
      <c r="Y217" s="400">
        <v>3308</v>
      </c>
      <c r="Z217" s="400">
        <v>586337.56367289391</v>
      </c>
      <c r="AA217" s="400">
        <v>1147672.9307255514</v>
      </c>
      <c r="AB217" s="200">
        <f t="shared" si="33"/>
        <v>1734010.4943984454</v>
      </c>
      <c r="AC217" s="400">
        <v>802022.15442834981</v>
      </c>
      <c r="AD217" s="399">
        <f t="shared" si="34"/>
        <v>2536032.6488267952</v>
      </c>
      <c r="AE217" s="401">
        <v>43951</v>
      </c>
      <c r="AF217" s="411">
        <f t="shared" si="35"/>
        <v>2579983.6488267952</v>
      </c>
      <c r="AG217" s="399">
        <v>-58107.55750000001</v>
      </c>
      <c r="AH217" s="399">
        <f t="shared" si="36"/>
        <v>2521876.0913267951</v>
      </c>
      <c r="AI217" s="411">
        <f t="shared" si="37"/>
        <v>779.92250569129237</v>
      </c>
      <c r="AJ217" s="399">
        <f t="shared" si="38"/>
        <v>762.35673861148575</v>
      </c>
      <c r="AK217" s="412">
        <v>10</v>
      </c>
      <c r="AL217" s="412">
        <v>10</v>
      </c>
    </row>
    <row r="218" spans="1:38">
      <c r="A218" s="397">
        <v>683</v>
      </c>
      <c r="B218" s="398" t="s">
        <v>241</v>
      </c>
      <c r="C218" s="420">
        <v>3599</v>
      </c>
      <c r="D218" s="463">
        <v>4979299.8812153162</v>
      </c>
      <c r="E218" s="593">
        <v>567730.58211067889</v>
      </c>
      <c r="F218" s="400">
        <v>5547030.463325995</v>
      </c>
      <c r="G218" s="400">
        <v>2590015.8331671292</v>
      </c>
      <c r="H218" s="404">
        <v>8137046.2964931242</v>
      </c>
      <c r="I218" s="420">
        <v>624124.52594263316</v>
      </c>
      <c r="J218" s="399">
        <v>8761170.8224357571</v>
      </c>
      <c r="K218" s="430">
        <v>129722</v>
      </c>
      <c r="L218" s="411">
        <v>8890892.8224357571</v>
      </c>
      <c r="M218" s="432">
        <v>4550.1424999999872</v>
      </c>
      <c r="N218" s="399">
        <v>8895442.9649357572</v>
      </c>
      <c r="O218" s="411">
        <v>2470.3786669729807</v>
      </c>
      <c r="P218" s="399">
        <v>2471.6429466339978</v>
      </c>
      <c r="Q218" s="412">
        <v>19</v>
      </c>
      <c r="R218" s="412">
        <v>19</v>
      </c>
      <c r="S218" s="474">
        <f t="shared" si="31"/>
        <v>479467.19055675715</v>
      </c>
      <c r="T218" s="416">
        <f t="shared" si="32"/>
        <v>5.7001893797835386E-2</v>
      </c>
      <c r="U218" s="477">
        <v>145.49596053876303</v>
      </c>
      <c r="V218" s="560"/>
      <c r="W218" s="397">
        <v>683</v>
      </c>
      <c r="X218" s="398" t="s">
        <v>241</v>
      </c>
      <c r="Y218" s="400">
        <v>3618</v>
      </c>
      <c r="Z218" s="400">
        <v>5027096.4241093583</v>
      </c>
      <c r="AA218" s="400">
        <v>2492447.4028989668</v>
      </c>
      <c r="AB218" s="200">
        <f t="shared" si="33"/>
        <v>7519543.8270083256</v>
      </c>
      <c r="AC218" s="400">
        <v>762159.80487067404</v>
      </c>
      <c r="AD218" s="399">
        <f t="shared" si="34"/>
        <v>8281703.631879</v>
      </c>
      <c r="AE218" s="401">
        <v>129722</v>
      </c>
      <c r="AF218" s="411">
        <f t="shared" si="35"/>
        <v>8411425.631879</v>
      </c>
      <c r="AG218" s="399">
        <v>4550.1424999999872</v>
      </c>
      <c r="AH218" s="399">
        <f t="shared" si="36"/>
        <v>8415975.7743790001</v>
      </c>
      <c r="AI218" s="411">
        <f t="shared" si="37"/>
        <v>2324.8827064342177</v>
      </c>
      <c r="AJ218" s="399">
        <f t="shared" si="38"/>
        <v>2326.1403467050859</v>
      </c>
      <c r="AK218" s="412">
        <v>19</v>
      </c>
      <c r="AL218" s="412">
        <v>19</v>
      </c>
    </row>
    <row r="219" spans="1:38">
      <c r="A219" s="397">
        <v>684</v>
      </c>
      <c r="B219" s="398" t="s">
        <v>242</v>
      </c>
      <c r="C219" s="420">
        <v>38832</v>
      </c>
      <c r="D219" s="463">
        <v>3285350.2131728614</v>
      </c>
      <c r="E219" s="593">
        <v>5770985.7123511182</v>
      </c>
      <c r="F219" s="400">
        <v>9056335.9255239796</v>
      </c>
      <c r="G219" s="400">
        <v>1115741.3691279469</v>
      </c>
      <c r="H219" s="404">
        <v>10172077.294651926</v>
      </c>
      <c r="I219" s="420">
        <v>4722075.4808102157</v>
      </c>
      <c r="J219" s="399">
        <v>14894152.775462141</v>
      </c>
      <c r="K219" s="430">
        <v>-1519211</v>
      </c>
      <c r="L219" s="411">
        <v>13374941.775462141</v>
      </c>
      <c r="M219" s="432">
        <v>-2931970.1012499984</v>
      </c>
      <c r="N219" s="399">
        <v>10442971.674212143</v>
      </c>
      <c r="O219" s="411">
        <v>344.43092746863778</v>
      </c>
      <c r="P219" s="399">
        <v>268.92695905985124</v>
      </c>
      <c r="Q219" s="412">
        <v>4</v>
      </c>
      <c r="R219" s="412">
        <v>4</v>
      </c>
      <c r="S219" s="474">
        <f t="shared" si="31"/>
        <v>2908928.1522963736</v>
      </c>
      <c r="T219" s="416">
        <f t="shared" si="32"/>
        <v>0.27794041332582164</v>
      </c>
      <c r="U219" s="477">
        <v>73.760494718081304</v>
      </c>
      <c r="V219" s="560"/>
      <c r="W219" s="397">
        <v>684</v>
      </c>
      <c r="X219" s="398" t="s">
        <v>242</v>
      </c>
      <c r="Y219" s="400">
        <v>38667</v>
      </c>
      <c r="Z219" s="400">
        <v>4971437.5258091809</v>
      </c>
      <c r="AA219" s="400">
        <v>19300.99825431214</v>
      </c>
      <c r="AB219" s="200">
        <f t="shared" si="33"/>
        <v>4990738.5240634931</v>
      </c>
      <c r="AC219" s="400">
        <v>6994486.0991022736</v>
      </c>
      <c r="AD219" s="399">
        <f t="shared" si="34"/>
        <v>11985224.623165768</v>
      </c>
      <c r="AE219" s="401">
        <v>-1519211</v>
      </c>
      <c r="AF219" s="411">
        <f t="shared" si="35"/>
        <v>10466013.623165768</v>
      </c>
      <c r="AG219" s="399">
        <v>-2931970.1012499984</v>
      </c>
      <c r="AH219" s="399">
        <f t="shared" si="36"/>
        <v>7534043.5219157692</v>
      </c>
      <c r="AI219" s="411">
        <f t="shared" si="37"/>
        <v>270.67043275055647</v>
      </c>
      <c r="AJ219" s="399">
        <f t="shared" si="38"/>
        <v>194.84427346098144</v>
      </c>
      <c r="AK219" s="412">
        <v>4</v>
      </c>
      <c r="AL219" s="412">
        <v>4</v>
      </c>
    </row>
    <row r="220" spans="1:38">
      <c r="A220" s="397">
        <v>686</v>
      </c>
      <c r="B220" s="398" t="s">
        <v>243</v>
      </c>
      <c r="C220" s="420">
        <v>2933</v>
      </c>
      <c r="D220" s="463">
        <v>-246305.00708706083</v>
      </c>
      <c r="E220" s="593">
        <v>355945.11591213499</v>
      </c>
      <c r="F220" s="400">
        <v>109640.10882507416</v>
      </c>
      <c r="G220" s="400">
        <v>1360679.6966991748</v>
      </c>
      <c r="H220" s="404">
        <v>1470319.8055242491</v>
      </c>
      <c r="I220" s="420">
        <v>468777.43244317366</v>
      </c>
      <c r="J220" s="399">
        <v>1939097.2379674227</v>
      </c>
      <c r="K220" s="430">
        <v>565808</v>
      </c>
      <c r="L220" s="411">
        <v>2504905.2379674227</v>
      </c>
      <c r="M220" s="432">
        <v>10457.868499999997</v>
      </c>
      <c r="N220" s="399">
        <v>2515363.1064674226</v>
      </c>
      <c r="O220" s="411">
        <v>854.0420177181802</v>
      </c>
      <c r="P220" s="399">
        <v>857.60760534177382</v>
      </c>
      <c r="Q220" s="412">
        <v>11</v>
      </c>
      <c r="R220" s="412">
        <v>11</v>
      </c>
      <c r="S220" s="474">
        <f t="shared" si="31"/>
        <v>149282.75857382128</v>
      </c>
      <c r="T220" s="416">
        <f t="shared" si="32"/>
        <v>6.3372955505268627E-2</v>
      </c>
      <c r="U220" s="477">
        <v>59.297591472025829</v>
      </c>
      <c r="V220" s="560"/>
      <c r="W220" s="397">
        <v>686</v>
      </c>
      <c r="X220" s="398" t="s">
        <v>243</v>
      </c>
      <c r="Y220" s="400">
        <v>2964</v>
      </c>
      <c r="Z220" s="400">
        <v>-274507.07591876184</v>
      </c>
      <c r="AA220" s="400">
        <v>1397377.5114989683</v>
      </c>
      <c r="AB220" s="200">
        <f t="shared" si="33"/>
        <v>1122870.4355802066</v>
      </c>
      <c r="AC220" s="400">
        <v>666944.04381339496</v>
      </c>
      <c r="AD220" s="399">
        <f t="shared" si="34"/>
        <v>1789814.4793936014</v>
      </c>
      <c r="AE220" s="401">
        <v>565808</v>
      </c>
      <c r="AF220" s="411">
        <f t="shared" si="35"/>
        <v>2355622.4793936014</v>
      </c>
      <c r="AG220" s="399">
        <v>10457.868499999997</v>
      </c>
      <c r="AH220" s="399">
        <f t="shared" si="36"/>
        <v>2366080.3478936013</v>
      </c>
      <c r="AI220" s="411">
        <f t="shared" si="37"/>
        <v>794.74442624615438</v>
      </c>
      <c r="AJ220" s="399">
        <f t="shared" si="38"/>
        <v>798.27272196140393</v>
      </c>
      <c r="AK220" s="412">
        <v>11</v>
      </c>
      <c r="AL220" s="412">
        <v>11</v>
      </c>
    </row>
    <row r="221" spans="1:38">
      <c r="A221" s="397">
        <v>687</v>
      </c>
      <c r="B221" s="398" t="s">
        <v>244</v>
      </c>
      <c r="C221" s="420">
        <v>1424</v>
      </c>
      <c r="D221" s="463">
        <v>818430.15564603137</v>
      </c>
      <c r="E221" s="593">
        <v>233279.59945333085</v>
      </c>
      <c r="F221" s="400">
        <v>1051709.7550993622</v>
      </c>
      <c r="G221" s="400">
        <v>445626.73804406211</v>
      </c>
      <c r="H221" s="404">
        <v>1497336.4931434244</v>
      </c>
      <c r="I221" s="420">
        <v>298711.3748494992</v>
      </c>
      <c r="J221" s="399">
        <v>1796047.8679929236</v>
      </c>
      <c r="K221" s="430">
        <v>145541</v>
      </c>
      <c r="L221" s="411">
        <v>1941588.8679929236</v>
      </c>
      <c r="M221" s="432">
        <v>199982.49249999999</v>
      </c>
      <c r="N221" s="399">
        <v>2141571.3604929238</v>
      </c>
      <c r="O221" s="411">
        <v>1363.475328646716</v>
      </c>
      <c r="P221" s="399">
        <v>1503.9124722562667</v>
      </c>
      <c r="Q221" s="412">
        <v>11</v>
      </c>
      <c r="R221" s="412">
        <v>11</v>
      </c>
      <c r="S221" s="474">
        <f t="shared" si="31"/>
        <v>420590.38385668024</v>
      </c>
      <c r="T221" s="416">
        <f t="shared" si="32"/>
        <v>0.27652255294358719</v>
      </c>
      <c r="U221" s="477">
        <v>333.68623986117541</v>
      </c>
      <c r="V221" s="560"/>
      <c r="W221" s="397">
        <v>687</v>
      </c>
      <c r="X221" s="398" t="s">
        <v>244</v>
      </c>
      <c r="Y221" s="400">
        <v>1477</v>
      </c>
      <c r="Z221" s="400">
        <v>842774.34245389188</v>
      </c>
      <c r="AA221" s="400">
        <v>155652.45034538591</v>
      </c>
      <c r="AB221" s="200">
        <f t="shared" si="33"/>
        <v>998426.79279927781</v>
      </c>
      <c r="AC221" s="400">
        <v>377030.6913369656</v>
      </c>
      <c r="AD221" s="399">
        <f t="shared" si="34"/>
        <v>1375457.4841362434</v>
      </c>
      <c r="AE221" s="401">
        <v>145541</v>
      </c>
      <c r="AF221" s="411">
        <f t="shared" si="35"/>
        <v>1520998.4841362434</v>
      </c>
      <c r="AG221" s="399">
        <v>199982.49249999999</v>
      </c>
      <c r="AH221" s="399">
        <f t="shared" si="36"/>
        <v>1720980.9766362433</v>
      </c>
      <c r="AI221" s="411">
        <f t="shared" si="37"/>
        <v>1029.7890887855406</v>
      </c>
      <c r="AJ221" s="399">
        <f t="shared" si="38"/>
        <v>1165.1868494490475</v>
      </c>
      <c r="AK221" s="412">
        <v>11</v>
      </c>
      <c r="AL221" s="412">
        <v>11</v>
      </c>
    </row>
    <row r="222" spans="1:38">
      <c r="A222" s="397">
        <v>689</v>
      </c>
      <c r="B222" s="398" t="s">
        <v>245</v>
      </c>
      <c r="C222" s="420">
        <v>3032</v>
      </c>
      <c r="D222" s="463">
        <v>1708108.7400797969</v>
      </c>
      <c r="E222" s="593">
        <v>566287.52786083147</v>
      </c>
      <c r="F222" s="400">
        <v>2274396.2679406283</v>
      </c>
      <c r="G222" s="400">
        <v>-17749.777667319697</v>
      </c>
      <c r="H222" s="404">
        <v>2256646.4902733085</v>
      </c>
      <c r="I222" s="420">
        <v>455544.29397199646</v>
      </c>
      <c r="J222" s="399">
        <v>2712190.7842453048</v>
      </c>
      <c r="K222" s="430">
        <v>-116038</v>
      </c>
      <c r="L222" s="411">
        <v>2596152.7842453048</v>
      </c>
      <c r="M222" s="432">
        <v>3147.8035000000018</v>
      </c>
      <c r="N222" s="399">
        <v>2599300.5877453047</v>
      </c>
      <c r="O222" s="411">
        <v>856.25091828670998</v>
      </c>
      <c r="P222" s="399">
        <v>857.28911205320071</v>
      </c>
      <c r="Q222" s="412">
        <v>9</v>
      </c>
      <c r="R222" s="412">
        <v>9</v>
      </c>
      <c r="S222" s="474">
        <f t="shared" si="31"/>
        <v>392031.42428475991</v>
      </c>
      <c r="T222" s="416">
        <f t="shared" si="32"/>
        <v>0.17786290328939852</v>
      </c>
      <c r="U222" s="477">
        <v>143.63489502109576</v>
      </c>
      <c r="V222" s="560"/>
      <c r="W222" s="397">
        <v>689</v>
      </c>
      <c r="X222" s="398" t="s">
        <v>245</v>
      </c>
      <c r="Y222" s="400">
        <v>3093</v>
      </c>
      <c r="Z222" s="400">
        <v>1752501.1246874291</v>
      </c>
      <c r="AA222" s="400">
        <v>-20773.005539406837</v>
      </c>
      <c r="AB222" s="200">
        <f t="shared" si="33"/>
        <v>1731728.1191480223</v>
      </c>
      <c r="AC222" s="400">
        <v>588431.24081252282</v>
      </c>
      <c r="AD222" s="399">
        <f t="shared" si="34"/>
        <v>2320159.3599605449</v>
      </c>
      <c r="AE222" s="401">
        <v>-116038</v>
      </c>
      <c r="AF222" s="411">
        <f t="shared" si="35"/>
        <v>2204121.3599605449</v>
      </c>
      <c r="AG222" s="399">
        <v>3147.8035000000018</v>
      </c>
      <c r="AH222" s="399">
        <f t="shared" si="36"/>
        <v>2207269.1634605448</v>
      </c>
      <c r="AI222" s="411">
        <f t="shared" si="37"/>
        <v>712.61602326561422</v>
      </c>
      <c r="AJ222" s="399">
        <f t="shared" si="38"/>
        <v>713.63374182364851</v>
      </c>
      <c r="AK222" s="412">
        <v>9</v>
      </c>
      <c r="AL222" s="412">
        <v>9</v>
      </c>
    </row>
    <row r="223" spans="1:38">
      <c r="A223" s="397">
        <v>691</v>
      </c>
      <c r="B223" s="398" t="s">
        <v>246</v>
      </c>
      <c r="C223" s="420">
        <v>2598</v>
      </c>
      <c r="D223" s="463">
        <v>2101444.6127302563</v>
      </c>
      <c r="E223" s="593">
        <v>253612.6891446136</v>
      </c>
      <c r="F223" s="400">
        <v>2355057.30187487</v>
      </c>
      <c r="G223" s="400">
        <v>1832437.3626499712</v>
      </c>
      <c r="H223" s="404">
        <v>4187494.6645248411</v>
      </c>
      <c r="I223" s="420">
        <v>458255.79784068</v>
      </c>
      <c r="J223" s="399">
        <v>4645750.4623655211</v>
      </c>
      <c r="K223" s="430">
        <v>33701</v>
      </c>
      <c r="L223" s="411">
        <v>4679451.4623655211</v>
      </c>
      <c r="M223" s="432">
        <v>-20811.307499999995</v>
      </c>
      <c r="N223" s="399">
        <v>4658640.154865521</v>
      </c>
      <c r="O223" s="411">
        <v>1801.1745428658664</v>
      </c>
      <c r="P223" s="399">
        <v>1793.1640318958896</v>
      </c>
      <c r="Q223" s="412">
        <v>17</v>
      </c>
      <c r="R223" s="412">
        <v>17</v>
      </c>
      <c r="S223" s="474">
        <f t="shared" si="31"/>
        <v>-3960.809099657461</v>
      </c>
      <c r="T223" s="416">
        <f t="shared" si="32"/>
        <v>-8.4571010837325769E-4</v>
      </c>
      <c r="U223" s="477">
        <v>24.462755511853402</v>
      </c>
      <c r="V223" s="560"/>
      <c r="W223" s="397">
        <v>691</v>
      </c>
      <c r="X223" s="398" t="s">
        <v>246</v>
      </c>
      <c r="Y223" s="400">
        <v>2636</v>
      </c>
      <c r="Z223" s="400">
        <v>2298980.3807811928</v>
      </c>
      <c r="AA223" s="400">
        <v>1708881.6675977139</v>
      </c>
      <c r="AB223" s="200">
        <f t="shared" si="33"/>
        <v>4007862.0483789067</v>
      </c>
      <c r="AC223" s="400">
        <v>641849.22308627202</v>
      </c>
      <c r="AD223" s="399">
        <f t="shared" si="34"/>
        <v>4649711.2714651786</v>
      </c>
      <c r="AE223" s="401">
        <v>33701</v>
      </c>
      <c r="AF223" s="411">
        <f t="shared" si="35"/>
        <v>4683412.2714651786</v>
      </c>
      <c r="AG223" s="399">
        <v>-20811.307499999995</v>
      </c>
      <c r="AH223" s="399">
        <f t="shared" si="36"/>
        <v>4662600.9639651785</v>
      </c>
      <c r="AI223" s="411">
        <f t="shared" si="37"/>
        <v>1776.711787354013</v>
      </c>
      <c r="AJ223" s="399">
        <f t="shared" si="38"/>
        <v>1768.8167541597793</v>
      </c>
      <c r="AK223" s="412">
        <v>17</v>
      </c>
      <c r="AL223" s="412">
        <v>17</v>
      </c>
    </row>
    <row r="224" spans="1:38">
      <c r="A224" s="397">
        <v>694</v>
      </c>
      <c r="B224" s="398" t="s">
        <v>247</v>
      </c>
      <c r="C224" s="420">
        <v>28483</v>
      </c>
      <c r="D224" s="463">
        <v>1872878.9222141374</v>
      </c>
      <c r="E224" s="593">
        <v>4711389.3800608506</v>
      </c>
      <c r="F224" s="400">
        <v>6584268.302274988</v>
      </c>
      <c r="G224" s="400">
        <v>378388.35055017786</v>
      </c>
      <c r="H224" s="404">
        <v>6962656.6528251655</v>
      </c>
      <c r="I224" s="420">
        <v>2549507.2132888408</v>
      </c>
      <c r="J224" s="399">
        <v>9512163.8661140054</v>
      </c>
      <c r="K224" s="430">
        <v>332944</v>
      </c>
      <c r="L224" s="411">
        <v>9845107.8661140054</v>
      </c>
      <c r="M224" s="432">
        <v>262491.00750000007</v>
      </c>
      <c r="N224" s="399">
        <v>10107598.873614006</v>
      </c>
      <c r="O224" s="411">
        <v>345.64855759976143</v>
      </c>
      <c r="P224" s="399">
        <v>354.86426547814506</v>
      </c>
      <c r="Q224" s="412">
        <v>5</v>
      </c>
      <c r="R224" s="412">
        <v>5</v>
      </c>
      <c r="S224" s="474">
        <f t="shared" si="31"/>
        <v>1796300.2620565193</v>
      </c>
      <c r="T224" s="416">
        <f t="shared" si="32"/>
        <v>0.22317594734790105</v>
      </c>
      <c r="U224" s="477">
        <v>61.729985372963824</v>
      </c>
      <c r="V224" s="560"/>
      <c r="W224" s="397">
        <v>694</v>
      </c>
      <c r="X224" s="398" t="s">
        <v>247</v>
      </c>
      <c r="Y224" s="400">
        <v>28349</v>
      </c>
      <c r="Z224" s="400">
        <v>2684286.6854759427</v>
      </c>
      <c r="AA224" s="400">
        <v>767934.28666146309</v>
      </c>
      <c r="AB224" s="200">
        <f t="shared" si="33"/>
        <v>3452220.9721374055</v>
      </c>
      <c r="AC224" s="400">
        <v>4263642.6319200806</v>
      </c>
      <c r="AD224" s="399">
        <f t="shared" si="34"/>
        <v>7715863.6040574862</v>
      </c>
      <c r="AE224" s="401">
        <v>332944</v>
      </c>
      <c r="AF224" s="411">
        <f t="shared" si="35"/>
        <v>8048807.6040574862</v>
      </c>
      <c r="AG224" s="399">
        <v>262491.00750000007</v>
      </c>
      <c r="AH224" s="399">
        <f t="shared" si="36"/>
        <v>8311298.6115574865</v>
      </c>
      <c r="AI224" s="411">
        <f t="shared" si="37"/>
        <v>283.91857222679761</v>
      </c>
      <c r="AJ224" s="399">
        <f t="shared" si="38"/>
        <v>293.1778408958865</v>
      </c>
      <c r="AK224" s="412">
        <v>5</v>
      </c>
      <c r="AL224" s="412">
        <v>5</v>
      </c>
    </row>
    <row r="225" spans="1:38">
      <c r="A225" s="397">
        <v>697</v>
      </c>
      <c r="B225" s="398" t="s">
        <v>248</v>
      </c>
      <c r="C225" s="420">
        <v>1164</v>
      </c>
      <c r="D225" s="463">
        <v>212069.88397669644</v>
      </c>
      <c r="E225" s="593">
        <v>228858.04983395091</v>
      </c>
      <c r="F225" s="400">
        <v>440927.93381064734</v>
      </c>
      <c r="G225" s="400">
        <v>467093.05133625597</v>
      </c>
      <c r="H225" s="404">
        <v>908020.98514690332</v>
      </c>
      <c r="I225" s="420">
        <v>218239.05770937426</v>
      </c>
      <c r="J225" s="399">
        <v>1126260.0428562777</v>
      </c>
      <c r="K225" s="430">
        <v>-197387</v>
      </c>
      <c r="L225" s="411">
        <v>928873.04285627767</v>
      </c>
      <c r="M225" s="432">
        <v>26077.538</v>
      </c>
      <c r="N225" s="399">
        <v>954950.58085627761</v>
      </c>
      <c r="O225" s="411">
        <v>798.00089592463712</v>
      </c>
      <c r="P225" s="399">
        <v>820.40427908614913</v>
      </c>
      <c r="Q225" s="412">
        <v>18</v>
      </c>
      <c r="R225" s="412">
        <v>18</v>
      </c>
      <c r="S225" s="474">
        <f t="shared" si="31"/>
        <v>191705.96838334855</v>
      </c>
      <c r="T225" s="416">
        <f t="shared" si="32"/>
        <v>0.26005769251213151</v>
      </c>
      <c r="U225" s="477">
        <v>170.0902703088542</v>
      </c>
      <c r="V225" s="560"/>
      <c r="W225" s="397">
        <v>697</v>
      </c>
      <c r="X225" s="398" t="s">
        <v>248</v>
      </c>
      <c r="Y225" s="400">
        <v>1174</v>
      </c>
      <c r="Z225" s="400">
        <v>225126.43160245498</v>
      </c>
      <c r="AA225" s="400">
        <v>419727.00138191832</v>
      </c>
      <c r="AB225" s="200">
        <f t="shared" si="33"/>
        <v>644853.4329843733</v>
      </c>
      <c r="AC225" s="400">
        <v>289700.64148855588</v>
      </c>
      <c r="AD225" s="399">
        <f t="shared" si="34"/>
        <v>934554.07447292912</v>
      </c>
      <c r="AE225" s="401">
        <v>-197387</v>
      </c>
      <c r="AF225" s="411">
        <f t="shared" si="35"/>
        <v>737167.07447292912</v>
      </c>
      <c r="AG225" s="399">
        <v>26077.538</v>
      </c>
      <c r="AH225" s="399">
        <f t="shared" si="36"/>
        <v>763244.61247292906</v>
      </c>
      <c r="AI225" s="411">
        <f t="shared" si="37"/>
        <v>627.91062561578292</v>
      </c>
      <c r="AJ225" s="399">
        <f t="shared" si="38"/>
        <v>650.12317927847448</v>
      </c>
      <c r="AK225" s="412">
        <v>18</v>
      </c>
      <c r="AL225" s="412">
        <v>18</v>
      </c>
    </row>
    <row r="226" spans="1:38">
      <c r="A226" s="397">
        <v>698</v>
      </c>
      <c r="B226" s="398" t="s">
        <v>249</v>
      </c>
      <c r="C226" s="420">
        <v>65286</v>
      </c>
      <c r="D226" s="463">
        <v>-10039609.428606104</v>
      </c>
      <c r="E226" s="593">
        <v>9904721.7854245305</v>
      </c>
      <c r="F226" s="400">
        <v>-134887.6431815736</v>
      </c>
      <c r="G226" s="400">
        <v>17448658.089664634</v>
      </c>
      <c r="H226" s="404">
        <v>17313770.446483061</v>
      </c>
      <c r="I226" s="420">
        <v>4951806.3278596159</v>
      </c>
      <c r="J226" s="399">
        <v>22265576.774342678</v>
      </c>
      <c r="K226" s="430">
        <v>-3799357</v>
      </c>
      <c r="L226" s="411">
        <v>18466219.774342678</v>
      </c>
      <c r="M226" s="432">
        <v>-5284739.8829499986</v>
      </c>
      <c r="N226" s="399">
        <v>13181479.89139268</v>
      </c>
      <c r="O226" s="411">
        <v>282.85114380330668</v>
      </c>
      <c r="P226" s="399">
        <v>201.90362239059951</v>
      </c>
      <c r="Q226" s="412">
        <v>19</v>
      </c>
      <c r="R226" s="412">
        <v>19</v>
      </c>
      <c r="S226" s="474">
        <f t="shared" si="31"/>
        <v>5290705.5460271761</v>
      </c>
      <c r="T226" s="416">
        <f t="shared" si="32"/>
        <v>0.40155590547326941</v>
      </c>
      <c r="U226" s="477">
        <v>78.690390284820552</v>
      </c>
      <c r="V226" s="560"/>
      <c r="W226" s="397">
        <v>698</v>
      </c>
      <c r="X226" s="398" t="s">
        <v>249</v>
      </c>
      <c r="Y226" s="400">
        <v>64535</v>
      </c>
      <c r="Z226" s="400">
        <v>-9392625.5202624127</v>
      </c>
      <c r="AA226" s="400">
        <v>16703201.161491858</v>
      </c>
      <c r="AB226" s="200">
        <f t="shared" si="33"/>
        <v>7310575.6412294451</v>
      </c>
      <c r="AC226" s="400">
        <v>9664295.5870860573</v>
      </c>
      <c r="AD226" s="399">
        <f t="shared" si="34"/>
        <v>16974871.228315502</v>
      </c>
      <c r="AE226" s="401">
        <v>-3799357</v>
      </c>
      <c r="AF226" s="411">
        <f t="shared" si="35"/>
        <v>13175514.228315502</v>
      </c>
      <c r="AG226" s="399">
        <v>-5284739.8829499986</v>
      </c>
      <c r="AH226" s="399">
        <f t="shared" si="36"/>
        <v>7890774.3453655038</v>
      </c>
      <c r="AI226" s="411">
        <f t="shared" si="37"/>
        <v>204.16075351848613</v>
      </c>
      <c r="AJ226" s="399">
        <f t="shared" si="38"/>
        <v>122.27123801604561</v>
      </c>
      <c r="AK226" s="412">
        <v>19</v>
      </c>
      <c r="AL226" s="412">
        <v>19</v>
      </c>
    </row>
    <row r="227" spans="1:38">
      <c r="A227" s="397">
        <v>700</v>
      </c>
      <c r="B227" s="398" t="s">
        <v>250</v>
      </c>
      <c r="C227" s="420">
        <v>4758</v>
      </c>
      <c r="D227" s="463">
        <v>669334.27269002702</v>
      </c>
      <c r="E227" s="593">
        <v>703614.39493044466</v>
      </c>
      <c r="F227" s="400">
        <v>1372948.6676204717</v>
      </c>
      <c r="G227" s="400">
        <v>761956.71997398906</v>
      </c>
      <c r="H227" s="404">
        <v>2134905.3875944605</v>
      </c>
      <c r="I227" s="420">
        <v>530506.41007408069</v>
      </c>
      <c r="J227" s="399">
        <v>2665411.7976685413</v>
      </c>
      <c r="K227" s="430">
        <v>-1121725</v>
      </c>
      <c r="L227" s="411">
        <v>1543686.7976685413</v>
      </c>
      <c r="M227" s="432">
        <v>-13411.731499999994</v>
      </c>
      <c r="N227" s="399">
        <v>1530275.0661685413</v>
      </c>
      <c r="O227" s="411">
        <v>324.44026853058875</v>
      </c>
      <c r="P227" s="399">
        <v>321.62149352008015</v>
      </c>
      <c r="Q227" s="412">
        <v>9</v>
      </c>
      <c r="R227" s="412">
        <v>9</v>
      </c>
      <c r="S227" s="474">
        <f t="shared" si="31"/>
        <v>528754.24756670743</v>
      </c>
      <c r="T227" s="416">
        <f t="shared" si="32"/>
        <v>0.52097476577498136</v>
      </c>
      <c r="U227" s="477">
        <v>114.83007644016456</v>
      </c>
      <c r="V227" s="560"/>
      <c r="W227" s="397">
        <v>700</v>
      </c>
      <c r="X227" s="398" t="s">
        <v>250</v>
      </c>
      <c r="Y227" s="400">
        <v>4842</v>
      </c>
      <c r="Z227" s="400">
        <v>844605.32532517146</v>
      </c>
      <c r="AA227" s="400">
        <v>501513.01053437561</v>
      </c>
      <c r="AB227" s="200">
        <f t="shared" si="33"/>
        <v>1346118.3358595471</v>
      </c>
      <c r="AC227" s="400">
        <v>790539.21424228686</v>
      </c>
      <c r="AD227" s="399">
        <f t="shared" si="34"/>
        <v>2136657.5501018339</v>
      </c>
      <c r="AE227" s="401">
        <v>-1121725</v>
      </c>
      <c r="AF227" s="411">
        <f t="shared" si="35"/>
        <v>1014932.5501018339</v>
      </c>
      <c r="AG227" s="399">
        <v>-13411.731499999994</v>
      </c>
      <c r="AH227" s="399">
        <f t="shared" si="36"/>
        <v>1001520.8186018339</v>
      </c>
      <c r="AI227" s="411">
        <f t="shared" si="37"/>
        <v>209.61019209042419</v>
      </c>
      <c r="AJ227" s="399">
        <f t="shared" si="38"/>
        <v>206.84031776163442</v>
      </c>
      <c r="AK227" s="412">
        <v>9</v>
      </c>
      <c r="AL227" s="412">
        <v>9</v>
      </c>
    </row>
    <row r="228" spans="1:38">
      <c r="A228" s="397">
        <v>702</v>
      </c>
      <c r="B228" s="398" t="s">
        <v>251</v>
      </c>
      <c r="C228" s="420">
        <v>4124</v>
      </c>
      <c r="D228" s="463">
        <v>656636.97110237158</v>
      </c>
      <c r="E228" s="593">
        <v>659296.55483824736</v>
      </c>
      <c r="F228" s="400">
        <v>1315933.5259406189</v>
      </c>
      <c r="G228" s="400">
        <v>1299131.669511551</v>
      </c>
      <c r="H228" s="404">
        <v>2615065.19545217</v>
      </c>
      <c r="I228" s="420">
        <v>645314.040662696</v>
      </c>
      <c r="J228" s="399">
        <v>3260379.2361148661</v>
      </c>
      <c r="K228" s="430">
        <v>-837713</v>
      </c>
      <c r="L228" s="411">
        <v>2422666.2361148661</v>
      </c>
      <c r="M228" s="432">
        <v>-1939.4050000000061</v>
      </c>
      <c r="N228" s="399">
        <v>2420726.8311148663</v>
      </c>
      <c r="O228" s="411">
        <v>587.45544037702859</v>
      </c>
      <c r="P228" s="399">
        <v>586.98516758362427</v>
      </c>
      <c r="Q228" s="412">
        <v>6</v>
      </c>
      <c r="R228" s="412">
        <v>6</v>
      </c>
      <c r="S228" s="474">
        <f t="shared" si="31"/>
        <v>575823.40713745123</v>
      </c>
      <c r="T228" s="416">
        <f t="shared" si="32"/>
        <v>0.31178798655881346</v>
      </c>
      <c r="U228" s="477">
        <v>138.53885579331086</v>
      </c>
      <c r="V228" s="560"/>
      <c r="W228" s="397">
        <v>702</v>
      </c>
      <c r="X228" s="398" t="s">
        <v>251</v>
      </c>
      <c r="Y228" s="400">
        <v>4114</v>
      </c>
      <c r="Z228" s="400">
        <v>621060.8917232065</v>
      </c>
      <c r="AA228" s="400">
        <v>1165825.8508979406</v>
      </c>
      <c r="AB228" s="200">
        <f t="shared" si="33"/>
        <v>1786886.7426211471</v>
      </c>
      <c r="AC228" s="400">
        <v>897669.0863562678</v>
      </c>
      <c r="AD228" s="399">
        <f t="shared" si="34"/>
        <v>2684555.8289774149</v>
      </c>
      <c r="AE228" s="401">
        <v>-837713</v>
      </c>
      <c r="AF228" s="411">
        <f t="shared" si="35"/>
        <v>1846842.8289774149</v>
      </c>
      <c r="AG228" s="399">
        <v>-1939.4050000000061</v>
      </c>
      <c r="AH228" s="399">
        <f t="shared" si="36"/>
        <v>1844903.4239774148</v>
      </c>
      <c r="AI228" s="411">
        <f t="shared" si="37"/>
        <v>448.91658458371774</v>
      </c>
      <c r="AJ228" s="399">
        <f t="shared" si="38"/>
        <v>448.44516868678045</v>
      </c>
      <c r="AK228" s="412">
        <v>6</v>
      </c>
      <c r="AL228" s="412">
        <v>6</v>
      </c>
    </row>
    <row r="229" spans="1:38">
      <c r="A229" s="397">
        <v>704</v>
      </c>
      <c r="B229" s="398" t="s">
        <v>252</v>
      </c>
      <c r="C229" s="420">
        <v>6436</v>
      </c>
      <c r="D229" s="463">
        <v>4159792.3421537345</v>
      </c>
      <c r="E229" s="593">
        <v>425792.81465510826</v>
      </c>
      <c r="F229" s="400">
        <v>4585585.1568088429</v>
      </c>
      <c r="G229" s="400">
        <v>1317219.3164754522</v>
      </c>
      <c r="H229" s="404">
        <v>5902804.4732842948</v>
      </c>
      <c r="I229" s="420">
        <v>491997.0527872137</v>
      </c>
      <c r="J229" s="399">
        <v>6394801.5260715084</v>
      </c>
      <c r="K229" s="430">
        <v>-1150414</v>
      </c>
      <c r="L229" s="411">
        <v>5244387.5260715084</v>
      </c>
      <c r="M229" s="432">
        <v>58107.557499999937</v>
      </c>
      <c r="N229" s="399">
        <v>5302495.0835715085</v>
      </c>
      <c r="O229" s="411">
        <v>814.85200840141522</v>
      </c>
      <c r="P229" s="399">
        <v>823.88052883336059</v>
      </c>
      <c r="Q229" s="412">
        <v>2</v>
      </c>
      <c r="R229" s="412">
        <v>2</v>
      </c>
      <c r="S229" s="474">
        <f t="shared" si="31"/>
        <v>-310648.49239796493</v>
      </c>
      <c r="T229" s="416">
        <f t="shared" si="32"/>
        <v>-5.5921958267258001E-2</v>
      </c>
      <c r="U229" s="477">
        <v>-49.341522785497204</v>
      </c>
      <c r="V229" s="560"/>
      <c r="W229" s="397">
        <v>704</v>
      </c>
      <c r="X229" s="398" t="s">
        <v>252</v>
      </c>
      <c r="Y229" s="400">
        <v>6428</v>
      </c>
      <c r="Z229" s="400">
        <v>4748675.3409663877</v>
      </c>
      <c r="AA229" s="400">
        <v>1109658.2421610232</v>
      </c>
      <c r="AB229" s="200">
        <f t="shared" si="33"/>
        <v>5858333.5831274111</v>
      </c>
      <c r="AC229" s="400">
        <v>847116.43534206226</v>
      </c>
      <c r="AD229" s="399">
        <f t="shared" si="34"/>
        <v>6705450.0184694733</v>
      </c>
      <c r="AE229" s="401">
        <v>-1150414</v>
      </c>
      <c r="AF229" s="411">
        <f t="shared" si="35"/>
        <v>5555036.0184694733</v>
      </c>
      <c r="AG229" s="399">
        <v>58107.557499999937</v>
      </c>
      <c r="AH229" s="399">
        <f t="shared" si="36"/>
        <v>5613143.5759694735</v>
      </c>
      <c r="AI229" s="411">
        <f t="shared" si="37"/>
        <v>864.19353118691242</v>
      </c>
      <c r="AJ229" s="399">
        <f t="shared" si="38"/>
        <v>873.23328810975011</v>
      </c>
      <c r="AK229" s="412">
        <v>2</v>
      </c>
      <c r="AL229" s="412">
        <v>2</v>
      </c>
    </row>
    <row r="230" spans="1:38">
      <c r="A230" s="397">
        <v>707</v>
      </c>
      <c r="B230" s="398" t="s">
        <v>253</v>
      </c>
      <c r="C230" s="420">
        <v>1902</v>
      </c>
      <c r="D230" s="463">
        <v>-513393.2852495556</v>
      </c>
      <c r="E230" s="593">
        <v>465674.0366506537</v>
      </c>
      <c r="F230" s="400">
        <v>-47719.248598901875</v>
      </c>
      <c r="G230" s="400">
        <v>1400135.4425124393</v>
      </c>
      <c r="H230" s="404">
        <v>1352416.1939135375</v>
      </c>
      <c r="I230" s="420">
        <v>429742.6798343726</v>
      </c>
      <c r="J230" s="399">
        <v>1782158.8737479101</v>
      </c>
      <c r="K230" s="430">
        <v>-569849</v>
      </c>
      <c r="L230" s="411">
        <v>1212309.8737479101</v>
      </c>
      <c r="M230" s="432">
        <v>-16410.350000000006</v>
      </c>
      <c r="N230" s="399">
        <v>1195899.52374791</v>
      </c>
      <c r="O230" s="411">
        <v>637.38689471498958</v>
      </c>
      <c r="P230" s="399">
        <v>628.7589504457992</v>
      </c>
      <c r="Q230" s="412">
        <v>12</v>
      </c>
      <c r="R230" s="412">
        <v>12</v>
      </c>
      <c r="S230" s="474">
        <f t="shared" si="31"/>
        <v>447416.21836006478</v>
      </c>
      <c r="T230" s="416">
        <f t="shared" si="32"/>
        <v>0.58493911566464607</v>
      </c>
      <c r="U230" s="477">
        <v>247.1350297211909</v>
      </c>
      <c r="V230" s="560"/>
      <c r="W230" s="397">
        <v>707</v>
      </c>
      <c r="X230" s="398" t="s">
        <v>253</v>
      </c>
      <c r="Y230" s="400">
        <v>1960</v>
      </c>
      <c r="Z230" s="400">
        <v>-462459.65804652323</v>
      </c>
      <c r="AA230" s="400">
        <v>1272819.4878410366</v>
      </c>
      <c r="AB230" s="200">
        <f t="shared" si="33"/>
        <v>810359.82979451341</v>
      </c>
      <c r="AC230" s="400">
        <v>524382.82559333195</v>
      </c>
      <c r="AD230" s="399">
        <f t="shared" si="34"/>
        <v>1334742.6553878454</v>
      </c>
      <c r="AE230" s="401">
        <v>-569849</v>
      </c>
      <c r="AF230" s="411">
        <f t="shared" si="35"/>
        <v>764893.65538784536</v>
      </c>
      <c r="AG230" s="399">
        <v>-16410.350000000006</v>
      </c>
      <c r="AH230" s="399">
        <f t="shared" si="36"/>
        <v>748483.30538784538</v>
      </c>
      <c r="AI230" s="411">
        <f t="shared" si="37"/>
        <v>390.25186499379868</v>
      </c>
      <c r="AJ230" s="399">
        <f t="shared" si="38"/>
        <v>381.87923744277828</v>
      </c>
      <c r="AK230" s="412">
        <v>12</v>
      </c>
      <c r="AL230" s="412">
        <v>12</v>
      </c>
    </row>
    <row r="231" spans="1:38">
      <c r="A231" s="397">
        <v>710</v>
      </c>
      <c r="B231" s="398" t="s">
        <v>254</v>
      </c>
      <c r="C231" s="420">
        <v>27209</v>
      </c>
      <c r="D231" s="463">
        <v>5893528.207137173</v>
      </c>
      <c r="E231" s="593">
        <v>2858813.9373322329</v>
      </c>
      <c r="F231" s="400">
        <v>8752342.1444694065</v>
      </c>
      <c r="G231" s="400">
        <v>7429932.4004792701</v>
      </c>
      <c r="H231" s="404">
        <v>16182274.544948677</v>
      </c>
      <c r="I231" s="420">
        <v>2882367.0891176602</v>
      </c>
      <c r="J231" s="399">
        <v>19064641.634066336</v>
      </c>
      <c r="K231" s="430">
        <v>-774999</v>
      </c>
      <c r="L231" s="411">
        <v>18289642.634066336</v>
      </c>
      <c r="M231" s="432">
        <v>-1077784.0488000005</v>
      </c>
      <c r="N231" s="399">
        <v>17211858.585266337</v>
      </c>
      <c r="O231" s="411">
        <v>672.19091602287244</v>
      </c>
      <c r="P231" s="399">
        <v>632.57960914647128</v>
      </c>
      <c r="Q231" s="412">
        <v>1</v>
      </c>
      <c r="R231" s="413">
        <v>33</v>
      </c>
      <c r="S231" s="474">
        <f t="shared" si="31"/>
        <v>15397.074570782483</v>
      </c>
      <c r="T231" s="416">
        <f t="shared" si="32"/>
        <v>8.4255596329020253E-4</v>
      </c>
      <c r="U231" s="477">
        <v>2.9517173304402604</v>
      </c>
      <c r="V231" s="560"/>
      <c r="W231" s="397">
        <v>710</v>
      </c>
      <c r="X231" s="398" t="s">
        <v>254</v>
      </c>
      <c r="Y231" s="400">
        <v>27306</v>
      </c>
      <c r="Z231" s="400">
        <v>6799881.4738408364</v>
      </c>
      <c r="AA231" s="400">
        <v>7440546.0135168284</v>
      </c>
      <c r="AB231" s="200">
        <f t="shared" si="33"/>
        <v>14240427.487357665</v>
      </c>
      <c r="AC231" s="400">
        <v>4808817.0721378895</v>
      </c>
      <c r="AD231" s="399">
        <f t="shared" si="34"/>
        <v>19049244.559495553</v>
      </c>
      <c r="AE231" s="401">
        <v>-774999</v>
      </c>
      <c r="AF231" s="411">
        <f t="shared" si="35"/>
        <v>18274245.559495553</v>
      </c>
      <c r="AG231" s="399">
        <v>-1077784.0488000005</v>
      </c>
      <c r="AH231" s="399">
        <f t="shared" si="36"/>
        <v>17196461.510695554</v>
      </c>
      <c r="AI231" s="411">
        <f t="shared" si="37"/>
        <v>669.23919869243218</v>
      </c>
      <c r="AJ231" s="399">
        <f t="shared" si="38"/>
        <v>629.76860436151594</v>
      </c>
      <c r="AK231" s="412">
        <v>1</v>
      </c>
      <c r="AL231" s="413">
        <v>33</v>
      </c>
    </row>
    <row r="232" spans="1:38">
      <c r="A232" s="397">
        <v>729</v>
      </c>
      <c r="B232" s="398" t="s">
        <v>255</v>
      </c>
      <c r="C232" s="420">
        <v>8847</v>
      </c>
      <c r="D232" s="463">
        <v>-23589.955090609612</v>
      </c>
      <c r="E232" s="593">
        <v>1860013.8636475939</v>
      </c>
      <c r="F232" s="400">
        <v>1836423.9085569843</v>
      </c>
      <c r="G232" s="400">
        <v>5036282.7650245652</v>
      </c>
      <c r="H232" s="404">
        <v>6872706.6735815499</v>
      </c>
      <c r="I232" s="420">
        <v>1329415.8612721805</v>
      </c>
      <c r="J232" s="399">
        <v>8202122.5348537304</v>
      </c>
      <c r="K232" s="430">
        <v>180186</v>
      </c>
      <c r="L232" s="411">
        <v>8382308.5348537304</v>
      </c>
      <c r="M232" s="432">
        <v>-38265.952500000029</v>
      </c>
      <c r="N232" s="399">
        <v>8344042.5823537307</v>
      </c>
      <c r="O232" s="411">
        <v>947.47468462232735</v>
      </c>
      <c r="P232" s="399">
        <v>943.14938197736308</v>
      </c>
      <c r="Q232" s="412">
        <v>13</v>
      </c>
      <c r="R232" s="412">
        <v>13</v>
      </c>
      <c r="S232" s="474">
        <f t="shared" si="31"/>
        <v>1185225.5662556626</v>
      </c>
      <c r="T232" s="416">
        <f t="shared" si="32"/>
        <v>0.16468138153012493</v>
      </c>
      <c r="U232" s="477">
        <v>145.57128979245908</v>
      </c>
      <c r="V232" s="560"/>
      <c r="W232" s="397">
        <v>729</v>
      </c>
      <c r="X232" s="398" t="s">
        <v>255</v>
      </c>
      <c r="Y232" s="400">
        <v>8975</v>
      </c>
      <c r="Z232" s="400">
        <v>382600.47700334131</v>
      </c>
      <c r="AA232" s="400">
        <v>4751158.3825585954</v>
      </c>
      <c r="AB232" s="200">
        <f t="shared" si="33"/>
        <v>5133758.8595619369</v>
      </c>
      <c r="AC232" s="400">
        <v>1883138.1090361306</v>
      </c>
      <c r="AD232" s="399">
        <f t="shared" si="34"/>
        <v>7016896.9685980678</v>
      </c>
      <c r="AE232" s="401">
        <v>180186</v>
      </c>
      <c r="AF232" s="411">
        <f t="shared" si="35"/>
        <v>7197082.9685980678</v>
      </c>
      <c r="AG232" s="399">
        <v>-38265.952500000029</v>
      </c>
      <c r="AH232" s="399">
        <f t="shared" si="36"/>
        <v>7158817.0160980681</v>
      </c>
      <c r="AI232" s="411">
        <f t="shared" si="37"/>
        <v>801.90339482986826</v>
      </c>
      <c r="AJ232" s="399">
        <f t="shared" si="38"/>
        <v>797.63977895243102</v>
      </c>
      <c r="AK232" s="412">
        <v>13</v>
      </c>
      <c r="AL232" s="412">
        <v>13</v>
      </c>
    </row>
    <row r="233" spans="1:38">
      <c r="A233" s="397">
        <v>732</v>
      </c>
      <c r="B233" s="398" t="s">
        <v>256</v>
      </c>
      <c r="C233" s="420">
        <v>3344</v>
      </c>
      <c r="D233" s="463">
        <v>2051865.545345936</v>
      </c>
      <c r="E233" s="593">
        <v>577162.93391601893</v>
      </c>
      <c r="F233" s="400">
        <v>2629028.4792619548</v>
      </c>
      <c r="G233" s="400">
        <v>1454192.0889089955</v>
      </c>
      <c r="H233" s="404">
        <v>4083220.5681709503</v>
      </c>
      <c r="I233" s="420">
        <v>574909.70712834504</v>
      </c>
      <c r="J233" s="399">
        <v>4658130.2752992958</v>
      </c>
      <c r="K233" s="430">
        <v>207336</v>
      </c>
      <c r="L233" s="411">
        <v>4865466.2752992958</v>
      </c>
      <c r="M233" s="432">
        <v>-96970.25</v>
      </c>
      <c r="N233" s="399">
        <v>4768496.0252992958</v>
      </c>
      <c r="O233" s="411">
        <v>1454.9839340009855</v>
      </c>
      <c r="P233" s="399">
        <v>1425.9856534985931</v>
      </c>
      <c r="Q233" s="412">
        <v>19</v>
      </c>
      <c r="R233" s="412">
        <v>19</v>
      </c>
      <c r="S233" s="474">
        <f t="shared" si="31"/>
        <v>333759.61732748896</v>
      </c>
      <c r="T233" s="416">
        <f t="shared" si="32"/>
        <v>7.3649872447142273E-2</v>
      </c>
      <c r="U233" s="477">
        <v>96.55867681519203</v>
      </c>
      <c r="V233" s="560"/>
      <c r="W233" s="397">
        <v>732</v>
      </c>
      <c r="X233" s="398" t="s">
        <v>256</v>
      </c>
      <c r="Y233" s="400">
        <v>3336</v>
      </c>
      <c r="Z233" s="400">
        <v>2219281.6781096975</v>
      </c>
      <c r="AA233" s="400">
        <v>1347947.522416342</v>
      </c>
      <c r="AB233" s="200">
        <f t="shared" si="33"/>
        <v>3567229.2005260396</v>
      </c>
      <c r="AC233" s="400">
        <v>757141.45744576736</v>
      </c>
      <c r="AD233" s="399">
        <f t="shared" si="34"/>
        <v>4324370.6579718068</v>
      </c>
      <c r="AE233" s="401">
        <v>207336</v>
      </c>
      <c r="AF233" s="411">
        <f t="shared" si="35"/>
        <v>4531706.6579718068</v>
      </c>
      <c r="AG233" s="399">
        <v>-96970.25</v>
      </c>
      <c r="AH233" s="399">
        <f t="shared" si="36"/>
        <v>4434736.4079718068</v>
      </c>
      <c r="AI233" s="411">
        <f t="shared" si="37"/>
        <v>1358.4252571857935</v>
      </c>
      <c r="AJ233" s="399">
        <f t="shared" si="38"/>
        <v>1329.3574364423882</v>
      </c>
      <c r="AK233" s="412">
        <v>19</v>
      </c>
      <c r="AL233" s="412">
        <v>19</v>
      </c>
    </row>
    <row r="234" spans="1:38">
      <c r="A234" s="397">
        <v>734</v>
      </c>
      <c r="B234" s="398" t="s">
        <v>257</v>
      </c>
      <c r="C234" s="420">
        <v>51100</v>
      </c>
      <c r="D234" s="463">
        <v>2267817.1006880933</v>
      </c>
      <c r="E234" s="593">
        <v>8100738.7372221155</v>
      </c>
      <c r="F234" s="400">
        <v>10368555.837910209</v>
      </c>
      <c r="G234" s="400">
        <v>14507137.243077466</v>
      </c>
      <c r="H234" s="404">
        <v>24875693.080987677</v>
      </c>
      <c r="I234" s="420">
        <v>6064033.5312326737</v>
      </c>
      <c r="J234" s="399">
        <v>30939726.612220351</v>
      </c>
      <c r="K234" s="430">
        <v>-1286338</v>
      </c>
      <c r="L234" s="411">
        <v>29653388.612220351</v>
      </c>
      <c r="M234" s="432">
        <v>-642196.66950000031</v>
      </c>
      <c r="N234" s="399">
        <v>29011191.94272035</v>
      </c>
      <c r="O234" s="411">
        <v>580.30114701018294</v>
      </c>
      <c r="P234" s="399">
        <v>567.73369750920449</v>
      </c>
      <c r="Q234" s="412">
        <v>2</v>
      </c>
      <c r="R234" s="412">
        <v>2</v>
      </c>
      <c r="S234" s="474">
        <f t="shared" si="31"/>
        <v>3521926.1852495484</v>
      </c>
      <c r="T234" s="416">
        <f t="shared" si="32"/>
        <v>0.13477723242976627</v>
      </c>
      <c r="U234" s="477">
        <v>67.24551653542585</v>
      </c>
      <c r="V234" s="560"/>
      <c r="W234" s="397">
        <v>734</v>
      </c>
      <c r="X234" s="398" t="s">
        <v>257</v>
      </c>
      <c r="Y234" s="400">
        <v>50933</v>
      </c>
      <c r="Z234" s="400">
        <v>3425510.0813656636</v>
      </c>
      <c r="AA234" s="400">
        <v>14859086.706145555</v>
      </c>
      <c r="AB234" s="200">
        <f t="shared" si="33"/>
        <v>18284596.787511218</v>
      </c>
      <c r="AC234" s="400">
        <v>9133203.6394595839</v>
      </c>
      <c r="AD234" s="399">
        <f t="shared" si="34"/>
        <v>27417800.426970802</v>
      </c>
      <c r="AE234" s="401">
        <v>-1286338</v>
      </c>
      <c r="AF234" s="411">
        <f t="shared" si="35"/>
        <v>26131462.426970802</v>
      </c>
      <c r="AG234" s="399">
        <v>-642196.66950000031</v>
      </c>
      <c r="AH234" s="399">
        <f t="shared" si="36"/>
        <v>25489265.757470801</v>
      </c>
      <c r="AI234" s="411">
        <f t="shared" si="37"/>
        <v>513.05563047475709</v>
      </c>
      <c r="AJ234" s="399">
        <f t="shared" si="38"/>
        <v>500.4469746033181</v>
      </c>
      <c r="AK234" s="412">
        <v>2</v>
      </c>
      <c r="AL234" s="412">
        <v>2</v>
      </c>
    </row>
    <row r="235" spans="1:38">
      <c r="A235" s="397">
        <v>738</v>
      </c>
      <c r="B235" s="398" t="s">
        <v>258</v>
      </c>
      <c r="C235" s="420">
        <v>2974</v>
      </c>
      <c r="D235" s="463">
        <v>860117.43194577727</v>
      </c>
      <c r="E235" s="593">
        <v>318805.81983565143</v>
      </c>
      <c r="F235" s="400">
        <v>1178923.2517814287</v>
      </c>
      <c r="G235" s="400">
        <v>839731.50012905872</v>
      </c>
      <c r="H235" s="404">
        <v>2018654.7519104874</v>
      </c>
      <c r="I235" s="420">
        <v>372753.54972586839</v>
      </c>
      <c r="J235" s="399">
        <v>2391408.3016363559</v>
      </c>
      <c r="K235" s="430">
        <v>-501570</v>
      </c>
      <c r="L235" s="411">
        <v>1889838.3016363559</v>
      </c>
      <c r="M235" s="432">
        <v>47202.13400000002</v>
      </c>
      <c r="N235" s="399">
        <v>1937040.435636356</v>
      </c>
      <c r="O235" s="411">
        <v>635.45336302500198</v>
      </c>
      <c r="P235" s="399">
        <v>651.32496154551313</v>
      </c>
      <c r="Q235" s="412">
        <v>2</v>
      </c>
      <c r="R235" s="412">
        <v>2</v>
      </c>
      <c r="S235" s="474">
        <f t="shared" si="31"/>
        <v>409116.83454631642</v>
      </c>
      <c r="T235" s="416">
        <f t="shared" si="32"/>
        <v>0.27629560564845845</v>
      </c>
      <c r="U235" s="477">
        <v>127.83544492762815</v>
      </c>
      <c r="V235" s="560"/>
      <c r="W235" s="397">
        <v>738</v>
      </c>
      <c r="X235" s="398" t="s">
        <v>258</v>
      </c>
      <c r="Y235" s="400">
        <v>2917</v>
      </c>
      <c r="Z235" s="400">
        <v>515836.61326391686</v>
      </c>
      <c r="AA235" s="400">
        <v>896684.20143546443</v>
      </c>
      <c r="AB235" s="200">
        <f t="shared" si="33"/>
        <v>1412520.8146993814</v>
      </c>
      <c r="AC235" s="400">
        <v>569770.65239065827</v>
      </c>
      <c r="AD235" s="399">
        <f t="shared" si="34"/>
        <v>1982291.4670900395</v>
      </c>
      <c r="AE235" s="401">
        <v>-501570</v>
      </c>
      <c r="AF235" s="411">
        <f t="shared" si="35"/>
        <v>1480721.4670900395</v>
      </c>
      <c r="AG235" s="399">
        <v>47202.13400000002</v>
      </c>
      <c r="AH235" s="399">
        <f t="shared" si="36"/>
        <v>1527923.6010900396</v>
      </c>
      <c r="AI235" s="411">
        <f t="shared" si="37"/>
        <v>507.61791809737383</v>
      </c>
      <c r="AJ235" s="399">
        <f t="shared" si="38"/>
        <v>523.79965755572152</v>
      </c>
      <c r="AK235" s="412">
        <v>2</v>
      </c>
      <c r="AL235" s="412">
        <v>2</v>
      </c>
    </row>
    <row r="236" spans="1:38">
      <c r="A236" s="397">
        <v>739</v>
      </c>
      <c r="B236" s="398" t="s">
        <v>259</v>
      </c>
      <c r="C236" s="420">
        <v>3216</v>
      </c>
      <c r="D236" s="463">
        <v>1933701.3816947006</v>
      </c>
      <c r="E236" s="593">
        <v>411132.0864270507</v>
      </c>
      <c r="F236" s="400">
        <v>2344833.4681217512</v>
      </c>
      <c r="G236" s="400">
        <v>1307486.4404149109</v>
      </c>
      <c r="H236" s="404">
        <v>3652319.9085366623</v>
      </c>
      <c r="I236" s="420">
        <v>525232.59579713224</v>
      </c>
      <c r="J236" s="399">
        <v>4177552.5043337946</v>
      </c>
      <c r="K236" s="430">
        <v>408728</v>
      </c>
      <c r="L236" s="411">
        <v>4586280.5043337941</v>
      </c>
      <c r="M236" s="432">
        <v>98133.893000000011</v>
      </c>
      <c r="N236" s="399">
        <v>4684414.3973337943</v>
      </c>
      <c r="O236" s="411">
        <v>1426.0822463724485</v>
      </c>
      <c r="P236" s="399">
        <v>1456.5965165838913</v>
      </c>
      <c r="Q236" s="412">
        <v>9</v>
      </c>
      <c r="R236" s="412">
        <v>9</v>
      </c>
      <c r="S236" s="474">
        <f t="shared" si="31"/>
        <v>456757.42943627294</v>
      </c>
      <c r="T236" s="416">
        <f t="shared" si="32"/>
        <v>0.11060779202634868</v>
      </c>
      <c r="U236" s="477">
        <v>157.80120371350472</v>
      </c>
      <c r="V236" s="560"/>
      <c r="W236" s="397">
        <v>739</v>
      </c>
      <c r="X236" s="398" t="s">
        <v>259</v>
      </c>
      <c r="Y236" s="400">
        <v>3256</v>
      </c>
      <c r="Z236" s="400">
        <v>1925462.2635619012</v>
      </c>
      <c r="AA236" s="400">
        <v>1091048.1115239949</v>
      </c>
      <c r="AB236" s="200">
        <f t="shared" si="33"/>
        <v>3016510.3750858959</v>
      </c>
      <c r="AC236" s="400">
        <v>704284.69981162541</v>
      </c>
      <c r="AD236" s="399">
        <f t="shared" si="34"/>
        <v>3720795.0748975212</v>
      </c>
      <c r="AE236" s="401">
        <v>408728</v>
      </c>
      <c r="AF236" s="411">
        <f t="shared" si="35"/>
        <v>4129523.0748975212</v>
      </c>
      <c r="AG236" s="399">
        <v>98133.893000000011</v>
      </c>
      <c r="AH236" s="399">
        <f t="shared" si="36"/>
        <v>4227656.9678975213</v>
      </c>
      <c r="AI236" s="411">
        <f t="shared" si="37"/>
        <v>1268.2810426589438</v>
      </c>
      <c r="AJ236" s="399">
        <f t="shared" si="38"/>
        <v>1298.420444685971</v>
      </c>
      <c r="AK236" s="412">
        <v>9</v>
      </c>
      <c r="AL236" s="412">
        <v>9</v>
      </c>
    </row>
    <row r="237" spans="1:38">
      <c r="A237" s="397">
        <v>740</v>
      </c>
      <c r="B237" s="398" t="s">
        <v>260</v>
      </c>
      <c r="C237" s="420">
        <v>31843</v>
      </c>
      <c r="D237" s="463">
        <v>-10415128.359369799</v>
      </c>
      <c r="E237" s="593">
        <v>5917352.3544722237</v>
      </c>
      <c r="F237" s="400">
        <v>-4497776.0048975749</v>
      </c>
      <c r="G237" s="400">
        <v>12334203.288639277</v>
      </c>
      <c r="H237" s="404">
        <v>7836427.2837417023</v>
      </c>
      <c r="I237" s="420">
        <v>3986399.7455965029</v>
      </c>
      <c r="J237" s="399">
        <v>11822827.029338205</v>
      </c>
      <c r="K237" s="430">
        <v>-1392811</v>
      </c>
      <c r="L237" s="411">
        <v>10430016.029338205</v>
      </c>
      <c r="M237" s="432">
        <v>-347377.27250000025</v>
      </c>
      <c r="N237" s="399">
        <v>10082638.756838204</v>
      </c>
      <c r="O237" s="411">
        <v>327.54501866464233</v>
      </c>
      <c r="P237" s="399">
        <v>316.63595631184887</v>
      </c>
      <c r="Q237" s="412">
        <v>10</v>
      </c>
      <c r="R237" s="412">
        <v>10</v>
      </c>
      <c r="S237" s="474">
        <f t="shared" si="31"/>
        <v>6166839.1179702124</v>
      </c>
      <c r="T237" s="416">
        <f t="shared" si="32"/>
        <v>1.4465360566027652</v>
      </c>
      <c r="U237" s="477">
        <v>194.6736796785743</v>
      </c>
      <c r="V237" s="560"/>
      <c r="W237" s="397">
        <v>740</v>
      </c>
      <c r="X237" s="398" t="s">
        <v>260</v>
      </c>
      <c r="Y237" s="400">
        <v>32085</v>
      </c>
      <c r="Z237" s="400">
        <v>-9854280.6812233794</v>
      </c>
      <c r="AA237" s="400">
        <v>9358231.9081515893</v>
      </c>
      <c r="AB237" s="200">
        <f t="shared" si="33"/>
        <v>-496048.77307179011</v>
      </c>
      <c r="AC237" s="400">
        <v>6152036.684439783</v>
      </c>
      <c r="AD237" s="399">
        <f t="shared" si="34"/>
        <v>5655987.9113679929</v>
      </c>
      <c r="AE237" s="401">
        <v>-1392811</v>
      </c>
      <c r="AF237" s="411">
        <f t="shared" si="35"/>
        <v>4263176.9113679929</v>
      </c>
      <c r="AG237" s="399">
        <v>-347377.27250000025</v>
      </c>
      <c r="AH237" s="399">
        <f t="shared" si="36"/>
        <v>3915799.6388679924</v>
      </c>
      <c r="AI237" s="411">
        <f t="shared" si="37"/>
        <v>132.87133898606803</v>
      </c>
      <c r="AJ237" s="399">
        <f t="shared" si="38"/>
        <v>122.04455785781494</v>
      </c>
      <c r="AK237" s="412">
        <v>10</v>
      </c>
      <c r="AL237" s="412">
        <v>10</v>
      </c>
    </row>
    <row r="238" spans="1:38">
      <c r="A238" s="397">
        <v>742</v>
      </c>
      <c r="B238" s="398" t="s">
        <v>261</v>
      </c>
      <c r="C238" s="420">
        <v>978</v>
      </c>
      <c r="D238" s="463">
        <v>1057191.522881761</v>
      </c>
      <c r="E238" s="593">
        <v>226453.5997702172</v>
      </c>
      <c r="F238" s="400">
        <v>1283645.1226519782</v>
      </c>
      <c r="G238" s="400">
        <v>-885.52765472317822</v>
      </c>
      <c r="H238" s="404">
        <v>1282759.5949972549</v>
      </c>
      <c r="I238" s="420">
        <v>168298.41816568087</v>
      </c>
      <c r="J238" s="399">
        <v>1451058.0131629359</v>
      </c>
      <c r="K238" s="430">
        <v>405085</v>
      </c>
      <c r="L238" s="411">
        <v>1856143.0131629359</v>
      </c>
      <c r="M238" s="432">
        <v>0</v>
      </c>
      <c r="N238" s="399">
        <v>1856143.0131629359</v>
      </c>
      <c r="O238" s="411">
        <v>1897.8967414753945</v>
      </c>
      <c r="P238" s="399">
        <v>1897.8967414753945</v>
      </c>
      <c r="Q238" s="412">
        <v>19</v>
      </c>
      <c r="R238" s="412">
        <v>19</v>
      </c>
      <c r="S238" s="474">
        <f t="shared" si="31"/>
        <v>196369.74149435223</v>
      </c>
      <c r="T238" s="416">
        <f t="shared" si="32"/>
        <v>0.11831118433238784</v>
      </c>
      <c r="U238" s="477">
        <v>217.96428027237471</v>
      </c>
      <c r="V238" s="560"/>
      <c r="W238" s="397">
        <v>742</v>
      </c>
      <c r="X238" s="398" t="s">
        <v>261</v>
      </c>
      <c r="Y238" s="400">
        <v>988</v>
      </c>
      <c r="Z238" s="400">
        <v>1049850.479852699</v>
      </c>
      <c r="AA238" s="400">
        <v>-22975.863869158784</v>
      </c>
      <c r="AB238" s="200">
        <f t="shared" si="33"/>
        <v>1026874.6159835402</v>
      </c>
      <c r="AC238" s="400">
        <v>227813.65568504349</v>
      </c>
      <c r="AD238" s="399">
        <f t="shared" si="34"/>
        <v>1254688.2716685836</v>
      </c>
      <c r="AE238" s="401">
        <v>405085</v>
      </c>
      <c r="AF238" s="411">
        <f t="shared" si="35"/>
        <v>1659773.2716685836</v>
      </c>
      <c r="AG238" s="399">
        <v>0</v>
      </c>
      <c r="AH238" s="399">
        <f t="shared" si="36"/>
        <v>1659773.2716685836</v>
      </c>
      <c r="AI238" s="411">
        <f t="shared" si="37"/>
        <v>1679.9324612030198</v>
      </c>
      <c r="AJ238" s="399">
        <f t="shared" si="38"/>
        <v>1679.9324612030198</v>
      </c>
      <c r="AK238" s="412">
        <v>19</v>
      </c>
      <c r="AL238" s="412">
        <v>19</v>
      </c>
    </row>
    <row r="239" spans="1:38">
      <c r="A239" s="397">
        <v>743</v>
      </c>
      <c r="B239" s="398" t="s">
        <v>262</v>
      </c>
      <c r="C239" s="420">
        <v>66160</v>
      </c>
      <c r="D239" s="463">
        <v>5498954.8767975084</v>
      </c>
      <c r="E239" s="593">
        <v>9352758.7359954324</v>
      </c>
      <c r="F239" s="400">
        <v>14851713.612792941</v>
      </c>
      <c r="G239" s="400">
        <v>12505707.609423356</v>
      </c>
      <c r="H239" s="404">
        <v>27357421.222216297</v>
      </c>
      <c r="I239" s="420">
        <v>5303946.0687742215</v>
      </c>
      <c r="J239" s="399">
        <v>32661367.290990517</v>
      </c>
      <c r="K239" s="430">
        <v>-3028450</v>
      </c>
      <c r="L239" s="411">
        <v>29632917.290990517</v>
      </c>
      <c r="M239" s="432">
        <v>-200564.31400000001</v>
      </c>
      <c r="N239" s="399">
        <v>29432352.976990517</v>
      </c>
      <c r="O239" s="411">
        <v>447.89778251194855</v>
      </c>
      <c r="P239" s="399">
        <v>444.86627837047337</v>
      </c>
      <c r="Q239" s="412">
        <v>14</v>
      </c>
      <c r="R239" s="412">
        <v>14</v>
      </c>
      <c r="S239" s="474">
        <f t="shared" si="31"/>
        <v>6064304.0385950319</v>
      </c>
      <c r="T239" s="416">
        <f t="shared" si="32"/>
        <v>0.25730423651373141</v>
      </c>
      <c r="U239" s="477">
        <v>87.096636630781347</v>
      </c>
      <c r="V239" s="560"/>
      <c r="W239" s="397">
        <v>743</v>
      </c>
      <c r="X239" s="398" t="s">
        <v>262</v>
      </c>
      <c r="Y239" s="400">
        <v>65323</v>
      </c>
      <c r="Z239" s="400">
        <v>4406234.3658645824</v>
      </c>
      <c r="AA239" s="400">
        <v>12299018.935356123</v>
      </c>
      <c r="AB239" s="200">
        <f t="shared" si="33"/>
        <v>16705253.301220706</v>
      </c>
      <c r="AC239" s="400">
        <v>9891809.9511747789</v>
      </c>
      <c r="AD239" s="399">
        <f t="shared" si="34"/>
        <v>26597063.252395485</v>
      </c>
      <c r="AE239" s="401">
        <v>-3028450</v>
      </c>
      <c r="AF239" s="411">
        <f t="shared" si="35"/>
        <v>23568613.252395485</v>
      </c>
      <c r="AG239" s="399">
        <v>-200564.31400000001</v>
      </c>
      <c r="AH239" s="399">
        <f t="shared" si="36"/>
        <v>23368048.938395485</v>
      </c>
      <c r="AI239" s="411">
        <f t="shared" si="37"/>
        <v>360.8011458811672</v>
      </c>
      <c r="AJ239" s="399">
        <f t="shared" si="38"/>
        <v>357.73079831599108</v>
      </c>
      <c r="AK239" s="412">
        <v>14</v>
      </c>
      <c r="AL239" s="412">
        <v>14</v>
      </c>
    </row>
    <row r="240" spans="1:38">
      <c r="A240" s="397">
        <v>746</v>
      </c>
      <c r="B240" s="398" t="s">
        <v>263</v>
      </c>
      <c r="C240" s="420">
        <v>4713</v>
      </c>
      <c r="D240" s="463">
        <v>4430720.6305968761</v>
      </c>
      <c r="E240" s="593">
        <v>437505.11103021534</v>
      </c>
      <c r="F240" s="400">
        <v>4868225.7416270915</v>
      </c>
      <c r="G240" s="400">
        <v>1825125.3383603937</v>
      </c>
      <c r="H240" s="404">
        <v>6693351.079987485</v>
      </c>
      <c r="I240" s="420">
        <v>585740.33810837299</v>
      </c>
      <c r="J240" s="399">
        <v>7279091.4180958578</v>
      </c>
      <c r="K240" s="430">
        <v>204484</v>
      </c>
      <c r="L240" s="411">
        <v>7483575.4180958578</v>
      </c>
      <c r="M240" s="432">
        <v>25809.004999999997</v>
      </c>
      <c r="N240" s="399">
        <v>7509384.4230958577</v>
      </c>
      <c r="O240" s="411">
        <v>1587.8581409072476</v>
      </c>
      <c r="P240" s="399">
        <v>1593.3342718217393</v>
      </c>
      <c r="Q240" s="412">
        <v>17</v>
      </c>
      <c r="R240" s="412">
        <v>17</v>
      </c>
      <c r="S240" s="474">
        <f t="shared" si="31"/>
        <v>310293.44797439408</v>
      </c>
      <c r="T240" s="416">
        <f t="shared" si="32"/>
        <v>4.3256831289616784E-2</v>
      </c>
      <c r="U240" s="477">
        <v>72.90946717515385</v>
      </c>
      <c r="V240" s="560"/>
      <c r="W240" s="397">
        <v>746</v>
      </c>
      <c r="X240" s="398" t="s">
        <v>263</v>
      </c>
      <c r="Y240" s="400">
        <v>4735</v>
      </c>
      <c r="Z240" s="400">
        <v>4630911.9132522857</v>
      </c>
      <c r="AA240" s="400">
        <v>1410848.1951298011</v>
      </c>
      <c r="AB240" s="200">
        <f t="shared" si="33"/>
        <v>6041760.1083820872</v>
      </c>
      <c r="AC240" s="400">
        <v>927037.86173937644</v>
      </c>
      <c r="AD240" s="399">
        <f t="shared" si="34"/>
        <v>6968797.9701214638</v>
      </c>
      <c r="AE240" s="401">
        <v>204484</v>
      </c>
      <c r="AF240" s="411">
        <f t="shared" si="35"/>
        <v>7173281.9701214638</v>
      </c>
      <c r="AG240" s="399">
        <v>25809.004999999997</v>
      </c>
      <c r="AH240" s="399">
        <f t="shared" si="36"/>
        <v>7199090.9751214636</v>
      </c>
      <c r="AI240" s="411">
        <f t="shared" si="37"/>
        <v>1514.9486737320938</v>
      </c>
      <c r="AJ240" s="399">
        <f t="shared" si="38"/>
        <v>1520.3993611660958</v>
      </c>
      <c r="AK240" s="412">
        <v>17</v>
      </c>
      <c r="AL240" s="412">
        <v>17</v>
      </c>
    </row>
    <row r="241" spans="1:38">
      <c r="A241" s="397">
        <v>747</v>
      </c>
      <c r="B241" s="398" t="s">
        <v>264</v>
      </c>
      <c r="C241" s="420">
        <v>1283</v>
      </c>
      <c r="D241" s="463">
        <v>725872.2519431723</v>
      </c>
      <c r="E241" s="593">
        <v>261903.93585535177</v>
      </c>
      <c r="F241" s="400">
        <v>987776.18779852404</v>
      </c>
      <c r="G241" s="400">
        <v>681958.43650337716</v>
      </c>
      <c r="H241" s="404">
        <v>1669734.6243019011</v>
      </c>
      <c r="I241" s="420">
        <v>263160.0820911185</v>
      </c>
      <c r="J241" s="399">
        <v>1932894.7063930195</v>
      </c>
      <c r="K241" s="430">
        <v>-242451</v>
      </c>
      <c r="L241" s="411">
        <v>1690443.7063930195</v>
      </c>
      <c r="M241" s="432">
        <v>50872.085000000021</v>
      </c>
      <c r="N241" s="399">
        <v>1741315.7913930195</v>
      </c>
      <c r="O241" s="411">
        <v>1317.5710883811532</v>
      </c>
      <c r="P241" s="399">
        <v>1357.2219730265156</v>
      </c>
      <c r="Q241" s="412">
        <v>4</v>
      </c>
      <c r="R241" s="412">
        <v>4</v>
      </c>
      <c r="S241" s="474">
        <f t="shared" si="31"/>
        <v>295202.4594646804</v>
      </c>
      <c r="T241" s="416">
        <f t="shared" si="32"/>
        <v>0.21157807663339692</v>
      </c>
      <c r="U241" s="477">
        <v>250.87288736560345</v>
      </c>
      <c r="V241" s="560"/>
      <c r="W241" s="397">
        <v>747</v>
      </c>
      <c r="X241" s="398" t="s">
        <v>264</v>
      </c>
      <c r="Y241" s="400">
        <v>1308</v>
      </c>
      <c r="Z241" s="400">
        <v>755808.90490503318</v>
      </c>
      <c r="AA241" s="400">
        <v>546791.75487211917</v>
      </c>
      <c r="AB241" s="200">
        <f t="shared" si="33"/>
        <v>1302600.6597771524</v>
      </c>
      <c r="AC241" s="400">
        <v>335091.58715118672</v>
      </c>
      <c r="AD241" s="399">
        <f t="shared" si="34"/>
        <v>1637692.2469283391</v>
      </c>
      <c r="AE241" s="401">
        <v>-242451</v>
      </c>
      <c r="AF241" s="411">
        <f t="shared" si="35"/>
        <v>1395241.2469283391</v>
      </c>
      <c r="AG241" s="399">
        <v>50872.085000000021</v>
      </c>
      <c r="AH241" s="399">
        <f t="shared" si="36"/>
        <v>1446113.3319283391</v>
      </c>
      <c r="AI241" s="411">
        <f t="shared" si="37"/>
        <v>1066.6982010155498</v>
      </c>
      <c r="AJ241" s="399">
        <f t="shared" si="38"/>
        <v>1105.5912323611155</v>
      </c>
      <c r="AK241" s="412">
        <v>4</v>
      </c>
      <c r="AL241" s="412">
        <v>4</v>
      </c>
    </row>
    <row r="242" spans="1:38">
      <c r="A242" s="397">
        <v>748</v>
      </c>
      <c r="B242" s="398" t="s">
        <v>265</v>
      </c>
      <c r="C242" s="420">
        <v>4837</v>
      </c>
      <c r="D242" s="463">
        <v>2165658.8678098428</v>
      </c>
      <c r="E242" s="593">
        <v>574646.89695179125</v>
      </c>
      <c r="F242" s="400">
        <v>2740305.7647616342</v>
      </c>
      <c r="G242" s="400">
        <v>2477731.9411266102</v>
      </c>
      <c r="H242" s="404">
        <v>5218037.7058882443</v>
      </c>
      <c r="I242" s="420">
        <v>686244.46734877187</v>
      </c>
      <c r="J242" s="399">
        <v>5904282.1732370164</v>
      </c>
      <c r="K242" s="430">
        <v>429345</v>
      </c>
      <c r="L242" s="411">
        <v>6333627.1732370164</v>
      </c>
      <c r="M242" s="432">
        <v>255106.34999999998</v>
      </c>
      <c r="N242" s="399">
        <v>6588733.5232370161</v>
      </c>
      <c r="O242" s="411">
        <v>1309.4122748060815</v>
      </c>
      <c r="P242" s="399">
        <v>1362.1528888230341</v>
      </c>
      <c r="Q242" s="412">
        <v>17</v>
      </c>
      <c r="R242" s="412">
        <v>17</v>
      </c>
      <c r="S242" s="474">
        <f t="shared" si="31"/>
        <v>206505.24929421023</v>
      </c>
      <c r="T242" s="416">
        <f t="shared" si="32"/>
        <v>3.3703466628802449E-2</v>
      </c>
      <c r="U242" s="477">
        <v>58.213188846758158</v>
      </c>
      <c r="V242" s="560"/>
      <c r="W242" s="397">
        <v>748</v>
      </c>
      <c r="X242" s="398" t="s">
        <v>265</v>
      </c>
      <c r="Y242" s="400">
        <v>4897</v>
      </c>
      <c r="Z242" s="400">
        <v>2120506.8192804875</v>
      </c>
      <c r="AA242" s="400">
        <v>2561589.8101555142</v>
      </c>
      <c r="AB242" s="200">
        <f t="shared" si="33"/>
        <v>4682096.6294360012</v>
      </c>
      <c r="AC242" s="400">
        <v>1015680.294506805</v>
      </c>
      <c r="AD242" s="399">
        <f t="shared" si="34"/>
        <v>5697776.9239428062</v>
      </c>
      <c r="AE242" s="401">
        <v>429345</v>
      </c>
      <c r="AF242" s="411">
        <f t="shared" si="35"/>
        <v>6127121.9239428062</v>
      </c>
      <c r="AG242" s="399">
        <v>255106.34999999998</v>
      </c>
      <c r="AH242" s="399">
        <f t="shared" si="36"/>
        <v>6382228.2739428058</v>
      </c>
      <c r="AI242" s="411">
        <f t="shared" si="37"/>
        <v>1251.1990859593234</v>
      </c>
      <c r="AJ242" s="399">
        <f t="shared" si="38"/>
        <v>1303.2935009072505</v>
      </c>
      <c r="AK242" s="412">
        <v>17</v>
      </c>
      <c r="AL242" s="412">
        <v>17</v>
      </c>
    </row>
    <row r="243" spans="1:38">
      <c r="A243" s="397">
        <v>749</v>
      </c>
      <c r="B243" s="398" t="s">
        <v>266</v>
      </c>
      <c r="C243" s="420">
        <v>21290</v>
      </c>
      <c r="D243" s="463">
        <v>4878467.0504560862</v>
      </c>
      <c r="E243" s="593">
        <v>2121616.4261450917</v>
      </c>
      <c r="F243" s="400">
        <v>7000083.4766011778</v>
      </c>
      <c r="G243" s="400">
        <v>3455010.8245916427</v>
      </c>
      <c r="H243" s="404">
        <v>10455094.30119282</v>
      </c>
      <c r="I243" s="420">
        <v>1394369.3195096496</v>
      </c>
      <c r="J243" s="399">
        <v>11849463.62070247</v>
      </c>
      <c r="K243" s="430">
        <v>-1975738</v>
      </c>
      <c r="L243" s="411">
        <v>9873725.6207024697</v>
      </c>
      <c r="M243" s="432">
        <v>33839.633550000028</v>
      </c>
      <c r="N243" s="399">
        <v>9907565.2542524692</v>
      </c>
      <c r="O243" s="411">
        <v>463.77292722886187</v>
      </c>
      <c r="P243" s="399">
        <v>465.36238864501968</v>
      </c>
      <c r="Q243" s="412">
        <v>11</v>
      </c>
      <c r="R243" s="412">
        <v>11</v>
      </c>
      <c r="S243" s="474">
        <f t="shared" si="31"/>
        <v>-1590167.900888402</v>
      </c>
      <c r="T243" s="416">
        <f t="shared" si="32"/>
        <v>-0.13871097964173437</v>
      </c>
      <c r="U243" s="477">
        <v>-76.161771414265047</v>
      </c>
      <c r="V243" s="560"/>
      <c r="W243" s="397">
        <v>749</v>
      </c>
      <c r="X243" s="398" t="s">
        <v>266</v>
      </c>
      <c r="Y243" s="400">
        <v>21232</v>
      </c>
      <c r="Z243" s="400">
        <v>5409016.5266973479</v>
      </c>
      <c r="AA243" s="400">
        <v>5010593.8415084388</v>
      </c>
      <c r="AB243" s="200">
        <f t="shared" si="33"/>
        <v>10419610.368205786</v>
      </c>
      <c r="AC243" s="400">
        <v>3020021.1533850855</v>
      </c>
      <c r="AD243" s="399">
        <f t="shared" si="34"/>
        <v>13439631.521590872</v>
      </c>
      <c r="AE243" s="401">
        <v>-1975738</v>
      </c>
      <c r="AF243" s="411">
        <f t="shared" si="35"/>
        <v>11463893.521590872</v>
      </c>
      <c r="AG243" s="399">
        <v>33839.633550000028</v>
      </c>
      <c r="AH243" s="399">
        <f t="shared" si="36"/>
        <v>11497733.155140871</v>
      </c>
      <c r="AI243" s="411">
        <f t="shared" si="37"/>
        <v>539.93469864312692</v>
      </c>
      <c r="AJ243" s="399">
        <f t="shared" si="38"/>
        <v>541.52850203187973</v>
      </c>
      <c r="AK243" s="412">
        <v>11</v>
      </c>
      <c r="AL243" s="412">
        <v>11</v>
      </c>
    </row>
    <row r="244" spans="1:38">
      <c r="A244" s="397">
        <v>751</v>
      </c>
      <c r="B244" s="398" t="s">
        <v>267</v>
      </c>
      <c r="C244" s="420">
        <v>2828</v>
      </c>
      <c r="D244" s="463">
        <v>1182976.1972841255</v>
      </c>
      <c r="E244" s="593">
        <v>449452.1208495493</v>
      </c>
      <c r="F244" s="400">
        <v>1632428.3181336748</v>
      </c>
      <c r="G244" s="400">
        <v>1297837.1305163587</v>
      </c>
      <c r="H244" s="404">
        <v>2930265.4486500332</v>
      </c>
      <c r="I244" s="420">
        <v>325918.93425764452</v>
      </c>
      <c r="J244" s="399">
        <v>3256184.3829076779</v>
      </c>
      <c r="K244" s="430">
        <v>234617</v>
      </c>
      <c r="L244" s="411">
        <v>3490801.3829076779</v>
      </c>
      <c r="M244" s="432">
        <v>17902.200000000012</v>
      </c>
      <c r="N244" s="399">
        <v>3508703.5829076781</v>
      </c>
      <c r="O244" s="411">
        <v>1234.3710689206782</v>
      </c>
      <c r="P244" s="399">
        <v>1240.7014083831959</v>
      </c>
      <c r="Q244" s="412">
        <v>19</v>
      </c>
      <c r="R244" s="412">
        <v>19</v>
      </c>
      <c r="S244" s="474">
        <f t="shared" si="31"/>
        <v>261825.50137595367</v>
      </c>
      <c r="T244" s="416">
        <f t="shared" si="32"/>
        <v>8.1086236312100268E-2</v>
      </c>
      <c r="U244" s="477">
        <v>112.02978232640498</v>
      </c>
      <c r="V244" s="560"/>
      <c r="W244" s="397">
        <v>751</v>
      </c>
      <c r="X244" s="398" t="s">
        <v>267</v>
      </c>
      <c r="Y244" s="400">
        <v>2877</v>
      </c>
      <c r="Z244" s="400">
        <v>1287344.3044472686</v>
      </c>
      <c r="AA244" s="400">
        <v>1201637.772055164</v>
      </c>
      <c r="AB244" s="200">
        <f t="shared" si="33"/>
        <v>2488982.0765024326</v>
      </c>
      <c r="AC244" s="400">
        <v>505376.80502929178</v>
      </c>
      <c r="AD244" s="399">
        <f t="shared" si="34"/>
        <v>2994358.8815317242</v>
      </c>
      <c r="AE244" s="401">
        <v>234617</v>
      </c>
      <c r="AF244" s="411">
        <f t="shared" si="35"/>
        <v>3228975.8815317242</v>
      </c>
      <c r="AG244" s="399">
        <v>17902.200000000012</v>
      </c>
      <c r="AH244" s="399">
        <f t="shared" si="36"/>
        <v>3246878.0815317244</v>
      </c>
      <c r="AI244" s="411">
        <f t="shared" si="37"/>
        <v>1122.3412865942732</v>
      </c>
      <c r="AJ244" s="399">
        <f t="shared" si="38"/>
        <v>1128.5638100562128</v>
      </c>
      <c r="AK244" s="412">
        <v>19</v>
      </c>
      <c r="AL244" s="412">
        <v>19</v>
      </c>
    </row>
    <row r="245" spans="1:38">
      <c r="A245" s="397">
        <v>753</v>
      </c>
      <c r="B245" s="398" t="s">
        <v>268</v>
      </c>
      <c r="C245" s="420">
        <v>22595</v>
      </c>
      <c r="D245" s="463">
        <v>21090029.060334578</v>
      </c>
      <c r="E245" s="593">
        <v>2002001.6534407169</v>
      </c>
      <c r="F245" s="400">
        <v>23092030.713775296</v>
      </c>
      <c r="G245" s="400">
        <v>-816412.21579927229</v>
      </c>
      <c r="H245" s="404">
        <v>22275618.497976024</v>
      </c>
      <c r="I245" s="420">
        <v>1445385.4097406764</v>
      </c>
      <c r="J245" s="399">
        <v>23721003.907716699</v>
      </c>
      <c r="K245" s="430">
        <v>-2298834</v>
      </c>
      <c r="L245" s="411">
        <v>21422169.907716699</v>
      </c>
      <c r="M245" s="432">
        <v>-129235.98179999995</v>
      </c>
      <c r="N245" s="399">
        <v>21292933.925916698</v>
      </c>
      <c r="O245" s="411">
        <v>948.09337940768751</v>
      </c>
      <c r="P245" s="399">
        <v>942.37370771926078</v>
      </c>
      <c r="Q245" s="412">
        <v>1</v>
      </c>
      <c r="R245" s="413">
        <v>34</v>
      </c>
      <c r="S245" s="474">
        <f t="shared" si="31"/>
        <v>-662561.58600917086</v>
      </c>
      <c r="T245" s="416">
        <f t="shared" si="32"/>
        <v>-3.0000889356404461E-2</v>
      </c>
      <c r="U245" s="477">
        <v>-41.365916906195594</v>
      </c>
      <c r="V245" s="560"/>
      <c r="W245" s="397">
        <v>753</v>
      </c>
      <c r="X245" s="398" t="s">
        <v>268</v>
      </c>
      <c r="Y245" s="400">
        <v>22320</v>
      </c>
      <c r="Z245" s="400">
        <v>22521504.356504254</v>
      </c>
      <c r="AA245" s="400">
        <v>-613531.47980384016</v>
      </c>
      <c r="AB245" s="200">
        <f t="shared" si="33"/>
        <v>21907972.876700412</v>
      </c>
      <c r="AC245" s="400">
        <v>2475592.6170254587</v>
      </c>
      <c r="AD245" s="399">
        <f t="shared" si="34"/>
        <v>24383565.49372587</v>
      </c>
      <c r="AE245" s="401">
        <v>-2298834</v>
      </c>
      <c r="AF245" s="411">
        <f t="shared" si="35"/>
        <v>22084731.49372587</v>
      </c>
      <c r="AG245" s="399">
        <v>-129235.98179999995</v>
      </c>
      <c r="AH245" s="399">
        <f t="shared" si="36"/>
        <v>21955495.511925869</v>
      </c>
      <c r="AI245" s="411">
        <f t="shared" si="37"/>
        <v>989.4592963138831</v>
      </c>
      <c r="AJ245" s="399">
        <f t="shared" si="38"/>
        <v>983.66915376011957</v>
      </c>
      <c r="AK245" s="412">
        <v>1</v>
      </c>
      <c r="AL245" s="413">
        <v>34</v>
      </c>
    </row>
    <row r="246" spans="1:38">
      <c r="A246" s="397">
        <v>755</v>
      </c>
      <c r="B246" s="398" t="s">
        <v>269</v>
      </c>
      <c r="C246" s="420">
        <v>6158</v>
      </c>
      <c r="D246" s="463">
        <v>4579319.4665035047</v>
      </c>
      <c r="E246" s="593">
        <v>509382.07998365327</v>
      </c>
      <c r="F246" s="400">
        <v>5088701.5464871582</v>
      </c>
      <c r="G246" s="400">
        <v>125283.28697199507</v>
      </c>
      <c r="H246" s="404">
        <v>5213984.8334591528</v>
      </c>
      <c r="I246" s="420">
        <v>474127.84887633007</v>
      </c>
      <c r="J246" s="399">
        <v>5688112.6823354829</v>
      </c>
      <c r="K246" s="430">
        <v>-1659080</v>
      </c>
      <c r="L246" s="411">
        <v>4029032.6823354829</v>
      </c>
      <c r="M246" s="432">
        <v>-978847.54050000012</v>
      </c>
      <c r="N246" s="399">
        <v>3050185.1418354828</v>
      </c>
      <c r="O246" s="411">
        <v>654.27617446175429</v>
      </c>
      <c r="P246" s="399">
        <v>495.32074404603486</v>
      </c>
      <c r="Q246" s="412">
        <v>1</v>
      </c>
      <c r="R246" s="413">
        <v>33</v>
      </c>
      <c r="S246" s="474">
        <f t="shared" si="31"/>
        <v>-177637.10976211075</v>
      </c>
      <c r="T246" s="416">
        <f t="shared" si="32"/>
        <v>-4.2227490756657327E-2</v>
      </c>
      <c r="U246" s="477">
        <v>-22.36365054992234</v>
      </c>
      <c r="V246" s="560"/>
      <c r="W246" s="397">
        <v>755</v>
      </c>
      <c r="X246" s="398" t="s">
        <v>269</v>
      </c>
      <c r="Y246" s="400">
        <v>6217</v>
      </c>
      <c r="Z246" s="400">
        <v>5013067.2197178956</v>
      </c>
      <c r="AA246" s="400">
        <v>-16214.597533682334</v>
      </c>
      <c r="AB246" s="200">
        <f t="shared" si="33"/>
        <v>4996852.6221842133</v>
      </c>
      <c r="AC246" s="400">
        <v>868897.16991338076</v>
      </c>
      <c r="AD246" s="399">
        <f t="shared" si="34"/>
        <v>5865749.7920975937</v>
      </c>
      <c r="AE246" s="401">
        <v>-1659080</v>
      </c>
      <c r="AF246" s="411">
        <f t="shared" si="35"/>
        <v>4206669.7920975937</v>
      </c>
      <c r="AG246" s="399">
        <v>-978847.54050000012</v>
      </c>
      <c r="AH246" s="399">
        <f t="shared" si="36"/>
        <v>3227822.2515975935</v>
      </c>
      <c r="AI246" s="411">
        <f t="shared" si="37"/>
        <v>676.63982501167663</v>
      </c>
      <c r="AJ246" s="399">
        <f t="shared" si="38"/>
        <v>519.19289876107348</v>
      </c>
      <c r="AK246" s="412">
        <v>1</v>
      </c>
      <c r="AL246" s="413">
        <v>33</v>
      </c>
    </row>
    <row r="247" spans="1:38">
      <c r="A247" s="397">
        <v>758</v>
      </c>
      <c r="B247" s="398" t="s">
        <v>270</v>
      </c>
      <c r="C247" s="420">
        <v>8126</v>
      </c>
      <c r="D247" s="463">
        <v>4117131.5574249062</v>
      </c>
      <c r="E247" s="593">
        <v>1133921.7755835545</v>
      </c>
      <c r="F247" s="400">
        <v>5251053.3330084607</v>
      </c>
      <c r="G247" s="400">
        <v>-189948.8658992805</v>
      </c>
      <c r="H247" s="404">
        <v>5061104.4671091801</v>
      </c>
      <c r="I247" s="420">
        <v>1002961.134088001</v>
      </c>
      <c r="J247" s="399">
        <v>6064065.6011971813</v>
      </c>
      <c r="K247" s="430">
        <v>-907313</v>
      </c>
      <c r="L247" s="411">
        <v>5156752.6011971813</v>
      </c>
      <c r="M247" s="432">
        <v>-108979.64250000002</v>
      </c>
      <c r="N247" s="399">
        <v>5047772.9586971812</v>
      </c>
      <c r="O247" s="411">
        <v>634.59913871488823</v>
      </c>
      <c r="P247" s="399">
        <v>621.18791025069913</v>
      </c>
      <c r="Q247" s="412">
        <v>19</v>
      </c>
      <c r="R247" s="412">
        <v>19</v>
      </c>
      <c r="S247" s="474">
        <f t="shared" si="31"/>
        <v>-510458.06080919132</v>
      </c>
      <c r="T247" s="416">
        <f t="shared" si="32"/>
        <v>-9.007218740453049E-2</v>
      </c>
      <c r="U247" s="477">
        <v>-62.131948327940904</v>
      </c>
      <c r="V247" s="560"/>
      <c r="W247" s="397">
        <v>758</v>
      </c>
      <c r="X247" s="398" t="s">
        <v>270</v>
      </c>
      <c r="Y247" s="400">
        <v>8134</v>
      </c>
      <c r="Z247" s="400">
        <v>4454591.6076992154</v>
      </c>
      <c r="AA247" s="400">
        <v>608424.11334587587</v>
      </c>
      <c r="AB247" s="200">
        <f t="shared" si="33"/>
        <v>5063015.7210450917</v>
      </c>
      <c r="AC247" s="400">
        <v>1511507.9409612808</v>
      </c>
      <c r="AD247" s="399">
        <f t="shared" si="34"/>
        <v>6574523.6620063726</v>
      </c>
      <c r="AE247" s="401">
        <v>-907313</v>
      </c>
      <c r="AF247" s="411">
        <f t="shared" si="35"/>
        <v>5667210.6620063726</v>
      </c>
      <c r="AG247" s="399">
        <v>-108979.64250000002</v>
      </c>
      <c r="AH247" s="399">
        <f t="shared" si="36"/>
        <v>5558231.0195063725</v>
      </c>
      <c r="AI247" s="411">
        <f t="shared" si="37"/>
        <v>696.73108704282913</v>
      </c>
      <c r="AJ247" s="399">
        <f t="shared" si="38"/>
        <v>683.3330488697286</v>
      </c>
      <c r="AK247" s="412">
        <v>19</v>
      </c>
      <c r="AL247" s="412">
        <v>19</v>
      </c>
    </row>
    <row r="248" spans="1:38">
      <c r="A248" s="397">
        <v>759</v>
      </c>
      <c r="B248" s="398" t="s">
        <v>271</v>
      </c>
      <c r="C248" s="420">
        <v>1873</v>
      </c>
      <c r="D248" s="463">
        <v>666143.41698073503</v>
      </c>
      <c r="E248" s="593">
        <v>278057.96870815835</v>
      </c>
      <c r="F248" s="400">
        <v>944201.38568889338</v>
      </c>
      <c r="G248" s="400">
        <v>787771.67625197524</v>
      </c>
      <c r="H248" s="404">
        <v>1731973.0619408686</v>
      </c>
      <c r="I248" s="420">
        <v>369413.09635383205</v>
      </c>
      <c r="J248" s="399">
        <v>2101386.1582947006</v>
      </c>
      <c r="K248" s="430">
        <v>-506187</v>
      </c>
      <c r="L248" s="411">
        <v>1595199.1582947006</v>
      </c>
      <c r="M248" s="432">
        <v>496786.05000000005</v>
      </c>
      <c r="N248" s="399">
        <v>2091985.2082947006</v>
      </c>
      <c r="O248" s="411">
        <v>851.68134452466666</v>
      </c>
      <c r="P248" s="399">
        <v>1116.9168223676993</v>
      </c>
      <c r="Q248" s="412">
        <v>14</v>
      </c>
      <c r="R248" s="412">
        <v>14</v>
      </c>
      <c r="S248" s="474">
        <f t="shared" si="31"/>
        <v>-166915.2764394558</v>
      </c>
      <c r="T248" s="416">
        <f t="shared" si="32"/>
        <v>-9.4724424900723136E-2</v>
      </c>
      <c r="U248" s="477">
        <v>-55.689631136587877</v>
      </c>
      <c r="V248" s="560"/>
      <c r="W248" s="397">
        <v>759</v>
      </c>
      <c r="X248" s="398" t="s">
        <v>271</v>
      </c>
      <c r="Y248" s="400">
        <v>1942</v>
      </c>
      <c r="Z248" s="400">
        <v>877151.13334791246</v>
      </c>
      <c r="AA248" s="400">
        <v>904178.12308113603</v>
      </c>
      <c r="AB248" s="200">
        <f t="shared" si="33"/>
        <v>1781329.2564290485</v>
      </c>
      <c r="AC248" s="400">
        <v>486972.1783051081</v>
      </c>
      <c r="AD248" s="399">
        <f t="shared" si="34"/>
        <v>2268301.4347341564</v>
      </c>
      <c r="AE248" s="401">
        <v>-506187</v>
      </c>
      <c r="AF248" s="411">
        <f t="shared" si="35"/>
        <v>1762114.4347341564</v>
      </c>
      <c r="AG248" s="399">
        <v>496786.05000000005</v>
      </c>
      <c r="AH248" s="399">
        <f t="shared" si="36"/>
        <v>2258900.4847341562</v>
      </c>
      <c r="AI248" s="411">
        <f t="shared" si="37"/>
        <v>907.37097566125453</v>
      </c>
      <c r="AJ248" s="399">
        <f t="shared" si="38"/>
        <v>1163.1825359084223</v>
      </c>
      <c r="AK248" s="412">
        <v>14</v>
      </c>
      <c r="AL248" s="412">
        <v>14</v>
      </c>
    </row>
    <row r="249" spans="1:38">
      <c r="A249" s="397">
        <v>761</v>
      </c>
      <c r="B249" s="398" t="s">
        <v>272</v>
      </c>
      <c r="C249" s="420">
        <v>8410</v>
      </c>
      <c r="D249" s="463">
        <v>1690510.0012264533</v>
      </c>
      <c r="E249" s="593">
        <v>1002327.1755919072</v>
      </c>
      <c r="F249" s="400">
        <v>2692837.1768183606</v>
      </c>
      <c r="G249" s="400">
        <v>4245925.403733178</v>
      </c>
      <c r="H249" s="404">
        <v>6938762.5805515386</v>
      </c>
      <c r="I249" s="420">
        <v>1344624.1002093798</v>
      </c>
      <c r="J249" s="399">
        <v>8283386.6807609182</v>
      </c>
      <c r="K249" s="430">
        <v>620575</v>
      </c>
      <c r="L249" s="411">
        <v>8903961.6807609182</v>
      </c>
      <c r="M249" s="432">
        <v>476989.20049999998</v>
      </c>
      <c r="N249" s="399">
        <v>9380950.8812609185</v>
      </c>
      <c r="O249" s="411">
        <v>1058.7350393294789</v>
      </c>
      <c r="P249" s="399">
        <v>1115.4519478312625</v>
      </c>
      <c r="Q249" s="412">
        <v>2</v>
      </c>
      <c r="R249" s="412">
        <v>2</v>
      </c>
      <c r="S249" s="474">
        <f t="shared" si="31"/>
        <v>620902.82759708166</v>
      </c>
      <c r="T249" s="416">
        <f t="shared" si="32"/>
        <v>7.4960571765093603E-2</v>
      </c>
      <c r="U249" s="477">
        <v>75.699333993158461</v>
      </c>
      <c r="V249" s="560"/>
      <c r="W249" s="397">
        <v>761</v>
      </c>
      <c r="X249" s="398" t="s">
        <v>272</v>
      </c>
      <c r="Y249" s="400">
        <v>8426</v>
      </c>
      <c r="Z249" s="400">
        <v>1870185.544654524</v>
      </c>
      <c r="AA249" s="400">
        <v>3966365.6546373293</v>
      </c>
      <c r="AB249" s="200">
        <f t="shared" si="33"/>
        <v>5836551.1992918532</v>
      </c>
      <c r="AC249" s="400">
        <v>1825932.6538719828</v>
      </c>
      <c r="AD249" s="399">
        <f t="shared" si="34"/>
        <v>7662483.8531638365</v>
      </c>
      <c r="AE249" s="401">
        <v>620575</v>
      </c>
      <c r="AF249" s="411">
        <f t="shared" si="35"/>
        <v>8283058.8531638365</v>
      </c>
      <c r="AG249" s="399">
        <v>476989.20049999998</v>
      </c>
      <c r="AH249" s="399">
        <f t="shared" si="36"/>
        <v>8760048.0536638368</v>
      </c>
      <c r="AI249" s="411">
        <f t="shared" si="37"/>
        <v>983.03570533632046</v>
      </c>
      <c r="AJ249" s="399">
        <f t="shared" si="38"/>
        <v>1039.6449149850268</v>
      </c>
      <c r="AK249" s="412">
        <v>2</v>
      </c>
      <c r="AL249" s="412">
        <v>2</v>
      </c>
    </row>
    <row r="250" spans="1:38">
      <c r="A250" s="397">
        <v>762</v>
      </c>
      <c r="B250" s="398" t="s">
        <v>273</v>
      </c>
      <c r="C250" s="420">
        <v>3637</v>
      </c>
      <c r="D250" s="463">
        <v>2392200.9353884514</v>
      </c>
      <c r="E250" s="593">
        <v>643531.19360709097</v>
      </c>
      <c r="F250" s="400">
        <v>3035732.1289955424</v>
      </c>
      <c r="G250" s="400">
        <v>1551659.0700082344</v>
      </c>
      <c r="H250" s="404">
        <v>4587391.1990037765</v>
      </c>
      <c r="I250" s="420">
        <v>681387.75014688412</v>
      </c>
      <c r="J250" s="399">
        <v>5268778.949150661</v>
      </c>
      <c r="K250" s="430">
        <v>-61058</v>
      </c>
      <c r="L250" s="411">
        <v>5207720.949150661</v>
      </c>
      <c r="M250" s="432">
        <v>3699.7880000000005</v>
      </c>
      <c r="N250" s="399">
        <v>5211420.7371506607</v>
      </c>
      <c r="O250" s="411">
        <v>1431.8726832968548</v>
      </c>
      <c r="P250" s="399">
        <v>1432.8899469757109</v>
      </c>
      <c r="Q250" s="412">
        <v>11</v>
      </c>
      <c r="R250" s="412">
        <v>11</v>
      </c>
      <c r="S250" s="474">
        <f t="shared" si="31"/>
        <v>586300.1063102698</v>
      </c>
      <c r="T250" s="416">
        <f t="shared" si="32"/>
        <v>0.12686576839644004</v>
      </c>
      <c r="U250" s="477">
        <v>173.31580888498365</v>
      </c>
      <c r="V250" s="560"/>
      <c r="W250" s="397">
        <v>762</v>
      </c>
      <c r="X250" s="398" t="s">
        <v>273</v>
      </c>
      <c r="Y250" s="400">
        <v>3672</v>
      </c>
      <c r="Z250" s="400">
        <v>2510828.7854566118</v>
      </c>
      <c r="AA250" s="400">
        <v>1286418.507842063</v>
      </c>
      <c r="AB250" s="200">
        <f t="shared" si="33"/>
        <v>3797247.2932986747</v>
      </c>
      <c r="AC250" s="400">
        <v>885231.54954171623</v>
      </c>
      <c r="AD250" s="399">
        <f t="shared" si="34"/>
        <v>4682478.8428403912</v>
      </c>
      <c r="AE250" s="401">
        <v>-61058</v>
      </c>
      <c r="AF250" s="411">
        <f t="shared" si="35"/>
        <v>4621420.8428403912</v>
      </c>
      <c r="AG250" s="399">
        <v>3699.7880000000005</v>
      </c>
      <c r="AH250" s="399">
        <f t="shared" si="36"/>
        <v>4625120.6308403909</v>
      </c>
      <c r="AI250" s="411">
        <f t="shared" si="37"/>
        <v>1258.5568744118711</v>
      </c>
      <c r="AJ250" s="399">
        <f t="shared" si="38"/>
        <v>1259.5644419499974</v>
      </c>
      <c r="AK250" s="412">
        <v>11</v>
      </c>
      <c r="AL250" s="412">
        <v>11</v>
      </c>
    </row>
    <row r="251" spans="1:38">
      <c r="A251" s="397">
        <v>765</v>
      </c>
      <c r="B251" s="398" t="s">
        <v>274</v>
      </c>
      <c r="C251" s="420">
        <v>10274</v>
      </c>
      <c r="D251" s="463">
        <v>2279107.3172982596</v>
      </c>
      <c r="E251" s="593">
        <v>1510618.7211423593</v>
      </c>
      <c r="F251" s="400">
        <v>3789726.0384406187</v>
      </c>
      <c r="G251" s="400">
        <v>1814479.0921082972</v>
      </c>
      <c r="H251" s="404">
        <v>5604205.1305489158</v>
      </c>
      <c r="I251" s="420">
        <v>1273114.7472498945</v>
      </c>
      <c r="J251" s="399">
        <v>6877319.8777988106</v>
      </c>
      <c r="K251" s="430">
        <v>604513</v>
      </c>
      <c r="L251" s="411">
        <v>7481832.8777988106</v>
      </c>
      <c r="M251" s="432">
        <v>-20214.567500000034</v>
      </c>
      <c r="N251" s="399">
        <v>7461618.3102988107</v>
      </c>
      <c r="O251" s="411">
        <v>728.22979149297362</v>
      </c>
      <c r="P251" s="399">
        <v>726.26224550309621</v>
      </c>
      <c r="Q251" s="412">
        <v>18</v>
      </c>
      <c r="R251" s="412">
        <v>18</v>
      </c>
      <c r="S251" s="474">
        <f t="shared" si="31"/>
        <v>686010.3395869052</v>
      </c>
      <c r="T251" s="416">
        <f t="shared" si="32"/>
        <v>0.10094588781999096</v>
      </c>
      <c r="U251" s="477">
        <v>71.88224096062811</v>
      </c>
      <c r="V251" s="560"/>
      <c r="W251" s="397">
        <v>765</v>
      </c>
      <c r="X251" s="398" t="s">
        <v>274</v>
      </c>
      <c r="Y251" s="400">
        <v>10354</v>
      </c>
      <c r="Z251" s="400">
        <v>2559740.1613983833</v>
      </c>
      <c r="AA251" s="400">
        <v>1769185.3447409282</v>
      </c>
      <c r="AB251" s="200">
        <f t="shared" si="33"/>
        <v>4328925.5061393119</v>
      </c>
      <c r="AC251" s="400">
        <v>1862384.0320725932</v>
      </c>
      <c r="AD251" s="399">
        <f t="shared" si="34"/>
        <v>6191309.5382119054</v>
      </c>
      <c r="AE251" s="401">
        <v>604513</v>
      </c>
      <c r="AF251" s="411">
        <f t="shared" si="35"/>
        <v>6795822.5382119054</v>
      </c>
      <c r="AG251" s="399">
        <v>-20214.567500000034</v>
      </c>
      <c r="AH251" s="399">
        <f t="shared" si="36"/>
        <v>6775607.9707119055</v>
      </c>
      <c r="AI251" s="411">
        <f t="shared" si="37"/>
        <v>656.34755053234551</v>
      </c>
      <c r="AJ251" s="399">
        <f t="shared" si="38"/>
        <v>654.39520675216397</v>
      </c>
      <c r="AK251" s="412">
        <v>18</v>
      </c>
      <c r="AL251" s="412">
        <v>18</v>
      </c>
    </row>
    <row r="252" spans="1:38">
      <c r="A252" s="397">
        <v>768</v>
      </c>
      <c r="B252" s="398" t="s">
        <v>275</v>
      </c>
      <c r="C252" s="420">
        <v>2368</v>
      </c>
      <c r="D252" s="463">
        <v>1484814.9223428685</v>
      </c>
      <c r="E252" s="593">
        <v>339480.66402601276</v>
      </c>
      <c r="F252" s="400">
        <v>1824295.5863688814</v>
      </c>
      <c r="G252" s="400">
        <v>995298.15505971131</v>
      </c>
      <c r="H252" s="404">
        <v>2819593.7414285927</v>
      </c>
      <c r="I252" s="420">
        <v>457899.60906416154</v>
      </c>
      <c r="J252" s="399">
        <v>3277493.350492754</v>
      </c>
      <c r="K252" s="430">
        <v>240245</v>
      </c>
      <c r="L252" s="411">
        <v>3517738.350492754</v>
      </c>
      <c r="M252" s="432">
        <v>59674</v>
      </c>
      <c r="N252" s="399">
        <v>3577412.350492754</v>
      </c>
      <c r="O252" s="411">
        <v>1485.5313980121427</v>
      </c>
      <c r="P252" s="399">
        <v>1510.7315669310617</v>
      </c>
      <c r="Q252" s="412">
        <v>10</v>
      </c>
      <c r="R252" s="412">
        <v>10</v>
      </c>
      <c r="S252" s="474">
        <f t="shared" si="31"/>
        <v>566055.13246787619</v>
      </c>
      <c r="T252" s="416">
        <f t="shared" si="32"/>
        <v>0.19177367307276716</v>
      </c>
      <c r="U252" s="477">
        <v>242.71741147535204</v>
      </c>
      <c r="V252" s="560"/>
      <c r="W252" s="397">
        <v>768</v>
      </c>
      <c r="X252" s="398" t="s">
        <v>275</v>
      </c>
      <c r="Y252" s="400">
        <v>2375</v>
      </c>
      <c r="Z252" s="400">
        <v>1380763.9254784384</v>
      </c>
      <c r="AA252" s="400">
        <v>763322.17471850431</v>
      </c>
      <c r="AB252" s="200">
        <f t="shared" si="33"/>
        <v>2144086.1001969427</v>
      </c>
      <c r="AC252" s="400">
        <v>567352.11782793526</v>
      </c>
      <c r="AD252" s="399">
        <f t="shared" si="34"/>
        <v>2711438.2180248778</v>
      </c>
      <c r="AE252" s="401">
        <v>240245</v>
      </c>
      <c r="AF252" s="411">
        <f t="shared" si="35"/>
        <v>2951683.2180248778</v>
      </c>
      <c r="AG252" s="399">
        <v>59674</v>
      </c>
      <c r="AH252" s="399">
        <f t="shared" si="36"/>
        <v>3011357.2180248778</v>
      </c>
      <c r="AI252" s="411">
        <f t="shared" si="37"/>
        <v>1242.8139865367907</v>
      </c>
      <c r="AJ252" s="399">
        <f t="shared" si="38"/>
        <v>1267.9398812736329</v>
      </c>
      <c r="AK252" s="412">
        <v>10</v>
      </c>
      <c r="AL252" s="412">
        <v>10</v>
      </c>
    </row>
    <row r="253" spans="1:38">
      <c r="A253" s="397">
        <v>777</v>
      </c>
      <c r="B253" s="398" t="s">
        <v>276</v>
      </c>
      <c r="C253" s="420">
        <v>7172</v>
      </c>
      <c r="D253" s="463">
        <v>3032372.2426719833</v>
      </c>
      <c r="E253" s="593">
        <v>1228537.7377981499</v>
      </c>
      <c r="F253" s="400">
        <v>4260909.980470133</v>
      </c>
      <c r="G253" s="400">
        <v>3713521.0832185578</v>
      </c>
      <c r="H253" s="404">
        <v>7974431.0636886908</v>
      </c>
      <c r="I253" s="420">
        <v>1125476.7746239454</v>
      </c>
      <c r="J253" s="399">
        <v>9099907.8383126371</v>
      </c>
      <c r="K253" s="430">
        <v>-164594</v>
      </c>
      <c r="L253" s="411">
        <v>8935313.8383126371</v>
      </c>
      <c r="M253" s="432">
        <v>-5251.3119999999908</v>
      </c>
      <c r="N253" s="399">
        <v>8930062.5263126362</v>
      </c>
      <c r="O253" s="411">
        <v>1245.8608251969656</v>
      </c>
      <c r="P253" s="399">
        <v>1245.128628877947</v>
      </c>
      <c r="Q253" s="412">
        <v>18</v>
      </c>
      <c r="R253" s="412">
        <v>18</v>
      </c>
      <c r="S253" s="474">
        <f t="shared" si="31"/>
        <v>840017.99593572225</v>
      </c>
      <c r="T253" s="416">
        <f t="shared" si="32"/>
        <v>0.1037661886967035</v>
      </c>
      <c r="U253" s="477">
        <v>147.00160945420544</v>
      </c>
      <c r="V253" s="560"/>
      <c r="W253" s="397">
        <v>777</v>
      </c>
      <c r="X253" s="398" t="s">
        <v>276</v>
      </c>
      <c r="Y253" s="400">
        <v>7367</v>
      </c>
      <c r="Z253" s="400">
        <v>3630364.1917833923</v>
      </c>
      <c r="AA253" s="400">
        <v>3070203.8262551795</v>
      </c>
      <c r="AB253" s="200">
        <f t="shared" si="33"/>
        <v>6700568.0180385718</v>
      </c>
      <c r="AC253" s="400">
        <v>1559321.824338343</v>
      </c>
      <c r="AD253" s="399">
        <f t="shared" si="34"/>
        <v>8259889.8423769148</v>
      </c>
      <c r="AE253" s="401">
        <v>-164594</v>
      </c>
      <c r="AF253" s="411">
        <f t="shared" si="35"/>
        <v>8095295.8423769148</v>
      </c>
      <c r="AG253" s="399">
        <v>-5251.3119999999908</v>
      </c>
      <c r="AH253" s="399">
        <f t="shared" si="36"/>
        <v>8090044.5303769149</v>
      </c>
      <c r="AI253" s="411">
        <f t="shared" si="37"/>
        <v>1098.8592157427602</v>
      </c>
      <c r="AJ253" s="399">
        <f t="shared" si="38"/>
        <v>1098.1464002140513</v>
      </c>
      <c r="AK253" s="412">
        <v>18</v>
      </c>
      <c r="AL253" s="412">
        <v>18</v>
      </c>
    </row>
    <row r="254" spans="1:38">
      <c r="A254" s="397">
        <v>778</v>
      </c>
      <c r="B254" s="398" t="s">
        <v>277</v>
      </c>
      <c r="C254" s="420">
        <v>6708</v>
      </c>
      <c r="D254" s="463">
        <v>1048467.6336864231</v>
      </c>
      <c r="E254" s="593">
        <v>849420.33598969108</v>
      </c>
      <c r="F254" s="400">
        <v>1897887.9696761142</v>
      </c>
      <c r="G254" s="400">
        <v>2300596.3203015439</v>
      </c>
      <c r="H254" s="404">
        <v>4198484.2899776585</v>
      </c>
      <c r="I254" s="420">
        <v>920972.68511190405</v>
      </c>
      <c r="J254" s="399">
        <v>5119456.9750895631</v>
      </c>
      <c r="K254" s="430">
        <v>136578</v>
      </c>
      <c r="L254" s="411">
        <v>5256034.9750895631</v>
      </c>
      <c r="M254" s="432">
        <v>138403.40005</v>
      </c>
      <c r="N254" s="399">
        <v>5394438.3751395633</v>
      </c>
      <c r="O254" s="411">
        <v>783.54725329301777</v>
      </c>
      <c r="P254" s="399">
        <v>804.17984125515261</v>
      </c>
      <c r="Q254" s="412">
        <v>11</v>
      </c>
      <c r="R254" s="412">
        <v>11</v>
      </c>
      <c r="S254" s="474">
        <f t="shared" si="31"/>
        <v>-525160.18484696094</v>
      </c>
      <c r="T254" s="416">
        <f t="shared" si="32"/>
        <v>-9.0839380148641624E-2</v>
      </c>
      <c r="U254" s="477">
        <v>-71.279770207872957</v>
      </c>
      <c r="V254" s="560"/>
      <c r="W254" s="397">
        <v>778</v>
      </c>
      <c r="X254" s="398" t="s">
        <v>277</v>
      </c>
      <c r="Y254" s="400">
        <v>6763</v>
      </c>
      <c r="Z254" s="400">
        <v>1056025.7967232077</v>
      </c>
      <c r="AA254" s="400">
        <v>3229453.7454785225</v>
      </c>
      <c r="AB254" s="200">
        <f t="shared" si="33"/>
        <v>4285479.5422017304</v>
      </c>
      <c r="AC254" s="400">
        <v>1359137.6177347938</v>
      </c>
      <c r="AD254" s="399">
        <f t="shared" si="34"/>
        <v>5644617.159936524</v>
      </c>
      <c r="AE254" s="401">
        <v>136578</v>
      </c>
      <c r="AF254" s="411">
        <f t="shared" si="35"/>
        <v>5781195.159936524</v>
      </c>
      <c r="AG254" s="399">
        <v>138403.40005</v>
      </c>
      <c r="AH254" s="399">
        <f t="shared" si="36"/>
        <v>5919598.5599865243</v>
      </c>
      <c r="AI254" s="411">
        <f t="shared" si="37"/>
        <v>854.82702350089073</v>
      </c>
      <c r="AJ254" s="399">
        <f t="shared" si="38"/>
        <v>875.29181723887689</v>
      </c>
      <c r="AK254" s="412">
        <v>11</v>
      </c>
      <c r="AL254" s="412">
        <v>11</v>
      </c>
    </row>
    <row r="255" spans="1:38">
      <c r="A255" s="397">
        <v>781</v>
      </c>
      <c r="B255" s="398" t="s">
        <v>278</v>
      </c>
      <c r="C255" s="420">
        <v>3496</v>
      </c>
      <c r="D255" s="463">
        <v>2368666.3808867908</v>
      </c>
      <c r="E255" s="593">
        <v>473821.33954214008</v>
      </c>
      <c r="F255" s="400">
        <v>2842487.7204289311</v>
      </c>
      <c r="G255" s="400">
        <v>874356.22438050283</v>
      </c>
      <c r="H255" s="404">
        <v>3716843.944809434</v>
      </c>
      <c r="I255" s="420">
        <v>700606.699038108</v>
      </c>
      <c r="J255" s="399">
        <v>4417450.6438475419</v>
      </c>
      <c r="K255" s="430">
        <v>-333289</v>
      </c>
      <c r="L255" s="411">
        <v>4084161.6438475419</v>
      </c>
      <c r="M255" s="432">
        <v>-33864.99500000001</v>
      </c>
      <c r="N255" s="399">
        <v>4050296.6488475418</v>
      </c>
      <c r="O255" s="411">
        <v>1168.2384564781298</v>
      </c>
      <c r="P255" s="399">
        <v>1158.5516730113106</v>
      </c>
      <c r="Q255" s="412">
        <v>7</v>
      </c>
      <c r="R255" s="412">
        <v>7</v>
      </c>
      <c r="S255" s="474">
        <f t="shared" si="31"/>
        <v>380240.29196356051</v>
      </c>
      <c r="T255" s="416">
        <f t="shared" si="32"/>
        <v>0.10265884608218076</v>
      </c>
      <c r="U255" s="477">
        <v>111.18327614594341</v>
      </c>
      <c r="V255" s="560"/>
      <c r="W255" s="397">
        <v>781</v>
      </c>
      <c r="X255" s="398" t="s">
        <v>278</v>
      </c>
      <c r="Y255" s="400">
        <v>3504</v>
      </c>
      <c r="Z255" s="400">
        <v>2478764.5266500227</v>
      </c>
      <c r="AA255" s="400">
        <v>756295.74786122574</v>
      </c>
      <c r="AB255" s="200">
        <f t="shared" si="33"/>
        <v>3235060.2745112483</v>
      </c>
      <c r="AC255" s="400">
        <v>802150.07737273281</v>
      </c>
      <c r="AD255" s="399">
        <f t="shared" si="34"/>
        <v>4037210.3518839814</v>
      </c>
      <c r="AE255" s="401">
        <v>-333289</v>
      </c>
      <c r="AF255" s="411">
        <f t="shared" si="35"/>
        <v>3703921.3518839814</v>
      </c>
      <c r="AG255" s="399">
        <v>-33864.99500000001</v>
      </c>
      <c r="AH255" s="399">
        <f t="shared" si="36"/>
        <v>3670056.3568839813</v>
      </c>
      <c r="AI255" s="411">
        <f t="shared" si="37"/>
        <v>1057.0551803321864</v>
      </c>
      <c r="AJ255" s="399">
        <f t="shared" si="38"/>
        <v>1047.3905128093554</v>
      </c>
      <c r="AK255" s="412">
        <v>7</v>
      </c>
      <c r="AL255" s="412">
        <v>7</v>
      </c>
    </row>
    <row r="256" spans="1:38">
      <c r="A256" s="397">
        <v>783</v>
      </c>
      <c r="B256" s="398" t="s">
        <v>279</v>
      </c>
      <c r="C256" s="420">
        <v>6377</v>
      </c>
      <c r="D256" s="463">
        <v>-215762.19382315979</v>
      </c>
      <c r="E256" s="593">
        <v>663213.36754641158</v>
      </c>
      <c r="F256" s="400">
        <v>447451.17372325179</v>
      </c>
      <c r="G256" s="400">
        <v>1647046.5175936318</v>
      </c>
      <c r="H256" s="404">
        <v>2094497.6913168835</v>
      </c>
      <c r="I256" s="420">
        <v>791138.22858617455</v>
      </c>
      <c r="J256" s="399">
        <v>2885635.9199030581</v>
      </c>
      <c r="K256" s="430">
        <v>-37767</v>
      </c>
      <c r="L256" s="411">
        <v>2847868.9199030581</v>
      </c>
      <c r="M256" s="432">
        <v>-98790.306999999972</v>
      </c>
      <c r="N256" s="399">
        <v>2749078.6129030581</v>
      </c>
      <c r="O256" s="411">
        <v>446.58443153568419</v>
      </c>
      <c r="P256" s="399">
        <v>431.0927729187797</v>
      </c>
      <c r="Q256" s="412">
        <v>4</v>
      </c>
      <c r="R256" s="412">
        <v>4</v>
      </c>
      <c r="S256" s="474">
        <f t="shared" si="31"/>
        <v>260605.1190532879</v>
      </c>
      <c r="T256" s="416">
        <f t="shared" si="32"/>
        <v>0.10072614897935565</v>
      </c>
      <c r="U256" s="477">
        <v>43.521057045924067</v>
      </c>
      <c r="V256" s="560"/>
      <c r="W256" s="397">
        <v>783</v>
      </c>
      <c r="X256" s="398" t="s">
        <v>279</v>
      </c>
      <c r="Y256" s="400">
        <v>6419</v>
      </c>
      <c r="Z256" s="400">
        <v>-174147.66924692027</v>
      </c>
      <c r="AA256" s="400">
        <v>1560564.6471283075</v>
      </c>
      <c r="AB256" s="200">
        <f t="shared" si="33"/>
        <v>1386416.9778813873</v>
      </c>
      <c r="AC256" s="400">
        <v>1238613.8229683826</v>
      </c>
      <c r="AD256" s="399">
        <f t="shared" si="34"/>
        <v>2625030.8008497702</v>
      </c>
      <c r="AE256" s="401">
        <v>-37767</v>
      </c>
      <c r="AF256" s="411">
        <f t="shared" si="35"/>
        <v>2587263.8008497702</v>
      </c>
      <c r="AG256" s="399">
        <v>-98790.306999999972</v>
      </c>
      <c r="AH256" s="399">
        <f t="shared" si="36"/>
        <v>2488473.4938497702</v>
      </c>
      <c r="AI256" s="411">
        <f t="shared" si="37"/>
        <v>403.06337448976012</v>
      </c>
      <c r="AJ256" s="399">
        <f t="shared" si="38"/>
        <v>387.67307896086152</v>
      </c>
      <c r="AK256" s="412">
        <v>4</v>
      </c>
      <c r="AL256" s="412">
        <v>4</v>
      </c>
    </row>
    <row r="257" spans="1:38">
      <c r="A257" s="397">
        <v>785</v>
      </c>
      <c r="B257" s="398" t="s">
        <v>280</v>
      </c>
      <c r="C257" s="420">
        <v>2589</v>
      </c>
      <c r="D257" s="463">
        <v>3546842.3253619852</v>
      </c>
      <c r="E257" s="593">
        <v>604910.14298079908</v>
      </c>
      <c r="F257" s="400">
        <v>4151752.4683427843</v>
      </c>
      <c r="G257" s="400">
        <v>1438558.7874439631</v>
      </c>
      <c r="H257" s="404">
        <v>5590311.2557867477</v>
      </c>
      <c r="I257" s="420">
        <v>508510.59756841377</v>
      </c>
      <c r="J257" s="399">
        <v>6098821.8533551618</v>
      </c>
      <c r="K257" s="430">
        <v>108095</v>
      </c>
      <c r="L257" s="411">
        <v>6206916.8533551618</v>
      </c>
      <c r="M257" s="432">
        <v>48261.347500000011</v>
      </c>
      <c r="N257" s="399">
        <v>6255178.200855162</v>
      </c>
      <c r="O257" s="411">
        <v>2397.4186378351342</v>
      </c>
      <c r="P257" s="399">
        <v>2416.0595600058564</v>
      </c>
      <c r="Q257" s="412">
        <v>17</v>
      </c>
      <c r="R257" s="412">
        <v>17</v>
      </c>
      <c r="S257" s="474">
        <f t="shared" si="31"/>
        <v>763404.78470660746</v>
      </c>
      <c r="T257" s="416">
        <f t="shared" si="32"/>
        <v>0.14024122204180872</v>
      </c>
      <c r="U257" s="477">
        <v>324.4894418532017</v>
      </c>
      <c r="V257" s="560"/>
      <c r="W257" s="397">
        <v>785</v>
      </c>
      <c r="X257" s="398" t="s">
        <v>280</v>
      </c>
      <c r="Y257" s="400">
        <v>2626</v>
      </c>
      <c r="Z257" s="400">
        <v>3610288.5367160002</v>
      </c>
      <c r="AA257" s="400">
        <v>1088501.3999090265</v>
      </c>
      <c r="AB257" s="200">
        <f t="shared" si="33"/>
        <v>4698789.9366250262</v>
      </c>
      <c r="AC257" s="400">
        <v>636627.13202352799</v>
      </c>
      <c r="AD257" s="399">
        <f t="shared" si="34"/>
        <v>5335417.0686485544</v>
      </c>
      <c r="AE257" s="401">
        <v>108095</v>
      </c>
      <c r="AF257" s="411">
        <f t="shared" si="35"/>
        <v>5443512.0686485544</v>
      </c>
      <c r="AG257" s="399">
        <v>48261.347500000011</v>
      </c>
      <c r="AH257" s="399">
        <f t="shared" si="36"/>
        <v>5491773.4161485545</v>
      </c>
      <c r="AI257" s="411">
        <f t="shared" si="37"/>
        <v>2072.9291959819325</v>
      </c>
      <c r="AJ257" s="399">
        <f t="shared" si="38"/>
        <v>2091.3074699727931</v>
      </c>
      <c r="AK257" s="412">
        <v>17</v>
      </c>
      <c r="AL257" s="412">
        <v>17</v>
      </c>
    </row>
    <row r="258" spans="1:38">
      <c r="A258" s="397">
        <v>790</v>
      </c>
      <c r="B258" s="398" t="s">
        <v>281</v>
      </c>
      <c r="C258" s="420">
        <v>23515</v>
      </c>
      <c r="D258" s="463">
        <v>2274717.0925256512</v>
      </c>
      <c r="E258" s="593">
        <v>3140421.0805201349</v>
      </c>
      <c r="F258" s="400">
        <v>5415138.1730457861</v>
      </c>
      <c r="G258" s="400">
        <v>9985060.5231369454</v>
      </c>
      <c r="H258" s="404">
        <v>15400198.696182732</v>
      </c>
      <c r="I258" s="420">
        <v>2868796.1714314325</v>
      </c>
      <c r="J258" s="399">
        <v>18268994.867614165</v>
      </c>
      <c r="K258" s="430">
        <v>-2112734</v>
      </c>
      <c r="L258" s="411">
        <v>16156260.867614165</v>
      </c>
      <c r="M258" s="432">
        <v>160493.223</v>
      </c>
      <c r="N258" s="399">
        <v>16316754.090614164</v>
      </c>
      <c r="O258" s="411">
        <v>687.06191229488263</v>
      </c>
      <c r="P258" s="399">
        <v>693.88705467208865</v>
      </c>
      <c r="Q258" s="412">
        <v>6</v>
      </c>
      <c r="R258" s="412">
        <v>6</v>
      </c>
      <c r="S258" s="474">
        <f t="shared" si="31"/>
        <v>65505.223162796348</v>
      </c>
      <c r="T258" s="416">
        <f t="shared" si="32"/>
        <v>4.0709848940739301E-3</v>
      </c>
      <c r="U258" s="477">
        <v>9.0996790239898928</v>
      </c>
      <c r="V258" s="560"/>
      <c r="W258" s="397">
        <v>790</v>
      </c>
      <c r="X258" s="398" t="s">
        <v>281</v>
      </c>
      <c r="Y258" s="400">
        <v>23734</v>
      </c>
      <c r="Z258" s="400">
        <v>3986965.7883066284</v>
      </c>
      <c r="AA258" s="400">
        <v>9838322.5819209348</v>
      </c>
      <c r="AB258" s="200">
        <f t="shared" si="33"/>
        <v>13825288.370227564</v>
      </c>
      <c r="AC258" s="400">
        <v>4378201.2742238045</v>
      </c>
      <c r="AD258" s="399">
        <f t="shared" si="34"/>
        <v>18203489.644451369</v>
      </c>
      <c r="AE258" s="401">
        <v>-2112734</v>
      </c>
      <c r="AF258" s="411">
        <f t="shared" si="35"/>
        <v>16090755.644451369</v>
      </c>
      <c r="AG258" s="399">
        <v>160493.223</v>
      </c>
      <c r="AH258" s="399">
        <f t="shared" si="36"/>
        <v>16251248.867451368</v>
      </c>
      <c r="AI258" s="411">
        <f t="shared" si="37"/>
        <v>677.96223327089274</v>
      </c>
      <c r="AJ258" s="399">
        <f t="shared" si="38"/>
        <v>684.72439822412434</v>
      </c>
      <c r="AK258" s="412">
        <v>6</v>
      </c>
      <c r="AL258" s="412">
        <v>6</v>
      </c>
    </row>
    <row r="259" spans="1:38">
      <c r="A259" s="397">
        <v>791</v>
      </c>
      <c r="B259" s="398" t="s">
        <v>282</v>
      </c>
      <c r="C259" s="420">
        <v>4931</v>
      </c>
      <c r="D259" s="463">
        <v>3239288.0662701717</v>
      </c>
      <c r="E259" s="593">
        <v>577382.09223840141</v>
      </c>
      <c r="F259" s="400">
        <v>3816670.1585085732</v>
      </c>
      <c r="G259" s="400">
        <v>3052444.8122054259</v>
      </c>
      <c r="H259" s="404">
        <v>6869114.9707139991</v>
      </c>
      <c r="I259" s="420">
        <v>946890.18635046924</v>
      </c>
      <c r="J259" s="399">
        <v>7816005.1570644686</v>
      </c>
      <c r="K259" s="430">
        <v>-227254</v>
      </c>
      <c r="L259" s="411">
        <v>7588751.1570644686</v>
      </c>
      <c r="M259" s="432">
        <v>-205353.15249999991</v>
      </c>
      <c r="N259" s="399">
        <v>7383398.0045644687</v>
      </c>
      <c r="O259" s="411">
        <v>1538.9882695324413</v>
      </c>
      <c r="P259" s="399">
        <v>1497.3429333937272</v>
      </c>
      <c r="Q259" s="412">
        <v>17</v>
      </c>
      <c r="R259" s="412">
        <v>17</v>
      </c>
      <c r="S259" s="474">
        <f t="shared" si="31"/>
        <v>466665.45148162637</v>
      </c>
      <c r="T259" s="416">
        <f t="shared" si="32"/>
        <v>6.5523706224964104E-2</v>
      </c>
      <c r="U259" s="477">
        <v>122.78510675995335</v>
      </c>
      <c r="V259" s="560"/>
      <c r="W259" s="397">
        <v>791</v>
      </c>
      <c r="X259" s="398" t="s">
        <v>282</v>
      </c>
      <c r="Y259" s="400">
        <v>5029</v>
      </c>
      <c r="Z259" s="400">
        <v>3174148.7472013598</v>
      </c>
      <c r="AA259" s="400">
        <v>2915768.7726750532</v>
      </c>
      <c r="AB259" s="200">
        <f t="shared" si="33"/>
        <v>6089917.519876413</v>
      </c>
      <c r="AC259" s="400">
        <v>1259422.1857064292</v>
      </c>
      <c r="AD259" s="399">
        <f t="shared" si="34"/>
        <v>7349339.7055828422</v>
      </c>
      <c r="AE259" s="401">
        <v>-227254</v>
      </c>
      <c r="AF259" s="411">
        <f t="shared" si="35"/>
        <v>7122085.7055828422</v>
      </c>
      <c r="AG259" s="399">
        <v>-205353.15249999991</v>
      </c>
      <c r="AH259" s="399">
        <f t="shared" si="36"/>
        <v>6916732.5530828424</v>
      </c>
      <c r="AI259" s="411">
        <f t="shared" si="37"/>
        <v>1416.203162772488</v>
      </c>
      <c r="AJ259" s="399">
        <f t="shared" si="38"/>
        <v>1375.3693682805413</v>
      </c>
      <c r="AK259" s="412">
        <v>17</v>
      </c>
      <c r="AL259" s="412">
        <v>17</v>
      </c>
    </row>
    <row r="260" spans="1:38">
      <c r="A260" s="397">
        <v>831</v>
      </c>
      <c r="B260" s="398" t="s">
        <v>283</v>
      </c>
      <c r="C260" s="420">
        <v>4625</v>
      </c>
      <c r="D260" s="463">
        <v>1736641.7731007179</v>
      </c>
      <c r="E260" s="593">
        <v>620715.04276620748</v>
      </c>
      <c r="F260" s="400">
        <v>2357356.8158669253</v>
      </c>
      <c r="G260" s="400">
        <v>1058185.7429417635</v>
      </c>
      <c r="H260" s="404">
        <v>3415542.558808689</v>
      </c>
      <c r="I260" s="420">
        <v>405523.6679822969</v>
      </c>
      <c r="J260" s="399">
        <v>3821066.226790986</v>
      </c>
      <c r="K260" s="430">
        <v>-853032</v>
      </c>
      <c r="L260" s="411">
        <v>2968034.226790986</v>
      </c>
      <c r="M260" s="432">
        <v>-78560.821000000025</v>
      </c>
      <c r="N260" s="399">
        <v>2889473.405790986</v>
      </c>
      <c r="O260" s="411">
        <v>641.73713011696998</v>
      </c>
      <c r="P260" s="399">
        <v>624.75100665751052</v>
      </c>
      <c r="Q260" s="412">
        <v>9</v>
      </c>
      <c r="R260" s="412">
        <v>9</v>
      </c>
      <c r="S260" s="474">
        <f t="shared" si="31"/>
        <v>575415.57084043464</v>
      </c>
      <c r="T260" s="416">
        <f t="shared" si="32"/>
        <v>0.2404961481886593</v>
      </c>
      <c r="U260" s="477">
        <v>116.92496605674819</v>
      </c>
      <c r="V260" s="560"/>
      <c r="W260" s="397">
        <v>831</v>
      </c>
      <c r="X260" s="398" t="s">
        <v>283</v>
      </c>
      <c r="Y260" s="400">
        <v>4559</v>
      </c>
      <c r="Z260" s="400">
        <v>1724948.2573521554</v>
      </c>
      <c r="AA260" s="400">
        <v>843893.27278682333</v>
      </c>
      <c r="AB260" s="200">
        <f t="shared" si="33"/>
        <v>2568841.5301389787</v>
      </c>
      <c r="AC260" s="400">
        <v>676809.12581157265</v>
      </c>
      <c r="AD260" s="399">
        <f t="shared" si="34"/>
        <v>3245650.6559505514</v>
      </c>
      <c r="AE260" s="401">
        <v>-853032</v>
      </c>
      <c r="AF260" s="411">
        <f t="shared" si="35"/>
        <v>2392618.6559505514</v>
      </c>
      <c r="AG260" s="399">
        <v>-78560.821000000025</v>
      </c>
      <c r="AH260" s="399">
        <f t="shared" si="36"/>
        <v>2314057.8349505514</v>
      </c>
      <c r="AI260" s="411">
        <f t="shared" si="37"/>
        <v>524.81216406022179</v>
      </c>
      <c r="AJ260" s="399">
        <f t="shared" si="38"/>
        <v>507.58013488715756</v>
      </c>
      <c r="AK260" s="412">
        <v>9</v>
      </c>
      <c r="AL260" s="412">
        <v>9</v>
      </c>
    </row>
    <row r="261" spans="1:38">
      <c r="A261" s="397">
        <v>832</v>
      </c>
      <c r="B261" s="398" t="s">
        <v>284</v>
      </c>
      <c r="C261" s="420">
        <v>3731</v>
      </c>
      <c r="D261" s="463">
        <v>6056448.0595031362</v>
      </c>
      <c r="E261" s="593">
        <v>697251.14466257615</v>
      </c>
      <c r="F261" s="400">
        <v>6753699.204165712</v>
      </c>
      <c r="G261" s="400">
        <v>1985693.3883167289</v>
      </c>
      <c r="H261" s="404">
        <v>8739392.5924824402</v>
      </c>
      <c r="I261" s="420">
        <v>563642.85299140541</v>
      </c>
      <c r="J261" s="399">
        <v>9303035.445473846</v>
      </c>
      <c r="K261" s="430">
        <v>-250961</v>
      </c>
      <c r="L261" s="411">
        <v>9052074.445473846</v>
      </c>
      <c r="M261" s="432">
        <v>-17902.200000000012</v>
      </c>
      <c r="N261" s="399">
        <v>9034172.2454738468</v>
      </c>
      <c r="O261" s="411">
        <v>2426.1791598696987</v>
      </c>
      <c r="P261" s="399">
        <v>2421.3809288324437</v>
      </c>
      <c r="Q261" s="412">
        <v>17</v>
      </c>
      <c r="R261" s="412">
        <v>17</v>
      </c>
      <c r="S261" s="474">
        <f t="shared" si="31"/>
        <v>540856.06391458027</v>
      </c>
      <c r="T261" s="416">
        <f t="shared" si="32"/>
        <v>6.3546256207738711E-2</v>
      </c>
      <c r="U261" s="477">
        <v>201.02402743590346</v>
      </c>
      <c r="V261" s="560"/>
      <c r="W261" s="397">
        <v>832</v>
      </c>
      <c r="X261" s="398" t="s">
        <v>284</v>
      </c>
      <c r="Y261" s="400">
        <v>3825</v>
      </c>
      <c r="Z261" s="400">
        <v>6159094.9162522899</v>
      </c>
      <c r="AA261" s="400">
        <v>1837642.6592332195</v>
      </c>
      <c r="AB261" s="200">
        <f t="shared" si="33"/>
        <v>7996737.5754855089</v>
      </c>
      <c r="AC261" s="400">
        <v>765441.80607375619</v>
      </c>
      <c r="AD261" s="399">
        <f t="shared" si="34"/>
        <v>8762179.3815592658</v>
      </c>
      <c r="AE261" s="401">
        <v>-250961</v>
      </c>
      <c r="AF261" s="411">
        <f t="shared" si="35"/>
        <v>8511218.3815592658</v>
      </c>
      <c r="AG261" s="399">
        <v>-17902.200000000012</v>
      </c>
      <c r="AH261" s="399">
        <f t="shared" si="36"/>
        <v>8493316.1815592665</v>
      </c>
      <c r="AI261" s="411">
        <f t="shared" si="37"/>
        <v>2225.1551324337952</v>
      </c>
      <c r="AJ261" s="399">
        <f t="shared" si="38"/>
        <v>2220.4748187083051</v>
      </c>
      <c r="AK261" s="412">
        <v>17</v>
      </c>
      <c r="AL261" s="412">
        <v>17</v>
      </c>
    </row>
    <row r="262" spans="1:38">
      <c r="A262" s="397">
        <v>833</v>
      </c>
      <c r="B262" s="398" t="s">
        <v>285</v>
      </c>
      <c r="C262" s="420">
        <v>1705</v>
      </c>
      <c r="D262" s="463">
        <v>1221180.9826156038</v>
      </c>
      <c r="E262" s="593">
        <v>177054.99228752567</v>
      </c>
      <c r="F262" s="400">
        <v>1398235.9749031295</v>
      </c>
      <c r="G262" s="400">
        <v>633367.60717797861</v>
      </c>
      <c r="H262" s="404">
        <v>2031603.5820811081</v>
      </c>
      <c r="I262" s="420">
        <v>260050.89212186571</v>
      </c>
      <c r="J262" s="399">
        <v>2291654.4742029738</v>
      </c>
      <c r="K262" s="430">
        <v>-282618</v>
      </c>
      <c r="L262" s="411">
        <v>2009036.4742029738</v>
      </c>
      <c r="M262" s="432">
        <v>229744.90000000002</v>
      </c>
      <c r="N262" s="399">
        <v>2238781.3742029737</v>
      </c>
      <c r="O262" s="411">
        <v>1178.3205127290169</v>
      </c>
      <c r="P262" s="399">
        <v>1313.0682546645007</v>
      </c>
      <c r="Q262" s="412">
        <v>2</v>
      </c>
      <c r="R262" s="412">
        <v>2</v>
      </c>
      <c r="S262" s="474">
        <f t="shared" si="31"/>
        <v>390789.78632039786</v>
      </c>
      <c r="T262" s="416">
        <f t="shared" si="32"/>
        <v>0.24148962531277218</v>
      </c>
      <c r="U262" s="477">
        <v>221.34435194689036</v>
      </c>
      <c r="V262" s="560"/>
      <c r="W262" s="397">
        <v>833</v>
      </c>
      <c r="X262" s="398" t="s">
        <v>285</v>
      </c>
      <c r="Y262" s="400">
        <v>1691</v>
      </c>
      <c r="Z262" s="400">
        <v>1189176.2315662685</v>
      </c>
      <c r="AA262" s="400">
        <v>376592.34515492304</v>
      </c>
      <c r="AB262" s="200">
        <f t="shared" si="33"/>
        <v>1565768.5767211914</v>
      </c>
      <c r="AC262" s="400">
        <v>335096.1111613845</v>
      </c>
      <c r="AD262" s="399">
        <f t="shared" si="34"/>
        <v>1900864.6878825759</v>
      </c>
      <c r="AE262" s="401">
        <v>-282618</v>
      </c>
      <c r="AF262" s="411">
        <f t="shared" si="35"/>
        <v>1618246.6878825759</v>
      </c>
      <c r="AG262" s="399">
        <v>229744.90000000002</v>
      </c>
      <c r="AH262" s="399">
        <f t="shared" si="36"/>
        <v>1847991.587882576</v>
      </c>
      <c r="AI262" s="411">
        <f t="shared" si="37"/>
        <v>956.9761607821265</v>
      </c>
      <c r="AJ262" s="399">
        <f t="shared" si="38"/>
        <v>1092.8394960866801</v>
      </c>
      <c r="AK262" s="412">
        <v>2</v>
      </c>
      <c r="AL262" s="412">
        <v>2</v>
      </c>
    </row>
    <row r="263" spans="1:38">
      <c r="A263" s="397">
        <v>834</v>
      </c>
      <c r="B263" s="398" t="s">
        <v>286</v>
      </c>
      <c r="C263" s="420">
        <v>5844</v>
      </c>
      <c r="D263" s="463">
        <v>2867857.2516545798</v>
      </c>
      <c r="E263" s="593">
        <v>599957.77805803402</v>
      </c>
      <c r="F263" s="400">
        <v>3467815.0297126137</v>
      </c>
      <c r="G263" s="400">
        <v>1853667.835141436</v>
      </c>
      <c r="H263" s="404">
        <v>5321482.8648540499</v>
      </c>
      <c r="I263" s="420">
        <v>696564.82803784637</v>
      </c>
      <c r="J263" s="399">
        <v>6018047.6928918958</v>
      </c>
      <c r="K263" s="430">
        <v>-1538924</v>
      </c>
      <c r="L263" s="411">
        <v>4479123.6928918958</v>
      </c>
      <c r="M263" s="432">
        <v>-414092.80450000003</v>
      </c>
      <c r="N263" s="399">
        <v>4065030.8883918957</v>
      </c>
      <c r="O263" s="411">
        <v>766.44827051538255</v>
      </c>
      <c r="P263" s="399">
        <v>695.59050109375357</v>
      </c>
      <c r="Q263" s="412">
        <v>5</v>
      </c>
      <c r="R263" s="412">
        <v>5</v>
      </c>
      <c r="S263" s="474">
        <f t="shared" si="31"/>
        <v>67275.494427520782</v>
      </c>
      <c r="T263" s="416">
        <f t="shared" si="32"/>
        <v>1.5248823486478356E-2</v>
      </c>
      <c r="U263" s="477">
        <v>16.006324867419494</v>
      </c>
      <c r="V263" s="560"/>
      <c r="W263" s="397">
        <v>834</v>
      </c>
      <c r="X263" s="398" t="s">
        <v>286</v>
      </c>
      <c r="Y263" s="400">
        <v>5879</v>
      </c>
      <c r="Z263" s="400">
        <v>3266142.7249953104</v>
      </c>
      <c r="AA263" s="400">
        <v>1595625.0040446012</v>
      </c>
      <c r="AB263" s="200">
        <f t="shared" si="33"/>
        <v>4861767.7290399112</v>
      </c>
      <c r="AC263" s="400">
        <v>1089004.4694244643</v>
      </c>
      <c r="AD263" s="399">
        <f t="shared" si="34"/>
        <v>5950772.198464375</v>
      </c>
      <c r="AE263" s="401">
        <v>-1538924</v>
      </c>
      <c r="AF263" s="411">
        <f t="shared" si="35"/>
        <v>4411848.198464375</v>
      </c>
      <c r="AG263" s="399">
        <v>-414092.80450000003</v>
      </c>
      <c r="AH263" s="399">
        <f t="shared" si="36"/>
        <v>3997755.3939643749</v>
      </c>
      <c r="AI263" s="411">
        <f t="shared" si="37"/>
        <v>750.44194564796305</v>
      </c>
      <c r="AJ263" s="399">
        <f t="shared" si="38"/>
        <v>680.00602040557487</v>
      </c>
      <c r="AK263" s="412">
        <v>5</v>
      </c>
      <c r="AL263" s="412">
        <v>5</v>
      </c>
    </row>
    <row r="264" spans="1:38">
      <c r="A264" s="397">
        <v>837</v>
      </c>
      <c r="B264" s="398" t="s">
        <v>287</v>
      </c>
      <c r="C264" s="420">
        <v>255050</v>
      </c>
      <c r="D264" s="463">
        <v>-42447560.438824631</v>
      </c>
      <c r="E264" s="593">
        <v>49653690.979253896</v>
      </c>
      <c r="F264" s="400">
        <v>7206130.5404292643</v>
      </c>
      <c r="G264" s="400">
        <v>-216958.61888494974</v>
      </c>
      <c r="H264" s="404">
        <v>6989171.9215443144</v>
      </c>
      <c r="I264" s="420">
        <v>22714436.225739539</v>
      </c>
      <c r="J264" s="399">
        <v>29703608.147283852</v>
      </c>
      <c r="K264" s="430">
        <v>83379370</v>
      </c>
      <c r="L264" s="411">
        <v>113082978.14728385</v>
      </c>
      <c r="M264" s="432">
        <v>-11967413.33285002</v>
      </c>
      <c r="N264" s="399">
        <v>101115564.81443383</v>
      </c>
      <c r="O264" s="411">
        <v>443.37572298484162</v>
      </c>
      <c r="P264" s="399">
        <v>396.45389066627655</v>
      </c>
      <c r="Q264" s="412">
        <v>6</v>
      </c>
      <c r="R264" s="412">
        <v>6</v>
      </c>
      <c r="S264" s="474">
        <f t="shared" si="31"/>
        <v>32237428.028228909</v>
      </c>
      <c r="T264" s="416">
        <f t="shared" si="32"/>
        <v>0.39875327684399897</v>
      </c>
      <c r="U264" s="477">
        <v>118.70653384286305</v>
      </c>
      <c r="V264" s="560"/>
      <c r="W264" s="397">
        <v>837</v>
      </c>
      <c r="X264" s="398" t="s">
        <v>287</v>
      </c>
      <c r="Y264" s="400">
        <v>249009</v>
      </c>
      <c r="Z264" s="400">
        <v>-40489615.902705178</v>
      </c>
      <c r="AA264" s="400">
        <v>1235695.6416559145</v>
      </c>
      <c r="AB264" s="200">
        <f t="shared" si="33"/>
        <v>-39253920.261049263</v>
      </c>
      <c r="AC264" s="400">
        <v>36720100.380104199</v>
      </c>
      <c r="AD264" s="399">
        <f t="shared" si="34"/>
        <v>-2533819.8809450641</v>
      </c>
      <c r="AE264" s="401">
        <v>83379370</v>
      </c>
      <c r="AF264" s="411">
        <f t="shared" si="35"/>
        <v>80845550.119054943</v>
      </c>
      <c r="AG264" s="399">
        <v>-11967413.33285002</v>
      </c>
      <c r="AH264" s="399">
        <f t="shared" si="36"/>
        <v>68878136.786204919</v>
      </c>
      <c r="AI264" s="411">
        <f t="shared" si="37"/>
        <v>324.66918914197856</v>
      </c>
      <c r="AJ264" s="399">
        <f t="shared" si="38"/>
        <v>276.60902532119286</v>
      </c>
      <c r="AK264" s="412">
        <v>6</v>
      </c>
      <c r="AL264" s="412">
        <v>6</v>
      </c>
    </row>
    <row r="265" spans="1:38">
      <c r="A265" s="397">
        <v>844</v>
      </c>
      <c r="B265" s="398" t="s">
        <v>288</v>
      </c>
      <c r="C265" s="420">
        <v>1412</v>
      </c>
      <c r="D265" s="463">
        <v>-50665.984869050037</v>
      </c>
      <c r="E265" s="593">
        <v>183491.13466559997</v>
      </c>
      <c r="F265" s="400">
        <v>132825.14979654993</v>
      </c>
      <c r="G265" s="400">
        <v>855591.20624734322</v>
      </c>
      <c r="H265" s="404">
        <v>988416.35604389315</v>
      </c>
      <c r="I265" s="420">
        <v>267378.59735661588</v>
      </c>
      <c r="J265" s="399">
        <v>1255794.953400509</v>
      </c>
      <c r="K265" s="430">
        <v>-361040</v>
      </c>
      <c r="L265" s="411">
        <v>894754.95340050897</v>
      </c>
      <c r="M265" s="432">
        <v>-34312.550000000003</v>
      </c>
      <c r="N265" s="399">
        <v>860442.40340050892</v>
      </c>
      <c r="O265" s="411">
        <v>633.67914546778252</v>
      </c>
      <c r="P265" s="399">
        <v>609.37847266324991</v>
      </c>
      <c r="Q265" s="412">
        <v>11</v>
      </c>
      <c r="R265" s="412">
        <v>11</v>
      </c>
      <c r="S265" s="474">
        <f t="shared" si="31"/>
        <v>213586.17757309228</v>
      </c>
      <c r="T265" s="416">
        <f t="shared" si="32"/>
        <v>0.31355837958610017</v>
      </c>
      <c r="U265" s="477">
        <v>160.97354114618872</v>
      </c>
      <c r="V265" s="560"/>
      <c r="W265" s="397">
        <v>844</v>
      </c>
      <c r="X265" s="398" t="s">
        <v>288</v>
      </c>
      <c r="Y265" s="400">
        <v>1441</v>
      </c>
      <c r="Z265" s="400">
        <v>-67943.182393982192</v>
      </c>
      <c r="AA265" s="400">
        <v>751697.50509584288</v>
      </c>
      <c r="AB265" s="200">
        <f t="shared" si="33"/>
        <v>683754.32270186068</v>
      </c>
      <c r="AC265" s="400">
        <v>358454.45312555594</v>
      </c>
      <c r="AD265" s="399">
        <f t="shared" si="34"/>
        <v>1042208.7758274167</v>
      </c>
      <c r="AE265" s="401">
        <v>-361040</v>
      </c>
      <c r="AF265" s="411">
        <f t="shared" si="35"/>
        <v>681168.77582741668</v>
      </c>
      <c r="AG265" s="399">
        <v>-34312.550000000003</v>
      </c>
      <c r="AH265" s="399">
        <f t="shared" si="36"/>
        <v>646856.22582741664</v>
      </c>
      <c r="AI265" s="411">
        <f t="shared" si="37"/>
        <v>472.7056043215938</v>
      </c>
      <c r="AJ265" s="399">
        <f t="shared" si="38"/>
        <v>448.89398044928288</v>
      </c>
      <c r="AK265" s="412">
        <v>11</v>
      </c>
      <c r="AL265" s="412">
        <v>11</v>
      </c>
    </row>
    <row r="266" spans="1:38">
      <c r="A266" s="397">
        <v>845</v>
      </c>
      <c r="B266" s="398" t="s">
        <v>289</v>
      </c>
      <c r="C266" s="420">
        <v>2831</v>
      </c>
      <c r="D266" s="463">
        <v>2167324.5729023339</v>
      </c>
      <c r="E266" s="593">
        <v>469926.12100174883</v>
      </c>
      <c r="F266" s="400">
        <v>2637250.6939040828</v>
      </c>
      <c r="G266" s="400">
        <v>1205387.4507114978</v>
      </c>
      <c r="H266" s="404">
        <v>3842638.1446155803</v>
      </c>
      <c r="I266" s="420">
        <v>465507.37883790198</v>
      </c>
      <c r="J266" s="399">
        <v>4308145.5234534824</v>
      </c>
      <c r="K266" s="430">
        <v>-13652</v>
      </c>
      <c r="L266" s="411">
        <v>4294493.5234534824</v>
      </c>
      <c r="M266" s="432">
        <v>-13426.650000000001</v>
      </c>
      <c r="N266" s="399">
        <v>4281066.8734534821</v>
      </c>
      <c r="O266" s="411">
        <v>1516.9528518027137</v>
      </c>
      <c r="P266" s="399">
        <v>1512.210128383427</v>
      </c>
      <c r="Q266" s="412">
        <v>19</v>
      </c>
      <c r="R266" s="412">
        <v>19</v>
      </c>
      <c r="S266" s="474">
        <f t="shared" ref="S266:S303" si="39">L266-AF266</f>
        <v>80317.709903852083</v>
      </c>
      <c r="T266" s="416">
        <f t="shared" si="32"/>
        <v>1.9058936659835247E-2</v>
      </c>
      <c r="U266" s="477">
        <v>45.008802361697235</v>
      </c>
      <c r="V266" s="560"/>
      <c r="W266" s="397">
        <v>845</v>
      </c>
      <c r="X266" s="398" t="s">
        <v>289</v>
      </c>
      <c r="Y266" s="400">
        <v>2863</v>
      </c>
      <c r="Z266" s="400">
        <v>2382991.6562045179</v>
      </c>
      <c r="AA266" s="400">
        <v>1255008.2280608944</v>
      </c>
      <c r="AB266" s="200">
        <f t="shared" si="33"/>
        <v>3637999.8842654126</v>
      </c>
      <c r="AC266" s="400">
        <v>589827.92928421777</v>
      </c>
      <c r="AD266" s="399">
        <f t="shared" si="34"/>
        <v>4227827.8135496303</v>
      </c>
      <c r="AE266" s="401">
        <v>-13652</v>
      </c>
      <c r="AF266" s="411">
        <f t="shared" si="35"/>
        <v>4214175.8135496303</v>
      </c>
      <c r="AG266" s="399">
        <v>-13426.650000000001</v>
      </c>
      <c r="AH266" s="399">
        <f t="shared" si="36"/>
        <v>4200749.16354963</v>
      </c>
      <c r="AI266" s="411">
        <f t="shared" si="37"/>
        <v>1471.9440494410164</v>
      </c>
      <c r="AJ266" s="399">
        <f t="shared" si="38"/>
        <v>1467.2543358538701</v>
      </c>
      <c r="AK266" s="412">
        <v>19</v>
      </c>
      <c r="AL266" s="412">
        <v>19</v>
      </c>
    </row>
    <row r="267" spans="1:38">
      <c r="A267" s="397">
        <v>846</v>
      </c>
      <c r="B267" s="398" t="s">
        <v>290</v>
      </c>
      <c r="C267" s="420">
        <v>4758</v>
      </c>
      <c r="D267" s="463">
        <v>2065160.4191299588</v>
      </c>
      <c r="E267" s="593">
        <v>611917.41135284712</v>
      </c>
      <c r="F267" s="400">
        <v>2677077.8304828061</v>
      </c>
      <c r="G267" s="400">
        <v>2898286.8695295621</v>
      </c>
      <c r="H267" s="404">
        <v>5575364.7000123682</v>
      </c>
      <c r="I267" s="420">
        <v>799210.69637645991</v>
      </c>
      <c r="J267" s="399">
        <v>6374575.3963888278</v>
      </c>
      <c r="K267" s="430">
        <v>-386638</v>
      </c>
      <c r="L267" s="411">
        <v>5987937.3963888278</v>
      </c>
      <c r="M267" s="432">
        <v>35953.584999999992</v>
      </c>
      <c r="N267" s="399">
        <v>6023890.9813888278</v>
      </c>
      <c r="O267" s="411">
        <v>1258.49882227592</v>
      </c>
      <c r="P267" s="399">
        <v>1266.0552714142134</v>
      </c>
      <c r="Q267" s="412">
        <v>14</v>
      </c>
      <c r="R267" s="412">
        <v>14</v>
      </c>
      <c r="S267" s="474">
        <f t="shared" si="39"/>
        <v>9810.0687692984939</v>
      </c>
      <c r="T267" s="416">
        <f t="shared" ref="T267:T330" si="40">S267/AF267</f>
        <v>1.6409936141666007E-3</v>
      </c>
      <c r="U267" s="477">
        <v>28.937463242697277</v>
      </c>
      <c r="V267" s="560"/>
      <c r="W267" s="397">
        <v>846</v>
      </c>
      <c r="X267" s="398" t="s">
        <v>290</v>
      </c>
      <c r="Y267" s="400">
        <v>4862</v>
      </c>
      <c r="Z267" s="400">
        <v>2380475.7317529181</v>
      </c>
      <c r="AA267" s="400">
        <v>2846111.3497847915</v>
      </c>
      <c r="AB267" s="200">
        <f t="shared" ref="AB267:AB330" si="41">SUM(Z267:AA267)</f>
        <v>5226587.0815377096</v>
      </c>
      <c r="AC267" s="400">
        <v>1138178.2460818195</v>
      </c>
      <c r="AD267" s="399">
        <f t="shared" ref="AD267:AD330" si="42">AB267+AC267</f>
        <v>6364765.3276195293</v>
      </c>
      <c r="AE267" s="401">
        <v>-386638</v>
      </c>
      <c r="AF267" s="411">
        <f t="shared" ref="AF267:AF330" si="43">AD267+AE267</f>
        <v>5978127.3276195293</v>
      </c>
      <c r="AG267" s="399">
        <v>35953.584999999992</v>
      </c>
      <c r="AH267" s="399">
        <f t="shared" ref="AH267:AH330" si="44">SUM(AF267:AG267)</f>
        <v>6014080.9126195293</v>
      </c>
      <c r="AI267" s="411">
        <f t="shared" ref="AI267:AI303" si="45">AF267/Y267</f>
        <v>1229.5613590332227</v>
      </c>
      <c r="AJ267" s="399">
        <f t="shared" ref="AJ267:AJ303" si="46">AH267/Y267</f>
        <v>1236.9561728958308</v>
      </c>
      <c r="AK267" s="412">
        <v>14</v>
      </c>
      <c r="AL267" s="412">
        <v>14</v>
      </c>
    </row>
    <row r="268" spans="1:38">
      <c r="A268" s="397">
        <v>848</v>
      </c>
      <c r="B268" s="398" t="s">
        <v>291</v>
      </c>
      <c r="C268" s="420">
        <v>4066</v>
      </c>
      <c r="D268" s="463">
        <v>1033626.4055219083</v>
      </c>
      <c r="E268" s="593">
        <v>1137339.1923429286</v>
      </c>
      <c r="F268" s="400">
        <v>2170965.5978648369</v>
      </c>
      <c r="G268" s="400">
        <v>2726414.0559892952</v>
      </c>
      <c r="H268" s="404">
        <v>4897379.6538541317</v>
      </c>
      <c r="I268" s="420">
        <v>730657.32417312812</v>
      </c>
      <c r="J268" s="399">
        <v>5628036.9780272599</v>
      </c>
      <c r="K268" s="430">
        <v>607337</v>
      </c>
      <c r="L268" s="411">
        <v>6235373.9780272599</v>
      </c>
      <c r="M268" s="432">
        <v>-1566.4425000000047</v>
      </c>
      <c r="N268" s="399">
        <v>6233807.53552726</v>
      </c>
      <c r="O268" s="411">
        <v>1533.540083135086</v>
      </c>
      <c r="P268" s="399">
        <v>1533.1548292000148</v>
      </c>
      <c r="Q268" s="412">
        <v>12</v>
      </c>
      <c r="R268" s="412">
        <v>12</v>
      </c>
      <c r="S268" s="474">
        <f t="shared" si="39"/>
        <v>1094304.6305679791</v>
      </c>
      <c r="T268" s="416">
        <f t="shared" si="40"/>
        <v>0.21285545022044586</v>
      </c>
      <c r="U268" s="477">
        <v>297.70610538045116</v>
      </c>
      <c r="V268" s="560"/>
      <c r="W268" s="397">
        <v>848</v>
      </c>
      <c r="X268" s="398" t="s">
        <v>291</v>
      </c>
      <c r="Y268" s="400">
        <v>4160</v>
      </c>
      <c r="Z268" s="400">
        <v>1000616.1101083213</v>
      </c>
      <c r="AA268" s="400">
        <v>2556266.1640898176</v>
      </c>
      <c r="AB268" s="200">
        <f t="shared" si="41"/>
        <v>3556882.2741981391</v>
      </c>
      <c r="AC268" s="400">
        <v>976850.07326114131</v>
      </c>
      <c r="AD268" s="399">
        <f t="shared" si="42"/>
        <v>4533732.3474592809</v>
      </c>
      <c r="AE268" s="401">
        <v>607337</v>
      </c>
      <c r="AF268" s="411">
        <f t="shared" si="43"/>
        <v>5141069.3474592809</v>
      </c>
      <c r="AG268" s="399">
        <v>-1566.4425000000047</v>
      </c>
      <c r="AH268" s="399">
        <f t="shared" si="44"/>
        <v>5139502.904959281</v>
      </c>
      <c r="AI268" s="411">
        <f t="shared" si="45"/>
        <v>1235.8339777546348</v>
      </c>
      <c r="AJ268" s="399">
        <f t="shared" si="46"/>
        <v>1235.4574290767503</v>
      </c>
      <c r="AK268" s="412">
        <v>12</v>
      </c>
      <c r="AL268" s="412">
        <v>12</v>
      </c>
    </row>
    <row r="269" spans="1:38">
      <c r="A269" s="397">
        <v>849</v>
      </c>
      <c r="B269" s="398" t="s">
        <v>292</v>
      </c>
      <c r="C269" s="420">
        <v>2849</v>
      </c>
      <c r="D269" s="463">
        <v>2299070.3491189093</v>
      </c>
      <c r="E269" s="593">
        <v>342815.4382086792</v>
      </c>
      <c r="F269" s="400">
        <v>2641885.7873275885</v>
      </c>
      <c r="G269" s="400">
        <v>1816186.3200506472</v>
      </c>
      <c r="H269" s="404">
        <v>4458072.107378236</v>
      </c>
      <c r="I269" s="420">
        <v>505363.43283849611</v>
      </c>
      <c r="J269" s="399">
        <v>4963435.5402167318</v>
      </c>
      <c r="K269" s="430">
        <v>211050</v>
      </c>
      <c r="L269" s="411">
        <v>5174485.5402167318</v>
      </c>
      <c r="M269" s="432">
        <v>276141.43500000006</v>
      </c>
      <c r="N269" s="399">
        <v>5450626.9752167314</v>
      </c>
      <c r="O269" s="411">
        <v>1816.2462408623137</v>
      </c>
      <c r="P269" s="399">
        <v>1913.1719814730543</v>
      </c>
      <c r="Q269" s="412">
        <v>16</v>
      </c>
      <c r="R269" s="412">
        <v>16</v>
      </c>
      <c r="S269" s="474">
        <f t="shared" si="39"/>
        <v>33787.308220937848</v>
      </c>
      <c r="T269" s="416">
        <f t="shared" si="40"/>
        <v>6.5725134400313684E-3</v>
      </c>
      <c r="U269" s="477">
        <v>45.423563633311232</v>
      </c>
      <c r="V269" s="560"/>
      <c r="W269" s="397">
        <v>849</v>
      </c>
      <c r="X269" s="398" t="s">
        <v>292</v>
      </c>
      <c r="Y269" s="400">
        <v>2903</v>
      </c>
      <c r="Z269" s="400">
        <v>2613037.780170403</v>
      </c>
      <c r="AA269" s="400">
        <v>1619605.710605596</v>
      </c>
      <c r="AB269" s="200">
        <f t="shared" si="41"/>
        <v>4232643.4907759987</v>
      </c>
      <c r="AC269" s="400">
        <v>697004.74121979531</v>
      </c>
      <c r="AD269" s="399">
        <f t="shared" si="42"/>
        <v>4929648.231995794</v>
      </c>
      <c r="AE269" s="401">
        <v>211050</v>
      </c>
      <c r="AF269" s="411">
        <f t="shared" si="43"/>
        <v>5140698.231995794</v>
      </c>
      <c r="AG269" s="399">
        <v>276141.43500000006</v>
      </c>
      <c r="AH269" s="399">
        <f t="shared" si="44"/>
        <v>5416839.6669957936</v>
      </c>
      <c r="AI269" s="411">
        <f t="shared" si="45"/>
        <v>1770.8226772290025</v>
      </c>
      <c r="AJ269" s="399">
        <f t="shared" si="46"/>
        <v>1865.9454588342383</v>
      </c>
      <c r="AK269" s="412">
        <v>16</v>
      </c>
      <c r="AL269" s="412">
        <v>16</v>
      </c>
    </row>
    <row r="270" spans="1:38">
      <c r="A270" s="397">
        <v>850</v>
      </c>
      <c r="B270" s="398" t="s">
        <v>293</v>
      </c>
      <c r="C270" s="420">
        <v>2368</v>
      </c>
      <c r="D270" s="463">
        <v>1466105.1819092184</v>
      </c>
      <c r="E270" s="593">
        <v>257379.39301247336</v>
      </c>
      <c r="F270" s="400">
        <v>1723484.5749216918</v>
      </c>
      <c r="G270" s="400">
        <v>1061097.9575802891</v>
      </c>
      <c r="H270" s="404">
        <v>2784582.5325019807</v>
      </c>
      <c r="I270" s="420">
        <v>248776.63797278804</v>
      </c>
      <c r="J270" s="399">
        <v>3033359.1704747686</v>
      </c>
      <c r="K270" s="430">
        <v>-515128</v>
      </c>
      <c r="L270" s="411">
        <v>2518231.1704747686</v>
      </c>
      <c r="M270" s="432">
        <v>219824.09750000003</v>
      </c>
      <c r="N270" s="399">
        <v>2738055.2679747688</v>
      </c>
      <c r="O270" s="411">
        <v>1063.4422172613042</v>
      </c>
      <c r="P270" s="399">
        <v>1156.2733395163718</v>
      </c>
      <c r="Q270" s="412">
        <v>13</v>
      </c>
      <c r="R270" s="412">
        <v>13</v>
      </c>
      <c r="S270" s="474">
        <f t="shared" si="39"/>
        <v>172525.00792164309</v>
      </c>
      <c r="T270" s="416">
        <f t="shared" si="40"/>
        <v>7.3549283655316197E-2</v>
      </c>
      <c r="U270" s="477">
        <v>88.907043786802546</v>
      </c>
      <c r="V270" s="560"/>
      <c r="W270" s="397">
        <v>850</v>
      </c>
      <c r="X270" s="398" t="s">
        <v>293</v>
      </c>
      <c r="Y270" s="400">
        <v>2407</v>
      </c>
      <c r="Z270" s="400">
        <v>1544404.4062032679</v>
      </c>
      <c r="AA270" s="400">
        <v>912818.68791179231</v>
      </c>
      <c r="AB270" s="200">
        <f t="shared" si="41"/>
        <v>2457223.0941150603</v>
      </c>
      <c r="AC270" s="400">
        <v>403611.06843806518</v>
      </c>
      <c r="AD270" s="399">
        <f t="shared" si="42"/>
        <v>2860834.1625531255</v>
      </c>
      <c r="AE270" s="401">
        <v>-515128</v>
      </c>
      <c r="AF270" s="411">
        <f t="shared" si="43"/>
        <v>2345706.1625531255</v>
      </c>
      <c r="AG270" s="399">
        <v>219824.09750000003</v>
      </c>
      <c r="AH270" s="399">
        <f t="shared" si="44"/>
        <v>2565530.2600531257</v>
      </c>
      <c r="AI270" s="411">
        <f t="shared" si="45"/>
        <v>974.53517347450168</v>
      </c>
      <c r="AJ270" s="399">
        <f t="shared" si="46"/>
        <v>1065.8621770058685</v>
      </c>
      <c r="AK270" s="412">
        <v>13</v>
      </c>
      <c r="AL270" s="412">
        <v>13</v>
      </c>
    </row>
    <row r="271" spans="1:38">
      <c r="A271" s="397">
        <v>851</v>
      </c>
      <c r="B271" s="398" t="s">
        <v>294</v>
      </c>
      <c r="C271" s="420">
        <v>21018</v>
      </c>
      <c r="D271" s="463">
        <v>-11513.048310207203</v>
      </c>
      <c r="E271" s="593">
        <v>3375607.2575992066</v>
      </c>
      <c r="F271" s="400">
        <v>3364094.2092889994</v>
      </c>
      <c r="G271" s="400">
        <v>6586487.6159022059</v>
      </c>
      <c r="H271" s="404">
        <v>9950581.8251912054</v>
      </c>
      <c r="I271" s="420">
        <v>1910925.4761938753</v>
      </c>
      <c r="J271" s="399">
        <v>11861507.30138508</v>
      </c>
      <c r="K271" s="430">
        <v>-461896</v>
      </c>
      <c r="L271" s="411">
        <v>11399611.30138508</v>
      </c>
      <c r="M271" s="432">
        <v>-119825.39200000002</v>
      </c>
      <c r="N271" s="399">
        <v>11279785.90938508</v>
      </c>
      <c r="O271" s="411">
        <v>542.37374162075741</v>
      </c>
      <c r="P271" s="399">
        <v>536.67265721691308</v>
      </c>
      <c r="Q271" s="412">
        <v>19</v>
      </c>
      <c r="R271" s="412">
        <v>19</v>
      </c>
      <c r="S271" s="474">
        <f t="shared" si="39"/>
        <v>1855467.1049194336</v>
      </c>
      <c r="T271" s="416">
        <f t="shared" si="40"/>
        <v>0.19440895555691032</v>
      </c>
      <c r="U271" s="477">
        <v>92.750893527967719</v>
      </c>
      <c r="V271" s="560"/>
      <c r="W271" s="397">
        <v>851</v>
      </c>
      <c r="X271" s="398" t="s">
        <v>294</v>
      </c>
      <c r="Y271" s="400">
        <v>21227</v>
      </c>
      <c r="Z271" s="400">
        <v>730385.28259548917</v>
      </c>
      <c r="AA271" s="400">
        <v>6002030.3831444001</v>
      </c>
      <c r="AB271" s="200">
        <f t="shared" si="41"/>
        <v>6732415.6657398893</v>
      </c>
      <c r="AC271" s="400">
        <v>3273624.5307257581</v>
      </c>
      <c r="AD271" s="399">
        <f t="shared" si="42"/>
        <v>10006040.196465647</v>
      </c>
      <c r="AE271" s="401">
        <v>-461896</v>
      </c>
      <c r="AF271" s="411">
        <f t="shared" si="43"/>
        <v>9544144.1964656468</v>
      </c>
      <c r="AG271" s="399">
        <v>-119825.39200000002</v>
      </c>
      <c r="AH271" s="399">
        <f t="shared" si="44"/>
        <v>9424318.8044656459</v>
      </c>
      <c r="AI271" s="411">
        <f t="shared" si="45"/>
        <v>449.6228480927897</v>
      </c>
      <c r="AJ271" s="399">
        <f t="shared" si="46"/>
        <v>443.97789628612833</v>
      </c>
      <c r="AK271" s="412">
        <v>19</v>
      </c>
      <c r="AL271" s="412">
        <v>19</v>
      </c>
    </row>
    <row r="272" spans="1:38">
      <c r="A272" s="397">
        <v>853</v>
      </c>
      <c r="B272" s="398" t="s">
        <v>295</v>
      </c>
      <c r="C272" s="420">
        <v>201863</v>
      </c>
      <c r="D272" s="463">
        <v>-5600676.4596127421</v>
      </c>
      <c r="E272" s="593">
        <v>34964061.257153898</v>
      </c>
      <c r="F272" s="400">
        <v>29363384.797541156</v>
      </c>
      <c r="G272" s="400">
        <v>-2435399.6792767304</v>
      </c>
      <c r="H272" s="404">
        <v>26927985.118264426</v>
      </c>
      <c r="I272" s="420">
        <v>22072941.06822174</v>
      </c>
      <c r="J272" s="399">
        <v>49000926.18648617</v>
      </c>
      <c r="K272" s="430">
        <v>44612378</v>
      </c>
      <c r="L272" s="411">
        <v>93613304.18648617</v>
      </c>
      <c r="M272" s="432">
        <v>-2704801.6261999998</v>
      </c>
      <c r="N272" s="399">
        <v>90908502.560286164</v>
      </c>
      <c r="O272" s="411">
        <v>463.74672023345619</v>
      </c>
      <c r="P272" s="399">
        <v>450.34752560046252</v>
      </c>
      <c r="Q272" s="412">
        <v>2</v>
      </c>
      <c r="R272" s="412">
        <v>2</v>
      </c>
      <c r="S272" s="474">
        <f t="shared" si="39"/>
        <v>23017500.045842707</v>
      </c>
      <c r="T272" s="416">
        <f t="shared" si="40"/>
        <v>0.32604629022974835</v>
      </c>
      <c r="U272" s="477">
        <v>107.02209092247358</v>
      </c>
      <c r="V272" s="560"/>
      <c r="W272" s="397">
        <v>853</v>
      </c>
      <c r="X272" s="398" t="s">
        <v>295</v>
      </c>
      <c r="Y272" s="400">
        <v>197900</v>
      </c>
      <c r="Z272" s="400">
        <v>-2719991.9701606929</v>
      </c>
      <c r="AA272" s="400">
        <v>-3011722.7297873786</v>
      </c>
      <c r="AB272" s="200">
        <f t="shared" si="41"/>
        <v>-5731714.6999480715</v>
      </c>
      <c r="AC272" s="400">
        <v>31715140.840591531</v>
      </c>
      <c r="AD272" s="399">
        <f t="shared" si="42"/>
        <v>25983426.140643459</v>
      </c>
      <c r="AE272" s="401">
        <v>44612378</v>
      </c>
      <c r="AF272" s="411">
        <f t="shared" si="43"/>
        <v>70595804.140643463</v>
      </c>
      <c r="AG272" s="399">
        <v>-2704801.6261999998</v>
      </c>
      <c r="AH272" s="399">
        <f t="shared" si="44"/>
        <v>67891002.514443457</v>
      </c>
      <c r="AI272" s="411">
        <f t="shared" si="45"/>
        <v>356.72462931098261</v>
      </c>
      <c r="AJ272" s="399">
        <f t="shared" si="46"/>
        <v>343.05711225085122</v>
      </c>
      <c r="AK272" s="412">
        <v>2</v>
      </c>
      <c r="AL272" s="412">
        <v>2</v>
      </c>
    </row>
    <row r="273" spans="1:38">
      <c r="A273" s="397">
        <v>854</v>
      </c>
      <c r="B273" s="398" t="s">
        <v>296</v>
      </c>
      <c r="C273" s="420">
        <v>3253</v>
      </c>
      <c r="D273" s="463">
        <v>605892.4785087395</v>
      </c>
      <c r="E273" s="593">
        <v>499714.17350525159</v>
      </c>
      <c r="F273" s="400">
        <v>1105606.652013991</v>
      </c>
      <c r="G273" s="400">
        <v>1386453.7715305281</v>
      </c>
      <c r="H273" s="404">
        <v>2492060.4235445191</v>
      </c>
      <c r="I273" s="420">
        <v>476582.23563160974</v>
      </c>
      <c r="J273" s="399">
        <v>2968642.6591761289</v>
      </c>
      <c r="K273" s="430">
        <v>-437963</v>
      </c>
      <c r="L273" s="411">
        <v>2530679.6591761289</v>
      </c>
      <c r="M273" s="432">
        <v>-36848.695</v>
      </c>
      <c r="N273" s="399">
        <v>2493830.9641761291</v>
      </c>
      <c r="O273" s="411">
        <v>777.9525543117519</v>
      </c>
      <c r="P273" s="399">
        <v>766.62495056136765</v>
      </c>
      <c r="Q273" s="412">
        <v>19</v>
      </c>
      <c r="R273" s="412">
        <v>19</v>
      </c>
      <c r="S273" s="474">
        <f t="shared" si="39"/>
        <v>415916.39167945553</v>
      </c>
      <c r="T273" s="416">
        <f t="shared" si="40"/>
        <v>0.19667278984460126</v>
      </c>
      <c r="U273" s="477">
        <v>129.64989720057065</v>
      </c>
      <c r="V273" s="560"/>
      <c r="W273" s="397">
        <v>854</v>
      </c>
      <c r="X273" s="398" t="s">
        <v>296</v>
      </c>
      <c r="Y273" s="400">
        <v>3262</v>
      </c>
      <c r="Z273" s="400">
        <v>565568.49566061748</v>
      </c>
      <c r="AA273" s="400">
        <v>1316113.7099010227</v>
      </c>
      <c r="AB273" s="200">
        <f t="shared" si="41"/>
        <v>1881682.2055616402</v>
      </c>
      <c r="AC273" s="400">
        <v>671044.0619350333</v>
      </c>
      <c r="AD273" s="399">
        <f t="shared" si="42"/>
        <v>2552726.2674966734</v>
      </c>
      <c r="AE273" s="401">
        <v>-437963</v>
      </c>
      <c r="AF273" s="411">
        <f t="shared" si="43"/>
        <v>2114763.2674966734</v>
      </c>
      <c r="AG273" s="399">
        <v>-36848.695</v>
      </c>
      <c r="AH273" s="399">
        <f t="shared" si="44"/>
        <v>2077914.5724966733</v>
      </c>
      <c r="AI273" s="411">
        <f t="shared" si="45"/>
        <v>648.30265711118125</v>
      </c>
      <c r="AJ273" s="399">
        <f t="shared" si="46"/>
        <v>637.00630671265276</v>
      </c>
      <c r="AK273" s="412">
        <v>19</v>
      </c>
      <c r="AL273" s="412">
        <v>19</v>
      </c>
    </row>
    <row r="274" spans="1:38">
      <c r="A274" s="397">
        <v>857</v>
      </c>
      <c r="B274" s="398" t="s">
        <v>297</v>
      </c>
      <c r="C274" s="420">
        <v>2313</v>
      </c>
      <c r="D274" s="463">
        <v>-1832966.8448315286</v>
      </c>
      <c r="E274" s="593">
        <v>268417.61241864262</v>
      </c>
      <c r="F274" s="400">
        <v>-1564549.2324128859</v>
      </c>
      <c r="G274" s="400">
        <v>1205670.991438057</v>
      </c>
      <c r="H274" s="404">
        <v>-358878.24097482883</v>
      </c>
      <c r="I274" s="420">
        <v>389609.79308019037</v>
      </c>
      <c r="J274" s="399">
        <v>30731.552105361538</v>
      </c>
      <c r="K274" s="430">
        <v>186097</v>
      </c>
      <c r="L274" s="411">
        <v>216828.55210536154</v>
      </c>
      <c r="M274" s="432">
        <v>767631.41750000021</v>
      </c>
      <c r="N274" s="399">
        <v>984459.96960536181</v>
      </c>
      <c r="O274" s="411">
        <v>93.743429358132957</v>
      </c>
      <c r="P274" s="399">
        <v>425.62039325783041</v>
      </c>
      <c r="Q274" s="412">
        <v>11</v>
      </c>
      <c r="R274" s="412">
        <v>11</v>
      </c>
      <c r="S274" s="474">
        <f t="shared" si="39"/>
        <v>189309.69774960616</v>
      </c>
      <c r="T274" s="416">
        <f t="shared" si="40"/>
        <v>6.8792724908627365</v>
      </c>
      <c r="U274" s="477">
        <v>82.248502726656199</v>
      </c>
      <c r="V274" s="560"/>
      <c r="W274" s="397">
        <v>857</v>
      </c>
      <c r="X274" s="398" t="s">
        <v>297</v>
      </c>
      <c r="Y274" s="400">
        <v>2394</v>
      </c>
      <c r="Z274" s="400">
        <v>-1803225.0336071139</v>
      </c>
      <c r="AA274" s="400">
        <v>1126098.5572708424</v>
      </c>
      <c r="AB274" s="200">
        <f t="shared" si="41"/>
        <v>-677126.4763362715</v>
      </c>
      <c r="AC274" s="400">
        <v>518548.33069202688</v>
      </c>
      <c r="AD274" s="399">
        <f t="shared" si="42"/>
        <v>-158578.14564424462</v>
      </c>
      <c r="AE274" s="401">
        <v>186097</v>
      </c>
      <c r="AF274" s="411">
        <f t="shared" si="43"/>
        <v>27518.854355755378</v>
      </c>
      <c r="AG274" s="399">
        <v>767631.41750000021</v>
      </c>
      <c r="AH274" s="399">
        <f t="shared" si="44"/>
        <v>795150.27185575559</v>
      </c>
      <c r="AI274" s="411">
        <f t="shared" si="45"/>
        <v>11.494926631476766</v>
      </c>
      <c r="AJ274" s="399">
        <f t="shared" si="46"/>
        <v>332.14297069998145</v>
      </c>
      <c r="AK274" s="412">
        <v>11</v>
      </c>
      <c r="AL274" s="412">
        <v>11</v>
      </c>
    </row>
    <row r="275" spans="1:38">
      <c r="A275" s="397">
        <v>858</v>
      </c>
      <c r="B275" s="398" t="s">
        <v>298</v>
      </c>
      <c r="C275" s="420">
        <v>41338</v>
      </c>
      <c r="D275" s="463">
        <v>27322121.097636927</v>
      </c>
      <c r="E275" s="593">
        <v>3949123.9741872237</v>
      </c>
      <c r="F275" s="400">
        <v>31271245.071824152</v>
      </c>
      <c r="G275" s="400">
        <v>-1082796.0427920246</v>
      </c>
      <c r="H275" s="404">
        <v>30188449.029032126</v>
      </c>
      <c r="I275" s="420">
        <v>2432538.4217795199</v>
      </c>
      <c r="J275" s="399">
        <v>32620987.450811647</v>
      </c>
      <c r="K275" s="430">
        <v>-3683263</v>
      </c>
      <c r="L275" s="411">
        <v>28937724.450811647</v>
      </c>
      <c r="M275" s="432">
        <v>2345798.3666500007</v>
      </c>
      <c r="N275" s="399">
        <v>31283522.817461647</v>
      </c>
      <c r="O275" s="411">
        <v>700.0272013839965</v>
      </c>
      <c r="P275" s="399">
        <v>756.77398077946793</v>
      </c>
      <c r="Q275" s="412">
        <v>1</v>
      </c>
      <c r="R275" s="413">
        <v>35</v>
      </c>
      <c r="S275" s="474">
        <f t="shared" si="39"/>
        <v>639499.60504248738</v>
      </c>
      <c r="T275" s="416">
        <f t="shared" si="40"/>
        <v>2.2598576713835757E-2</v>
      </c>
      <c r="U275" s="477">
        <v>-0.70142494745061867</v>
      </c>
      <c r="V275" s="560"/>
      <c r="W275" s="397">
        <v>858</v>
      </c>
      <c r="X275" s="398" t="s">
        <v>298</v>
      </c>
      <c r="Y275" s="400">
        <v>40384</v>
      </c>
      <c r="Z275" s="400">
        <v>28358811.567378685</v>
      </c>
      <c r="AA275" s="400">
        <v>-900341.69438742392</v>
      </c>
      <c r="AB275" s="200">
        <f t="shared" si="41"/>
        <v>27458469.87299126</v>
      </c>
      <c r="AC275" s="400">
        <v>4523017.9727779003</v>
      </c>
      <c r="AD275" s="399">
        <f t="shared" si="42"/>
        <v>31981487.845769159</v>
      </c>
      <c r="AE275" s="401">
        <v>-3683263</v>
      </c>
      <c r="AF275" s="411">
        <f t="shared" si="43"/>
        <v>28298224.845769159</v>
      </c>
      <c r="AG275" s="399">
        <v>2345798.3666500007</v>
      </c>
      <c r="AH275" s="399">
        <f t="shared" si="44"/>
        <v>30644023.21241916</v>
      </c>
      <c r="AI275" s="411">
        <f t="shared" si="45"/>
        <v>700.72862633144712</v>
      </c>
      <c r="AJ275" s="399">
        <f t="shared" si="46"/>
        <v>758.81594721719398</v>
      </c>
      <c r="AK275" s="412">
        <v>1</v>
      </c>
      <c r="AL275" s="413">
        <v>35</v>
      </c>
    </row>
    <row r="276" spans="1:38">
      <c r="A276" s="397">
        <v>859</v>
      </c>
      <c r="B276" s="398" t="s">
        <v>299</v>
      </c>
      <c r="C276" s="420">
        <v>6525</v>
      </c>
      <c r="D276" s="463">
        <v>6140674.2163898759</v>
      </c>
      <c r="E276" s="593">
        <v>666050.16074630583</v>
      </c>
      <c r="F276" s="400">
        <v>6806724.377136182</v>
      </c>
      <c r="G276" s="400">
        <v>4805352.7563107545</v>
      </c>
      <c r="H276" s="404">
        <v>11612077.133446936</v>
      </c>
      <c r="I276" s="420">
        <v>435326.61608834704</v>
      </c>
      <c r="J276" s="399">
        <v>12047403.749535283</v>
      </c>
      <c r="K276" s="430">
        <v>-1027920</v>
      </c>
      <c r="L276" s="411">
        <v>11019483.749535283</v>
      </c>
      <c r="M276" s="432">
        <v>43472.50900000002</v>
      </c>
      <c r="N276" s="399">
        <v>11062956.258535283</v>
      </c>
      <c r="O276" s="411">
        <v>1688.8097700437215</v>
      </c>
      <c r="P276" s="399">
        <v>1695.4722235303116</v>
      </c>
      <c r="Q276" s="412">
        <v>17</v>
      </c>
      <c r="R276" s="412">
        <v>17</v>
      </c>
      <c r="S276" s="474">
        <f t="shared" si="39"/>
        <v>31812.878160724416</v>
      </c>
      <c r="T276" s="416">
        <f t="shared" si="40"/>
        <v>2.8953249995505755E-3</v>
      </c>
      <c r="U276" s="477">
        <v>14.370441885452919</v>
      </c>
      <c r="V276" s="560"/>
      <c r="W276" s="397">
        <v>859</v>
      </c>
      <c r="X276" s="398" t="s">
        <v>299</v>
      </c>
      <c r="Y276" s="400">
        <v>6562</v>
      </c>
      <c r="Z276" s="400">
        <v>6449230.6290651867</v>
      </c>
      <c r="AA276" s="400">
        <v>4622365.8680947442</v>
      </c>
      <c r="AB276" s="200">
        <f t="shared" si="41"/>
        <v>11071596.497159932</v>
      </c>
      <c r="AC276" s="400">
        <v>943994.37421462615</v>
      </c>
      <c r="AD276" s="399">
        <f t="shared" si="42"/>
        <v>12015590.871374559</v>
      </c>
      <c r="AE276" s="401">
        <v>-1027920</v>
      </c>
      <c r="AF276" s="411">
        <f t="shared" si="43"/>
        <v>10987670.871374559</v>
      </c>
      <c r="AG276" s="399">
        <v>43472.50900000002</v>
      </c>
      <c r="AH276" s="399">
        <f t="shared" si="44"/>
        <v>11031143.380374558</v>
      </c>
      <c r="AI276" s="411">
        <f t="shared" si="45"/>
        <v>1674.4393281582686</v>
      </c>
      <c r="AJ276" s="399">
        <f t="shared" si="46"/>
        <v>1681.0642152353792</v>
      </c>
      <c r="AK276" s="412">
        <v>17</v>
      </c>
      <c r="AL276" s="412">
        <v>17</v>
      </c>
    </row>
    <row r="277" spans="1:38">
      <c r="A277" s="397">
        <v>886</v>
      </c>
      <c r="B277" s="398" t="s">
        <v>300</v>
      </c>
      <c r="C277" s="420">
        <v>12533</v>
      </c>
      <c r="D277" s="463">
        <v>1875885.8280192295</v>
      </c>
      <c r="E277" s="593">
        <v>1452643.7308150998</v>
      </c>
      <c r="F277" s="400">
        <v>3328529.5588343292</v>
      </c>
      <c r="G277" s="400">
        <v>3924923.2426070883</v>
      </c>
      <c r="H277" s="404">
        <v>7253452.801441418</v>
      </c>
      <c r="I277" s="420">
        <v>1049911.4088133033</v>
      </c>
      <c r="J277" s="399">
        <v>8303364.2102547213</v>
      </c>
      <c r="K277" s="430">
        <v>-233527</v>
      </c>
      <c r="L277" s="411">
        <v>8069837.2102547213</v>
      </c>
      <c r="M277" s="432">
        <v>28518.204599999823</v>
      </c>
      <c r="N277" s="399">
        <v>8098355.4148547212</v>
      </c>
      <c r="O277" s="411">
        <v>643.88711483720749</v>
      </c>
      <c r="P277" s="399">
        <v>646.16256401936653</v>
      </c>
      <c r="Q277" s="412">
        <v>4</v>
      </c>
      <c r="R277" s="412">
        <v>4</v>
      </c>
      <c r="S277" s="474">
        <f t="shared" si="39"/>
        <v>960360.96049615368</v>
      </c>
      <c r="T277" s="416">
        <f t="shared" si="40"/>
        <v>0.13508181570038535</v>
      </c>
      <c r="U277" s="477">
        <v>79.598183195127376</v>
      </c>
      <c r="V277" s="560"/>
      <c r="W277" s="397">
        <v>886</v>
      </c>
      <c r="X277" s="398" t="s">
        <v>300</v>
      </c>
      <c r="Y277" s="400">
        <v>12599</v>
      </c>
      <c r="Z277" s="400">
        <v>1817583.9476917041</v>
      </c>
      <c r="AA277" s="400">
        <v>3618175.395542888</v>
      </c>
      <c r="AB277" s="200">
        <f t="shared" si="41"/>
        <v>5435759.3432345921</v>
      </c>
      <c r="AC277" s="400">
        <v>1907243.906523976</v>
      </c>
      <c r="AD277" s="399">
        <f t="shared" si="42"/>
        <v>7343003.2497585677</v>
      </c>
      <c r="AE277" s="401">
        <v>-233527</v>
      </c>
      <c r="AF277" s="411">
        <f t="shared" si="43"/>
        <v>7109476.2497585677</v>
      </c>
      <c r="AG277" s="399">
        <v>28518.204599999823</v>
      </c>
      <c r="AH277" s="399">
        <f t="shared" si="44"/>
        <v>7137994.4543585675</v>
      </c>
      <c r="AI277" s="411">
        <f t="shared" si="45"/>
        <v>564.28893164208012</v>
      </c>
      <c r="AJ277" s="399">
        <f t="shared" si="46"/>
        <v>566.55246085868464</v>
      </c>
      <c r="AK277" s="412">
        <v>4</v>
      </c>
      <c r="AL277" s="412">
        <v>4</v>
      </c>
    </row>
    <row r="278" spans="1:38">
      <c r="A278" s="397">
        <v>887</v>
      </c>
      <c r="B278" s="398" t="s">
        <v>301</v>
      </c>
      <c r="C278" s="420">
        <v>4568</v>
      </c>
      <c r="D278" s="463">
        <v>-967852.61195209075</v>
      </c>
      <c r="E278" s="593">
        <v>898722.8327603006</v>
      </c>
      <c r="F278" s="400">
        <v>-69129.779191790149</v>
      </c>
      <c r="G278" s="400">
        <v>2599928.1303371349</v>
      </c>
      <c r="H278" s="404">
        <v>2530798.3511453448</v>
      </c>
      <c r="I278" s="420">
        <v>700348.04621820373</v>
      </c>
      <c r="J278" s="399">
        <v>3231146.3973635486</v>
      </c>
      <c r="K278" s="430">
        <v>-268263</v>
      </c>
      <c r="L278" s="411">
        <v>2962883.3973635486</v>
      </c>
      <c r="M278" s="432">
        <v>227551.88049999994</v>
      </c>
      <c r="N278" s="399">
        <v>3190435.2778635486</v>
      </c>
      <c r="O278" s="411">
        <v>648.61720607783468</v>
      </c>
      <c r="P278" s="399">
        <v>698.43154068816739</v>
      </c>
      <c r="Q278" s="412">
        <v>6</v>
      </c>
      <c r="R278" s="412">
        <v>6</v>
      </c>
      <c r="S278" s="474">
        <f t="shared" si="39"/>
        <v>585575.79831581516</v>
      </c>
      <c r="T278" s="416">
        <f t="shared" si="40"/>
        <v>0.24631890233740741</v>
      </c>
      <c r="U278" s="477">
        <v>128.30475279533664</v>
      </c>
      <c r="V278" s="560"/>
      <c r="W278" s="397">
        <v>887</v>
      </c>
      <c r="X278" s="398" t="s">
        <v>301</v>
      </c>
      <c r="Y278" s="400">
        <v>4569</v>
      </c>
      <c r="Z278" s="400">
        <v>-971881.71850246785</v>
      </c>
      <c r="AA278" s="400">
        <v>2580192.1882263105</v>
      </c>
      <c r="AB278" s="200">
        <f t="shared" si="41"/>
        <v>1608310.4697238426</v>
      </c>
      <c r="AC278" s="400">
        <v>1037260.1293238909</v>
      </c>
      <c r="AD278" s="399">
        <f t="shared" si="42"/>
        <v>2645570.5990477335</v>
      </c>
      <c r="AE278" s="401">
        <v>-268263</v>
      </c>
      <c r="AF278" s="411">
        <f t="shared" si="43"/>
        <v>2377307.5990477335</v>
      </c>
      <c r="AG278" s="399">
        <v>227551.88049999994</v>
      </c>
      <c r="AH278" s="399">
        <f t="shared" si="44"/>
        <v>2604859.4795477334</v>
      </c>
      <c r="AI278" s="411">
        <f t="shared" si="45"/>
        <v>520.31245328249804</v>
      </c>
      <c r="AJ278" s="399">
        <f t="shared" si="46"/>
        <v>570.11588521508725</v>
      </c>
      <c r="AK278" s="412">
        <v>6</v>
      </c>
      <c r="AL278" s="412">
        <v>6</v>
      </c>
    </row>
    <row r="279" spans="1:38">
      <c r="A279" s="397">
        <v>889</v>
      </c>
      <c r="B279" s="398" t="s">
        <v>302</v>
      </c>
      <c r="C279" s="420">
        <v>2491</v>
      </c>
      <c r="D279" s="463">
        <v>3095726.8202874525</v>
      </c>
      <c r="E279" s="593">
        <v>450586.05511688755</v>
      </c>
      <c r="F279" s="400">
        <v>3546312.8754043402</v>
      </c>
      <c r="G279" s="400">
        <v>1321860.8244466104</v>
      </c>
      <c r="H279" s="404">
        <v>4868173.6998509504</v>
      </c>
      <c r="I279" s="420">
        <v>412324.57336824818</v>
      </c>
      <c r="J279" s="399">
        <v>5280498.2732191989</v>
      </c>
      <c r="K279" s="430">
        <v>235452</v>
      </c>
      <c r="L279" s="411">
        <v>5515950.2732191989</v>
      </c>
      <c r="M279" s="432">
        <v>158852.18799999999</v>
      </c>
      <c r="N279" s="399">
        <v>5674802.461219199</v>
      </c>
      <c r="O279" s="411">
        <v>2214.351775680128</v>
      </c>
      <c r="P279" s="399">
        <v>2278.1222244958649</v>
      </c>
      <c r="Q279" s="412">
        <v>17</v>
      </c>
      <c r="R279" s="412">
        <v>17</v>
      </c>
      <c r="S279" s="474">
        <f t="shared" si="39"/>
        <v>411059.95468828455</v>
      </c>
      <c r="T279" s="416">
        <f t="shared" si="40"/>
        <v>8.0522778951023458E-2</v>
      </c>
      <c r="U279" s="477">
        <v>191.01038902498954</v>
      </c>
      <c r="V279" s="560"/>
      <c r="W279" s="397">
        <v>889</v>
      </c>
      <c r="X279" s="398" t="s">
        <v>302</v>
      </c>
      <c r="Y279" s="400">
        <v>2523</v>
      </c>
      <c r="Z279" s="400">
        <v>3170947.4260895988</v>
      </c>
      <c r="AA279" s="400">
        <v>1145506.5896339284</v>
      </c>
      <c r="AB279" s="200">
        <f t="shared" si="41"/>
        <v>4316454.0157235274</v>
      </c>
      <c r="AC279" s="400">
        <v>552984.30280738708</v>
      </c>
      <c r="AD279" s="399">
        <f t="shared" si="42"/>
        <v>4869438.3185309144</v>
      </c>
      <c r="AE279" s="401">
        <v>235452</v>
      </c>
      <c r="AF279" s="411">
        <f t="shared" si="43"/>
        <v>5104890.3185309144</v>
      </c>
      <c r="AG279" s="399">
        <v>158852.18799999999</v>
      </c>
      <c r="AH279" s="399">
        <f t="shared" si="44"/>
        <v>5263742.5065309145</v>
      </c>
      <c r="AI279" s="411">
        <f t="shared" si="45"/>
        <v>2023.3413866551384</v>
      </c>
      <c r="AJ279" s="399">
        <f t="shared" si="46"/>
        <v>2086.3030148755111</v>
      </c>
      <c r="AK279" s="412">
        <v>17</v>
      </c>
      <c r="AL279" s="412">
        <v>17</v>
      </c>
    </row>
    <row r="280" spans="1:38">
      <c r="A280" s="397">
        <v>890</v>
      </c>
      <c r="B280" s="398" t="s">
        <v>303</v>
      </c>
      <c r="C280" s="420">
        <v>1139</v>
      </c>
      <c r="D280" s="463">
        <v>2073188.0144278796</v>
      </c>
      <c r="E280" s="593">
        <v>110953.39009543818</v>
      </c>
      <c r="F280" s="400">
        <v>2184141.4045233177</v>
      </c>
      <c r="G280" s="400">
        <v>477659.19385285943</v>
      </c>
      <c r="H280" s="404">
        <v>2661800.5983761773</v>
      </c>
      <c r="I280" s="420">
        <v>167081.89827370475</v>
      </c>
      <c r="J280" s="399">
        <v>2828882.4966498818</v>
      </c>
      <c r="K280" s="430">
        <v>432693</v>
      </c>
      <c r="L280" s="411">
        <v>3261575.4966498818</v>
      </c>
      <c r="M280" s="432">
        <v>31328.850000000006</v>
      </c>
      <c r="N280" s="399">
        <v>3292904.3466498819</v>
      </c>
      <c r="O280" s="411">
        <v>2863.5430172518718</v>
      </c>
      <c r="P280" s="399">
        <v>2891.0485923177189</v>
      </c>
      <c r="Q280" s="412">
        <v>19</v>
      </c>
      <c r="R280" s="412">
        <v>19</v>
      </c>
      <c r="S280" s="474">
        <f t="shared" si="39"/>
        <v>-89221.698620663024</v>
      </c>
      <c r="T280" s="416">
        <f t="shared" si="40"/>
        <v>-2.6627006476725674E-2</v>
      </c>
      <c r="U280" s="477">
        <v>23.884377192087868</v>
      </c>
      <c r="V280" s="560"/>
      <c r="W280" s="397">
        <v>890</v>
      </c>
      <c r="X280" s="398" t="s">
        <v>303</v>
      </c>
      <c r="Y280" s="400">
        <v>1180</v>
      </c>
      <c r="Z280" s="400">
        <v>2255094.3350569457</v>
      </c>
      <c r="AA280" s="400">
        <v>425286.8428775295</v>
      </c>
      <c r="AB280" s="200">
        <f t="shared" si="41"/>
        <v>2680381.1779344752</v>
      </c>
      <c r="AC280" s="400">
        <v>237723.01733606966</v>
      </c>
      <c r="AD280" s="399">
        <f t="shared" si="42"/>
        <v>2918104.1952705448</v>
      </c>
      <c r="AE280" s="401">
        <v>432693</v>
      </c>
      <c r="AF280" s="411">
        <f t="shared" si="43"/>
        <v>3350797.1952705448</v>
      </c>
      <c r="AG280" s="399">
        <v>31328.850000000006</v>
      </c>
      <c r="AH280" s="399">
        <f t="shared" si="44"/>
        <v>3382126.0452705449</v>
      </c>
      <c r="AI280" s="411">
        <f t="shared" si="45"/>
        <v>2839.6586400597839</v>
      </c>
      <c r="AJ280" s="399">
        <f t="shared" si="46"/>
        <v>2866.2085129411398</v>
      </c>
      <c r="AK280" s="412">
        <v>19</v>
      </c>
      <c r="AL280" s="412">
        <v>19</v>
      </c>
    </row>
    <row r="281" spans="1:38">
      <c r="A281" s="397">
        <v>892</v>
      </c>
      <c r="B281" s="398" t="s">
        <v>304</v>
      </c>
      <c r="C281" s="420">
        <v>3615</v>
      </c>
      <c r="D281" s="463">
        <v>4311290.565048106</v>
      </c>
      <c r="E281" s="593">
        <v>495976.42188216315</v>
      </c>
      <c r="F281" s="400">
        <v>4807266.9869302688</v>
      </c>
      <c r="G281" s="400">
        <v>2415828.2086559054</v>
      </c>
      <c r="H281" s="404">
        <v>7223095.1955861747</v>
      </c>
      <c r="I281" s="420">
        <v>338493.33807185333</v>
      </c>
      <c r="J281" s="399">
        <v>7561588.5336580276</v>
      </c>
      <c r="K281" s="430">
        <v>-563961</v>
      </c>
      <c r="L281" s="411">
        <v>6997627.5336580276</v>
      </c>
      <c r="M281" s="432">
        <v>-6743.1620000000112</v>
      </c>
      <c r="N281" s="399">
        <v>6990884.3716580272</v>
      </c>
      <c r="O281" s="411">
        <v>1935.7199263231059</v>
      </c>
      <c r="P281" s="399">
        <v>1933.8545979690255</v>
      </c>
      <c r="Q281" s="412">
        <v>13</v>
      </c>
      <c r="R281" s="412">
        <v>13</v>
      </c>
      <c r="S281" s="474">
        <f t="shared" si="39"/>
        <v>521592.0572121758</v>
      </c>
      <c r="T281" s="416">
        <f t="shared" si="40"/>
        <v>8.0541877682614796E-2</v>
      </c>
      <c r="U281" s="477">
        <v>132.81472686713391</v>
      </c>
      <c r="V281" s="560"/>
      <c r="W281" s="397">
        <v>892</v>
      </c>
      <c r="X281" s="398" t="s">
        <v>304</v>
      </c>
      <c r="Y281" s="400">
        <v>3592</v>
      </c>
      <c r="Z281" s="400">
        <v>4366461.3405216727</v>
      </c>
      <c r="AA281" s="400">
        <v>2094213.03494639</v>
      </c>
      <c r="AB281" s="200">
        <f t="shared" si="41"/>
        <v>6460674.3754680622</v>
      </c>
      <c r="AC281" s="400">
        <v>579322.10097779008</v>
      </c>
      <c r="AD281" s="399">
        <f t="shared" si="42"/>
        <v>7039996.4764458518</v>
      </c>
      <c r="AE281" s="401">
        <v>-563961</v>
      </c>
      <c r="AF281" s="411">
        <f t="shared" si="43"/>
        <v>6476035.4764458518</v>
      </c>
      <c r="AG281" s="399">
        <v>-6743.1620000000112</v>
      </c>
      <c r="AH281" s="399">
        <f t="shared" si="44"/>
        <v>6469292.3144458514</v>
      </c>
      <c r="AI281" s="411">
        <f t="shared" si="45"/>
        <v>1802.905199455972</v>
      </c>
      <c r="AJ281" s="399">
        <f t="shared" si="46"/>
        <v>1801.0279271842571</v>
      </c>
      <c r="AK281" s="412">
        <v>13</v>
      </c>
      <c r="AL281" s="412">
        <v>13</v>
      </c>
    </row>
    <row r="282" spans="1:38">
      <c r="A282" s="397">
        <v>893</v>
      </c>
      <c r="B282" s="398" t="s">
        <v>305</v>
      </c>
      <c r="C282" s="420">
        <v>7500</v>
      </c>
      <c r="D282" s="463">
        <v>5433791.8015217977</v>
      </c>
      <c r="E282" s="593">
        <v>750101.38860723772</v>
      </c>
      <c r="F282" s="400">
        <v>6183893.1901290352</v>
      </c>
      <c r="G282" s="400">
        <v>2415561.8872344387</v>
      </c>
      <c r="H282" s="404">
        <v>8599455.0773634743</v>
      </c>
      <c r="I282" s="420">
        <v>1004124.7412560891</v>
      </c>
      <c r="J282" s="399">
        <v>9603579.8186195642</v>
      </c>
      <c r="K282" s="430">
        <v>-25603</v>
      </c>
      <c r="L282" s="411">
        <v>9577976.8186195642</v>
      </c>
      <c r="M282" s="432">
        <v>74.59250000002794</v>
      </c>
      <c r="N282" s="399">
        <v>9578051.4111195635</v>
      </c>
      <c r="O282" s="411">
        <v>1277.0635758159419</v>
      </c>
      <c r="P282" s="399">
        <v>1277.0735214826084</v>
      </c>
      <c r="Q282" s="412">
        <v>15</v>
      </c>
      <c r="R282" s="412">
        <v>15</v>
      </c>
      <c r="S282" s="474">
        <f t="shared" si="39"/>
        <v>187739.14950473979</v>
      </c>
      <c r="T282" s="416">
        <f t="shared" si="40"/>
        <v>1.9993013608401791E-2</v>
      </c>
      <c r="U282" s="477">
        <v>13.916189601948872</v>
      </c>
      <c r="V282" s="560"/>
      <c r="W282" s="397">
        <v>893</v>
      </c>
      <c r="X282" s="398" t="s">
        <v>305</v>
      </c>
      <c r="Y282" s="400">
        <v>7434</v>
      </c>
      <c r="Z282" s="400">
        <v>5503758.254793087</v>
      </c>
      <c r="AA282" s="400">
        <v>2395571.8398203081</v>
      </c>
      <c r="AB282" s="200">
        <f t="shared" si="41"/>
        <v>7899330.0946133956</v>
      </c>
      <c r="AC282" s="400">
        <v>1516510.5745014292</v>
      </c>
      <c r="AD282" s="399">
        <f t="shared" si="42"/>
        <v>9415840.6691148244</v>
      </c>
      <c r="AE282" s="401">
        <v>-25603</v>
      </c>
      <c r="AF282" s="411">
        <f t="shared" si="43"/>
        <v>9390237.6691148244</v>
      </c>
      <c r="AG282" s="399">
        <v>74.59250000002794</v>
      </c>
      <c r="AH282" s="399">
        <f t="shared" si="44"/>
        <v>9390312.2616148237</v>
      </c>
      <c r="AI282" s="411">
        <f t="shared" si="45"/>
        <v>1263.1473862139931</v>
      </c>
      <c r="AJ282" s="399">
        <f t="shared" si="46"/>
        <v>1263.1574201795565</v>
      </c>
      <c r="AK282" s="412">
        <v>15</v>
      </c>
      <c r="AL282" s="412">
        <v>15</v>
      </c>
    </row>
    <row r="283" spans="1:38">
      <c r="A283" s="397">
        <v>895</v>
      </c>
      <c r="B283" s="398" t="s">
        <v>306</v>
      </c>
      <c r="C283" s="420">
        <v>14938</v>
      </c>
      <c r="D283" s="463">
        <v>2569848.0075179432</v>
      </c>
      <c r="E283" s="593">
        <v>2283055.6748226024</v>
      </c>
      <c r="F283" s="400">
        <v>4852903.6823405456</v>
      </c>
      <c r="G283" s="400">
        <v>645889.1126319851</v>
      </c>
      <c r="H283" s="404">
        <v>5498792.7949725306</v>
      </c>
      <c r="I283" s="420">
        <v>1490776.9621054158</v>
      </c>
      <c r="J283" s="399">
        <v>6989569.7570779463</v>
      </c>
      <c r="K283" s="430">
        <v>-1211559</v>
      </c>
      <c r="L283" s="411">
        <v>5778010.7570779463</v>
      </c>
      <c r="M283" s="432">
        <v>251302.13249999986</v>
      </c>
      <c r="N283" s="399">
        <v>6029312.8895779466</v>
      </c>
      <c r="O283" s="411">
        <v>386.79948835707233</v>
      </c>
      <c r="P283" s="399">
        <v>403.62249896759585</v>
      </c>
      <c r="Q283" s="412">
        <v>2</v>
      </c>
      <c r="R283" s="412">
        <v>2</v>
      </c>
      <c r="S283" s="474">
        <f t="shared" si="39"/>
        <v>-187418.02096691355</v>
      </c>
      <c r="T283" s="416">
        <f t="shared" si="40"/>
        <v>-3.1417359579697955E-2</v>
      </c>
      <c r="U283" s="477">
        <v>-8.471435181548145</v>
      </c>
      <c r="V283" s="560"/>
      <c r="W283" s="397">
        <v>895</v>
      </c>
      <c r="X283" s="398" t="s">
        <v>306</v>
      </c>
      <c r="Y283" s="400">
        <v>15092</v>
      </c>
      <c r="Z283" s="400">
        <v>2778974.5928348238</v>
      </c>
      <c r="AA283" s="400">
        <v>1794596.7273950984</v>
      </c>
      <c r="AB283" s="200">
        <f t="shared" si="41"/>
        <v>4573571.3202299224</v>
      </c>
      <c r="AC283" s="400">
        <v>2603416.4578149375</v>
      </c>
      <c r="AD283" s="399">
        <f t="shared" si="42"/>
        <v>7176987.7780448599</v>
      </c>
      <c r="AE283" s="401">
        <v>-1211559</v>
      </c>
      <c r="AF283" s="411">
        <f t="shared" si="43"/>
        <v>5965428.7780448599</v>
      </c>
      <c r="AG283" s="399">
        <v>251302.13249999986</v>
      </c>
      <c r="AH283" s="399">
        <f t="shared" si="44"/>
        <v>6216730.9105448602</v>
      </c>
      <c r="AI283" s="411">
        <f t="shared" si="45"/>
        <v>395.27092353862048</v>
      </c>
      <c r="AJ283" s="399">
        <f t="shared" si="46"/>
        <v>411.9222707755672</v>
      </c>
      <c r="AK283" s="412">
        <v>2</v>
      </c>
      <c r="AL283" s="412">
        <v>2</v>
      </c>
    </row>
    <row r="284" spans="1:38">
      <c r="A284" s="397">
        <v>905</v>
      </c>
      <c r="B284" s="398" t="s">
        <v>307</v>
      </c>
      <c r="C284" s="420">
        <v>68956</v>
      </c>
      <c r="D284" s="463">
        <v>-3046196.4663748033</v>
      </c>
      <c r="E284" s="593">
        <v>11332650.617307331</v>
      </c>
      <c r="F284" s="400">
        <v>8286454.1509325281</v>
      </c>
      <c r="G284" s="400">
        <v>5166409.3833687538</v>
      </c>
      <c r="H284" s="404">
        <v>13452863.534301281</v>
      </c>
      <c r="I284" s="420">
        <v>6134400.0545113627</v>
      </c>
      <c r="J284" s="399">
        <v>19587263.588812642</v>
      </c>
      <c r="K284" s="430">
        <v>30867026</v>
      </c>
      <c r="L284" s="411">
        <v>50454289.588812642</v>
      </c>
      <c r="M284" s="432">
        <v>-5458616.4922999982</v>
      </c>
      <c r="N284" s="399">
        <v>44995673.096512645</v>
      </c>
      <c r="O284" s="411">
        <v>731.68817200552007</v>
      </c>
      <c r="P284" s="399">
        <v>652.52730866802949</v>
      </c>
      <c r="Q284" s="412">
        <v>15</v>
      </c>
      <c r="R284" s="412">
        <v>15</v>
      </c>
      <c r="S284" s="474">
        <f t="shared" si="39"/>
        <v>8825619.2217318863</v>
      </c>
      <c r="T284" s="416">
        <f t="shared" si="40"/>
        <v>0.21200819396602769</v>
      </c>
      <c r="U284" s="477">
        <v>119.39379112829533</v>
      </c>
      <c r="V284" s="560"/>
      <c r="W284" s="397">
        <v>905</v>
      </c>
      <c r="X284" s="398" t="s">
        <v>307</v>
      </c>
      <c r="Y284" s="400">
        <v>67988</v>
      </c>
      <c r="Z284" s="400">
        <v>-3005011.5072768591</v>
      </c>
      <c r="AA284" s="400">
        <v>3179511.19281467</v>
      </c>
      <c r="AB284" s="200">
        <f t="shared" si="41"/>
        <v>174499.6855378109</v>
      </c>
      <c r="AC284" s="400">
        <v>10587144.681542942</v>
      </c>
      <c r="AD284" s="399">
        <f t="shared" si="42"/>
        <v>10761644.367080754</v>
      </c>
      <c r="AE284" s="401">
        <v>30867026</v>
      </c>
      <c r="AF284" s="411">
        <f t="shared" si="43"/>
        <v>41628670.367080756</v>
      </c>
      <c r="AG284" s="399">
        <v>-5458616.4922999982</v>
      </c>
      <c r="AH284" s="399">
        <f t="shared" si="44"/>
        <v>36170053.874780759</v>
      </c>
      <c r="AI284" s="411">
        <f t="shared" si="45"/>
        <v>612.29438087722474</v>
      </c>
      <c r="AJ284" s="399">
        <f t="shared" si="46"/>
        <v>532.00644047156493</v>
      </c>
      <c r="AK284" s="412">
        <v>15</v>
      </c>
      <c r="AL284" s="412">
        <v>15</v>
      </c>
    </row>
    <row r="285" spans="1:38">
      <c r="A285" s="397">
        <v>908</v>
      </c>
      <c r="B285" s="398" t="s">
        <v>308</v>
      </c>
      <c r="C285" s="420">
        <v>20694</v>
      </c>
      <c r="D285" s="463">
        <v>128730.40957868192</v>
      </c>
      <c r="E285" s="593">
        <v>3035974.0196398823</v>
      </c>
      <c r="F285" s="400">
        <v>3164704.4292185642</v>
      </c>
      <c r="G285" s="400">
        <v>4108536.9447159986</v>
      </c>
      <c r="H285" s="404">
        <v>7273241.3739345632</v>
      </c>
      <c r="I285" s="420">
        <v>1489337.3517855837</v>
      </c>
      <c r="J285" s="399">
        <v>8762578.7257201467</v>
      </c>
      <c r="K285" s="430">
        <v>685224</v>
      </c>
      <c r="L285" s="411">
        <v>9447802.7257201467</v>
      </c>
      <c r="M285" s="432">
        <v>-117781.5575</v>
      </c>
      <c r="N285" s="399">
        <v>9330021.1682201475</v>
      </c>
      <c r="O285" s="411">
        <v>456.54792334590445</v>
      </c>
      <c r="P285" s="399">
        <v>450.85634329854776</v>
      </c>
      <c r="Q285" s="412">
        <v>6</v>
      </c>
      <c r="R285" s="412">
        <v>6</v>
      </c>
      <c r="S285" s="474">
        <f t="shared" si="39"/>
        <v>1391893.4935207972</v>
      </c>
      <c r="T285" s="416">
        <f t="shared" si="40"/>
        <v>0.17277919268968667</v>
      </c>
      <c r="U285" s="477">
        <v>67.429958210448262</v>
      </c>
      <c r="V285" s="560"/>
      <c r="W285" s="397">
        <v>908</v>
      </c>
      <c r="X285" s="398" t="s">
        <v>308</v>
      </c>
      <c r="Y285" s="400">
        <v>20703</v>
      </c>
      <c r="Z285" s="400">
        <v>225896.63940796815</v>
      </c>
      <c r="AA285" s="400">
        <v>4281392.3095552186</v>
      </c>
      <c r="AB285" s="200">
        <f t="shared" si="41"/>
        <v>4507288.9489631867</v>
      </c>
      <c r="AC285" s="400">
        <v>2863396.2832361627</v>
      </c>
      <c r="AD285" s="399">
        <f t="shared" si="42"/>
        <v>7370685.2321993494</v>
      </c>
      <c r="AE285" s="401">
        <v>685224</v>
      </c>
      <c r="AF285" s="411">
        <f t="shared" si="43"/>
        <v>8055909.2321993494</v>
      </c>
      <c r="AG285" s="399">
        <v>-117781.5575</v>
      </c>
      <c r="AH285" s="399">
        <f t="shared" si="44"/>
        <v>7938127.6746993493</v>
      </c>
      <c r="AI285" s="411">
        <f t="shared" si="45"/>
        <v>389.11796513545619</v>
      </c>
      <c r="AJ285" s="399">
        <f t="shared" si="46"/>
        <v>383.42885932953436</v>
      </c>
      <c r="AK285" s="412">
        <v>6</v>
      </c>
      <c r="AL285" s="412">
        <v>6</v>
      </c>
    </row>
    <row r="286" spans="1:38">
      <c r="A286" s="397">
        <v>915</v>
      </c>
      <c r="B286" s="398" t="s">
        <v>309</v>
      </c>
      <c r="C286" s="420">
        <v>19727</v>
      </c>
      <c r="D286" s="463">
        <v>-3297102.7559920684</v>
      </c>
      <c r="E286" s="593">
        <v>4134898.0272278432</v>
      </c>
      <c r="F286" s="400">
        <v>837795.27123577474</v>
      </c>
      <c r="G286" s="400">
        <v>6328574.3365524597</v>
      </c>
      <c r="H286" s="404">
        <v>7166369.6077882349</v>
      </c>
      <c r="I286" s="420">
        <v>2124234.4159958288</v>
      </c>
      <c r="J286" s="399">
        <v>9290604.0237840638</v>
      </c>
      <c r="K286" s="430">
        <v>-2507152</v>
      </c>
      <c r="L286" s="411">
        <v>6783452.0237840638</v>
      </c>
      <c r="M286" s="432">
        <v>178216.40099999995</v>
      </c>
      <c r="N286" s="399">
        <v>6961668.4247840634</v>
      </c>
      <c r="O286" s="411">
        <v>343.86637723850885</v>
      </c>
      <c r="P286" s="399">
        <v>352.9005132449974</v>
      </c>
      <c r="Q286" s="412">
        <v>11</v>
      </c>
      <c r="R286" s="412">
        <v>11</v>
      </c>
      <c r="S286" s="474">
        <f t="shared" si="39"/>
        <v>3186317.9494170826</v>
      </c>
      <c r="T286" s="416">
        <f t="shared" si="40"/>
        <v>0.88579349102460314</v>
      </c>
      <c r="U286" s="477">
        <v>161.81596606552534</v>
      </c>
      <c r="V286" s="560"/>
      <c r="W286" s="397">
        <v>915</v>
      </c>
      <c r="X286" s="398" t="s">
        <v>309</v>
      </c>
      <c r="Y286" s="400">
        <v>19759</v>
      </c>
      <c r="Z286" s="400">
        <v>-3280884.1883723242</v>
      </c>
      <c r="AA286" s="400">
        <v>6074696.8803582322</v>
      </c>
      <c r="AB286" s="200">
        <f t="shared" si="41"/>
        <v>2793812.691985908</v>
      </c>
      <c r="AC286" s="400">
        <v>3310473.3823810727</v>
      </c>
      <c r="AD286" s="399">
        <f t="shared" si="42"/>
        <v>6104286.0743669812</v>
      </c>
      <c r="AE286" s="401">
        <v>-2507152</v>
      </c>
      <c r="AF286" s="411">
        <f t="shared" si="43"/>
        <v>3597134.0743669812</v>
      </c>
      <c r="AG286" s="399">
        <v>178216.40099999995</v>
      </c>
      <c r="AH286" s="399">
        <f t="shared" si="44"/>
        <v>3775350.4753669812</v>
      </c>
      <c r="AI286" s="411">
        <f t="shared" si="45"/>
        <v>182.0504111729835</v>
      </c>
      <c r="AJ286" s="399">
        <f t="shared" si="46"/>
        <v>191.0699162592733</v>
      </c>
      <c r="AK286" s="412">
        <v>11</v>
      </c>
      <c r="AL286" s="412">
        <v>11</v>
      </c>
    </row>
    <row r="287" spans="1:38">
      <c r="A287" s="397">
        <v>918</v>
      </c>
      <c r="B287" s="398" t="s">
        <v>310</v>
      </c>
      <c r="C287" s="420">
        <v>2245</v>
      </c>
      <c r="D287" s="463">
        <v>181429.64670763793</v>
      </c>
      <c r="E287" s="593">
        <v>170330.89677519532</v>
      </c>
      <c r="F287" s="400">
        <v>351760.54348283325</v>
      </c>
      <c r="G287" s="400">
        <v>1147461.2141997863</v>
      </c>
      <c r="H287" s="404">
        <v>1499221.7576826196</v>
      </c>
      <c r="I287" s="420">
        <v>338478.62908011919</v>
      </c>
      <c r="J287" s="399">
        <v>1837700.3867627387</v>
      </c>
      <c r="K287" s="430">
        <v>-460926</v>
      </c>
      <c r="L287" s="411">
        <v>1376774.3867627387</v>
      </c>
      <c r="M287" s="432">
        <v>14291.922999999995</v>
      </c>
      <c r="N287" s="399">
        <v>1391066.3097627386</v>
      </c>
      <c r="O287" s="411">
        <v>613.26253307917091</v>
      </c>
      <c r="P287" s="399">
        <v>619.62864577404844</v>
      </c>
      <c r="Q287" s="412">
        <v>2</v>
      </c>
      <c r="R287" s="412">
        <v>2</v>
      </c>
      <c r="S287" s="474">
        <f t="shared" si="39"/>
        <v>198591.94419740513</v>
      </c>
      <c r="T287" s="416">
        <f t="shared" si="40"/>
        <v>0.16855788799992463</v>
      </c>
      <c r="U287" s="477">
        <v>84.455332645897329</v>
      </c>
      <c r="V287" s="560"/>
      <c r="W287" s="397">
        <v>918</v>
      </c>
      <c r="X287" s="398" t="s">
        <v>310</v>
      </c>
      <c r="Y287" s="400">
        <v>2228</v>
      </c>
      <c r="Z287" s="400">
        <v>204550.84706998197</v>
      </c>
      <c r="AA287" s="400">
        <v>924420.81660341076</v>
      </c>
      <c r="AB287" s="200">
        <f t="shared" si="41"/>
        <v>1128971.6636733927</v>
      </c>
      <c r="AC287" s="400">
        <v>510136.77889194078</v>
      </c>
      <c r="AD287" s="399">
        <f t="shared" si="42"/>
        <v>1639108.4425653336</v>
      </c>
      <c r="AE287" s="401">
        <v>-460926</v>
      </c>
      <c r="AF287" s="411">
        <f t="shared" si="43"/>
        <v>1178182.4425653336</v>
      </c>
      <c r="AG287" s="399">
        <v>14291.922999999995</v>
      </c>
      <c r="AH287" s="399">
        <f t="shared" si="44"/>
        <v>1192474.3655653335</v>
      </c>
      <c r="AI287" s="411">
        <f t="shared" si="45"/>
        <v>528.80720043327358</v>
      </c>
      <c r="AJ287" s="399">
        <f t="shared" si="46"/>
        <v>535.2218875966488</v>
      </c>
      <c r="AK287" s="412">
        <v>2</v>
      </c>
      <c r="AL287" s="412">
        <v>2</v>
      </c>
    </row>
    <row r="288" spans="1:38">
      <c r="A288" s="397">
        <v>921</v>
      </c>
      <c r="B288" s="398" t="s">
        <v>311</v>
      </c>
      <c r="C288" s="420">
        <v>1895</v>
      </c>
      <c r="D288" s="463">
        <v>811028.33176708082</v>
      </c>
      <c r="E288" s="593">
        <v>236643.31028915627</v>
      </c>
      <c r="F288" s="400">
        <v>1047671.6420562371</v>
      </c>
      <c r="G288" s="400">
        <v>1221664.9444106137</v>
      </c>
      <c r="H288" s="404">
        <v>2269336.5864668507</v>
      </c>
      <c r="I288" s="420">
        <v>389220.03134215786</v>
      </c>
      <c r="J288" s="399">
        <v>2658556.6178090088</v>
      </c>
      <c r="K288" s="430">
        <v>245202</v>
      </c>
      <c r="L288" s="411">
        <v>2903758.6178090088</v>
      </c>
      <c r="M288" s="432">
        <v>202265.02299999999</v>
      </c>
      <c r="N288" s="399">
        <v>3106023.6408090089</v>
      </c>
      <c r="O288" s="411">
        <v>1532.3264473926167</v>
      </c>
      <c r="P288" s="399">
        <v>1639.0626072870759</v>
      </c>
      <c r="Q288" s="412">
        <v>11</v>
      </c>
      <c r="R288" s="412">
        <v>11</v>
      </c>
      <c r="S288" s="474">
        <f t="shared" si="39"/>
        <v>290492.5598993306</v>
      </c>
      <c r="T288" s="416">
        <f t="shared" si="40"/>
        <v>0.11116072893538145</v>
      </c>
      <c r="U288" s="477">
        <v>152.56612114674658</v>
      </c>
      <c r="V288" s="560"/>
      <c r="W288" s="397">
        <v>921</v>
      </c>
      <c r="X288" s="398" t="s">
        <v>311</v>
      </c>
      <c r="Y288" s="400">
        <v>1894</v>
      </c>
      <c r="Z288" s="400">
        <v>817541.38109407527</v>
      </c>
      <c r="AA288" s="400">
        <v>1060693.5749849083</v>
      </c>
      <c r="AB288" s="200">
        <f t="shared" si="41"/>
        <v>1878234.9560789836</v>
      </c>
      <c r="AC288" s="400">
        <v>489829.10183069477</v>
      </c>
      <c r="AD288" s="399">
        <f t="shared" si="42"/>
        <v>2368064.0579096782</v>
      </c>
      <c r="AE288" s="401">
        <v>245202</v>
      </c>
      <c r="AF288" s="411">
        <f t="shared" si="43"/>
        <v>2613266.0579096782</v>
      </c>
      <c r="AG288" s="399">
        <v>202265.02299999999</v>
      </c>
      <c r="AH288" s="399">
        <f t="shared" si="44"/>
        <v>2815531.0809096782</v>
      </c>
      <c r="AI288" s="411">
        <f t="shared" si="45"/>
        <v>1379.7603262458701</v>
      </c>
      <c r="AJ288" s="399">
        <f t="shared" si="46"/>
        <v>1486.5528410293971</v>
      </c>
      <c r="AK288" s="412">
        <v>11</v>
      </c>
      <c r="AL288" s="412">
        <v>11</v>
      </c>
    </row>
    <row r="289" spans="1:38">
      <c r="A289" s="397">
        <v>922</v>
      </c>
      <c r="B289" s="398" t="s">
        <v>312</v>
      </c>
      <c r="C289" s="420">
        <v>4469</v>
      </c>
      <c r="D289" s="463">
        <v>2120472.9080472821</v>
      </c>
      <c r="E289" s="593">
        <v>554366.03879315522</v>
      </c>
      <c r="F289" s="400">
        <v>2674838.9468404371</v>
      </c>
      <c r="G289" s="400">
        <v>1136499.5786123308</v>
      </c>
      <c r="H289" s="404">
        <v>3811338.525452768</v>
      </c>
      <c r="I289" s="420">
        <v>375626.87729903229</v>
      </c>
      <c r="J289" s="399">
        <v>4186965.4027518001</v>
      </c>
      <c r="K289" s="430">
        <v>-1130219</v>
      </c>
      <c r="L289" s="411">
        <v>3056746.4027518001</v>
      </c>
      <c r="M289" s="432">
        <v>-84453.628499999963</v>
      </c>
      <c r="N289" s="399">
        <v>2972292.7742518</v>
      </c>
      <c r="O289" s="411">
        <v>683.98890193595889</v>
      </c>
      <c r="P289" s="399">
        <v>665.09124507760123</v>
      </c>
      <c r="Q289" s="412">
        <v>6</v>
      </c>
      <c r="R289" s="412">
        <v>6</v>
      </c>
      <c r="S289" s="474">
        <f t="shared" si="39"/>
        <v>99893.012250466738</v>
      </c>
      <c r="T289" s="416">
        <f t="shared" si="40"/>
        <v>3.3783552668307952E-2</v>
      </c>
      <c r="U289" s="477">
        <v>27.056355723709771</v>
      </c>
      <c r="V289" s="560"/>
      <c r="W289" s="397">
        <v>922</v>
      </c>
      <c r="X289" s="398" t="s">
        <v>312</v>
      </c>
      <c r="Y289" s="400">
        <v>4501</v>
      </c>
      <c r="Z289" s="400">
        <v>2136937.4662073925</v>
      </c>
      <c r="AA289" s="400">
        <v>1252799.1173364331</v>
      </c>
      <c r="AB289" s="200">
        <f t="shared" si="41"/>
        <v>3389736.5835438259</v>
      </c>
      <c r="AC289" s="400">
        <v>697335.80695750774</v>
      </c>
      <c r="AD289" s="399">
        <f t="shared" si="42"/>
        <v>4087072.3905013334</v>
      </c>
      <c r="AE289" s="401">
        <v>-1130219</v>
      </c>
      <c r="AF289" s="411">
        <f t="shared" si="43"/>
        <v>2956853.3905013334</v>
      </c>
      <c r="AG289" s="399">
        <v>-84453.628499999963</v>
      </c>
      <c r="AH289" s="399">
        <f t="shared" si="44"/>
        <v>2872399.7620013333</v>
      </c>
      <c r="AI289" s="411">
        <f t="shared" si="45"/>
        <v>656.93254621224912</v>
      </c>
      <c r="AJ289" s="399">
        <f t="shared" si="46"/>
        <v>638.16924283522178</v>
      </c>
      <c r="AK289" s="412">
        <v>6</v>
      </c>
      <c r="AL289" s="412">
        <v>6</v>
      </c>
    </row>
    <row r="290" spans="1:38">
      <c r="A290" s="397">
        <v>924</v>
      </c>
      <c r="B290" s="398" t="s">
        <v>313</v>
      </c>
      <c r="C290" s="420">
        <v>2936</v>
      </c>
      <c r="D290" s="463">
        <v>935186.60270268726</v>
      </c>
      <c r="E290" s="593">
        <v>336084.75274623575</v>
      </c>
      <c r="F290" s="400">
        <v>1271271.3554489231</v>
      </c>
      <c r="G290" s="400">
        <v>1758195.2716286457</v>
      </c>
      <c r="H290" s="404">
        <v>3029466.6270775688</v>
      </c>
      <c r="I290" s="420">
        <v>494958.58615695836</v>
      </c>
      <c r="J290" s="399">
        <v>3524425.213234527</v>
      </c>
      <c r="K290" s="430">
        <v>100275</v>
      </c>
      <c r="L290" s="411">
        <v>3624700.213234527</v>
      </c>
      <c r="M290" s="432">
        <v>16410.350000000006</v>
      </c>
      <c r="N290" s="399">
        <v>3641110.5632345271</v>
      </c>
      <c r="O290" s="411">
        <v>1234.5709173142122</v>
      </c>
      <c r="P290" s="399">
        <v>1240.1602735812421</v>
      </c>
      <c r="Q290" s="412">
        <v>16</v>
      </c>
      <c r="R290" s="412">
        <v>16</v>
      </c>
      <c r="S290" s="474">
        <f t="shared" si="39"/>
        <v>317948.70563827967</v>
      </c>
      <c r="T290" s="416">
        <f t="shared" si="40"/>
        <v>9.6151375423248475E-2</v>
      </c>
      <c r="U290" s="477">
        <v>112.11623041799794</v>
      </c>
      <c r="V290" s="560"/>
      <c r="W290" s="397">
        <v>924</v>
      </c>
      <c r="X290" s="398" t="s">
        <v>313</v>
      </c>
      <c r="Y290" s="400">
        <v>2946</v>
      </c>
      <c r="Z290" s="400">
        <v>847891.75559048424</v>
      </c>
      <c r="AA290" s="400">
        <v>1638184.7060515159</v>
      </c>
      <c r="AB290" s="200">
        <f t="shared" si="41"/>
        <v>2486076.4616419999</v>
      </c>
      <c r="AC290" s="400">
        <v>720400.04595424735</v>
      </c>
      <c r="AD290" s="399">
        <f t="shared" si="42"/>
        <v>3206476.5075962474</v>
      </c>
      <c r="AE290" s="401">
        <v>100275</v>
      </c>
      <c r="AF290" s="411">
        <f t="shared" si="43"/>
        <v>3306751.5075962474</v>
      </c>
      <c r="AG290" s="399">
        <v>16410.350000000006</v>
      </c>
      <c r="AH290" s="399">
        <f t="shared" si="44"/>
        <v>3323161.8575962475</v>
      </c>
      <c r="AI290" s="411">
        <f t="shared" si="45"/>
        <v>1122.4546868962143</v>
      </c>
      <c r="AJ290" s="399">
        <f t="shared" si="46"/>
        <v>1128.025070467158</v>
      </c>
      <c r="AK290" s="412">
        <v>16</v>
      </c>
      <c r="AL290" s="412">
        <v>16</v>
      </c>
    </row>
    <row r="291" spans="1:38">
      <c r="A291" s="397">
        <v>925</v>
      </c>
      <c r="B291" s="398" t="s">
        <v>314</v>
      </c>
      <c r="C291" s="420">
        <v>3387</v>
      </c>
      <c r="D291" s="463">
        <v>3145335.6773796314</v>
      </c>
      <c r="E291" s="593">
        <v>390582.41523568262</v>
      </c>
      <c r="F291" s="400">
        <v>3535918.0926153143</v>
      </c>
      <c r="G291" s="400">
        <v>136373.64915331482</v>
      </c>
      <c r="H291" s="404">
        <v>3672291.7417686293</v>
      </c>
      <c r="I291" s="420">
        <v>600169.06017581769</v>
      </c>
      <c r="J291" s="399">
        <v>4272460.8019444467</v>
      </c>
      <c r="K291" s="430">
        <v>-27667</v>
      </c>
      <c r="L291" s="411">
        <v>4244793.8019444467</v>
      </c>
      <c r="M291" s="432">
        <v>58182.150000000009</v>
      </c>
      <c r="N291" s="399">
        <v>4302975.9519444471</v>
      </c>
      <c r="O291" s="411">
        <v>1253.2606442115284</v>
      </c>
      <c r="P291" s="399">
        <v>1270.4387221566126</v>
      </c>
      <c r="Q291" s="412">
        <v>11</v>
      </c>
      <c r="R291" s="412">
        <v>11</v>
      </c>
      <c r="S291" s="474">
        <f t="shared" si="39"/>
        <v>295566.81932079978</v>
      </c>
      <c r="T291" s="416">
        <f t="shared" si="40"/>
        <v>7.4841689429672037E-2</v>
      </c>
      <c r="U291" s="477">
        <v>100.87459734148251</v>
      </c>
      <c r="V291" s="560"/>
      <c r="W291" s="397">
        <v>925</v>
      </c>
      <c r="X291" s="398" t="s">
        <v>314</v>
      </c>
      <c r="Y291" s="400">
        <v>3427</v>
      </c>
      <c r="Z291" s="400">
        <v>3176780.4262991752</v>
      </c>
      <c r="AA291" s="400">
        <v>-20416.79060073354</v>
      </c>
      <c r="AB291" s="200">
        <f t="shared" si="41"/>
        <v>3156363.6356984419</v>
      </c>
      <c r="AC291" s="400">
        <v>820530.34692520485</v>
      </c>
      <c r="AD291" s="399">
        <f t="shared" si="42"/>
        <v>3976893.982623647</v>
      </c>
      <c r="AE291" s="401">
        <v>-27667</v>
      </c>
      <c r="AF291" s="411">
        <f t="shared" si="43"/>
        <v>3949226.982623647</v>
      </c>
      <c r="AG291" s="399">
        <v>58182.150000000009</v>
      </c>
      <c r="AH291" s="399">
        <f t="shared" si="44"/>
        <v>4007409.1326236469</v>
      </c>
      <c r="AI291" s="411">
        <f t="shared" si="45"/>
        <v>1152.3860468700459</v>
      </c>
      <c r="AJ291" s="399">
        <f t="shared" si="46"/>
        <v>1169.363622008651</v>
      </c>
      <c r="AK291" s="412">
        <v>11</v>
      </c>
      <c r="AL291" s="412">
        <v>11</v>
      </c>
    </row>
    <row r="292" spans="1:38">
      <c r="A292" s="397">
        <v>927</v>
      </c>
      <c r="B292" s="398" t="s">
        <v>315</v>
      </c>
      <c r="C292" s="420">
        <v>28811</v>
      </c>
      <c r="D292" s="463">
        <v>12715952.82465245</v>
      </c>
      <c r="E292" s="593">
        <v>3560234.0376164117</v>
      </c>
      <c r="F292" s="400">
        <v>16276186.862268861</v>
      </c>
      <c r="G292" s="400">
        <v>2683915.2405280662</v>
      </c>
      <c r="H292" s="404">
        <v>18960102.102796927</v>
      </c>
      <c r="I292" s="420">
        <v>2321096.2369446699</v>
      </c>
      <c r="J292" s="399">
        <v>21281198.339741595</v>
      </c>
      <c r="K292" s="430">
        <v>-3203849</v>
      </c>
      <c r="L292" s="411">
        <v>18077349.339741595</v>
      </c>
      <c r="M292" s="432">
        <v>-181300.05494999979</v>
      </c>
      <c r="N292" s="399">
        <v>17896049.284791596</v>
      </c>
      <c r="O292" s="411">
        <v>627.44609141444573</v>
      </c>
      <c r="P292" s="399">
        <v>621.15335409363081</v>
      </c>
      <c r="Q292" s="412">
        <v>1</v>
      </c>
      <c r="R292" s="413">
        <v>33</v>
      </c>
      <c r="S292" s="474">
        <f t="shared" si="39"/>
        <v>109581.63247862086</v>
      </c>
      <c r="T292" s="416">
        <f t="shared" si="40"/>
        <v>6.0987894692296979E-3</v>
      </c>
      <c r="U292" s="477">
        <v>6.0035670391482654</v>
      </c>
      <c r="V292" s="560"/>
      <c r="W292" s="397">
        <v>927</v>
      </c>
      <c r="X292" s="398" t="s">
        <v>315</v>
      </c>
      <c r="Y292" s="400">
        <v>28913</v>
      </c>
      <c r="Z292" s="400">
        <v>14521094.271660198</v>
      </c>
      <c r="AA292" s="400">
        <v>2622340.0928733731</v>
      </c>
      <c r="AB292" s="200">
        <f t="shared" si="41"/>
        <v>17143434.36453357</v>
      </c>
      <c r="AC292" s="400">
        <v>4028182.342729406</v>
      </c>
      <c r="AD292" s="399">
        <f t="shared" si="42"/>
        <v>21171616.707262974</v>
      </c>
      <c r="AE292" s="401">
        <v>-3203849</v>
      </c>
      <c r="AF292" s="411">
        <f t="shared" si="43"/>
        <v>17967767.707262974</v>
      </c>
      <c r="AG292" s="399">
        <v>-181300.05494999979</v>
      </c>
      <c r="AH292" s="399">
        <f t="shared" si="44"/>
        <v>17786467.652312975</v>
      </c>
      <c r="AI292" s="411">
        <f t="shared" si="45"/>
        <v>621.44252437529747</v>
      </c>
      <c r="AJ292" s="399">
        <f t="shared" si="46"/>
        <v>615.17198672960171</v>
      </c>
      <c r="AK292" s="412">
        <v>1</v>
      </c>
      <c r="AL292" s="413">
        <v>33</v>
      </c>
    </row>
    <row r="293" spans="1:38">
      <c r="A293" s="397">
        <v>931</v>
      </c>
      <c r="B293" s="398" t="s">
        <v>316</v>
      </c>
      <c r="C293" s="420">
        <v>5877</v>
      </c>
      <c r="D293" s="463">
        <v>4230997.4848915515</v>
      </c>
      <c r="E293" s="593">
        <v>992116.18373771419</v>
      </c>
      <c r="F293" s="400">
        <v>5223113.6686292654</v>
      </c>
      <c r="G293" s="400">
        <v>2174042.4020338748</v>
      </c>
      <c r="H293" s="404">
        <v>7397156.0706631402</v>
      </c>
      <c r="I293" s="420">
        <v>971515.50793684367</v>
      </c>
      <c r="J293" s="399">
        <v>8368671.5785999838</v>
      </c>
      <c r="K293" s="430">
        <v>145870</v>
      </c>
      <c r="L293" s="411">
        <v>8514541.5785999838</v>
      </c>
      <c r="M293" s="432">
        <v>-93091.44</v>
      </c>
      <c r="N293" s="399">
        <v>8421450.1385999843</v>
      </c>
      <c r="O293" s="411">
        <v>1448.790467687593</v>
      </c>
      <c r="P293" s="399">
        <v>1432.9505085247549</v>
      </c>
      <c r="Q293" s="412">
        <v>13</v>
      </c>
      <c r="R293" s="412">
        <v>13</v>
      </c>
      <c r="S293" s="474">
        <f t="shared" si="39"/>
        <v>347653.92520436738</v>
      </c>
      <c r="T293" s="416">
        <f t="shared" si="40"/>
        <v>4.2568716499953363E-2</v>
      </c>
      <c r="U293" s="477">
        <v>76.434955438287716</v>
      </c>
      <c r="V293" s="560"/>
      <c r="W293" s="397">
        <v>931</v>
      </c>
      <c r="X293" s="398" t="s">
        <v>316</v>
      </c>
      <c r="Y293" s="400">
        <v>5951</v>
      </c>
      <c r="Z293" s="400">
        <v>4339011.5538218264</v>
      </c>
      <c r="AA293" s="400">
        <v>2372291.80699465</v>
      </c>
      <c r="AB293" s="200">
        <f t="shared" si="41"/>
        <v>6711303.3608164769</v>
      </c>
      <c r="AC293" s="400">
        <v>1309714.2925791396</v>
      </c>
      <c r="AD293" s="399">
        <f t="shared" si="42"/>
        <v>8021017.6533956164</v>
      </c>
      <c r="AE293" s="401">
        <v>145870</v>
      </c>
      <c r="AF293" s="411">
        <f t="shared" si="43"/>
        <v>8166887.6533956164</v>
      </c>
      <c r="AG293" s="399">
        <v>-93091.44</v>
      </c>
      <c r="AH293" s="399">
        <f t="shared" si="44"/>
        <v>8073796.213395616</v>
      </c>
      <c r="AI293" s="411">
        <f t="shared" si="45"/>
        <v>1372.3555122493053</v>
      </c>
      <c r="AJ293" s="399">
        <f t="shared" si="46"/>
        <v>1356.7125211553716</v>
      </c>
      <c r="AK293" s="412">
        <v>13</v>
      </c>
      <c r="AL293" s="412">
        <v>13</v>
      </c>
    </row>
    <row r="294" spans="1:38">
      <c r="A294" s="397">
        <v>934</v>
      </c>
      <c r="B294" s="398" t="s">
        <v>317</v>
      </c>
      <c r="C294" s="420">
        <v>2656</v>
      </c>
      <c r="D294" s="463">
        <v>469019.924843791</v>
      </c>
      <c r="E294" s="593">
        <v>292208.01355976687</v>
      </c>
      <c r="F294" s="400">
        <v>761227.93840355787</v>
      </c>
      <c r="G294" s="400">
        <v>1245160.2091562296</v>
      </c>
      <c r="H294" s="404">
        <v>2006388.1475597876</v>
      </c>
      <c r="I294" s="420">
        <v>358435.01403593458</v>
      </c>
      <c r="J294" s="399">
        <v>2364823.1615957222</v>
      </c>
      <c r="K294" s="430">
        <v>-787755</v>
      </c>
      <c r="L294" s="411">
        <v>1577068.1615957222</v>
      </c>
      <c r="M294" s="432">
        <v>-2406652.42</v>
      </c>
      <c r="N294" s="399">
        <v>-829584.25840427773</v>
      </c>
      <c r="O294" s="411">
        <v>593.7756632514014</v>
      </c>
      <c r="P294" s="399">
        <v>-312.34347078474315</v>
      </c>
      <c r="Q294" s="412">
        <v>14</v>
      </c>
      <c r="R294" s="412">
        <v>14</v>
      </c>
      <c r="S294" s="474">
        <f t="shared" si="39"/>
        <v>164235.0450642691</v>
      </c>
      <c r="T294" s="416">
        <f t="shared" si="40"/>
        <v>0.1162451836261249</v>
      </c>
      <c r="U294" s="477">
        <v>64.822792966319753</v>
      </c>
      <c r="V294" s="560"/>
      <c r="W294" s="397">
        <v>934</v>
      </c>
      <c r="X294" s="398" t="s">
        <v>317</v>
      </c>
      <c r="Y294" s="400">
        <v>2671</v>
      </c>
      <c r="Z294" s="400">
        <v>413865.23756197409</v>
      </c>
      <c r="AA294" s="400">
        <v>1224823.7886438149</v>
      </c>
      <c r="AB294" s="200">
        <f t="shared" si="41"/>
        <v>1638689.0262057888</v>
      </c>
      <c r="AC294" s="400">
        <v>561899.0903256645</v>
      </c>
      <c r="AD294" s="399">
        <f t="shared" si="42"/>
        <v>2200588.1165314531</v>
      </c>
      <c r="AE294" s="401">
        <v>-787755</v>
      </c>
      <c r="AF294" s="411">
        <f t="shared" si="43"/>
        <v>1412833.1165314531</v>
      </c>
      <c r="AG294" s="399">
        <v>-2406652.42</v>
      </c>
      <c r="AH294" s="399">
        <f t="shared" si="44"/>
        <v>-993819.30346854683</v>
      </c>
      <c r="AI294" s="411">
        <f t="shared" si="45"/>
        <v>528.95287028508164</v>
      </c>
      <c r="AJ294" s="399">
        <f t="shared" si="46"/>
        <v>-372.07761268009989</v>
      </c>
      <c r="AK294" s="412">
        <v>14</v>
      </c>
      <c r="AL294" s="412">
        <v>14</v>
      </c>
    </row>
    <row r="295" spans="1:38">
      <c r="A295" s="397">
        <v>935</v>
      </c>
      <c r="B295" s="398" t="s">
        <v>318</v>
      </c>
      <c r="C295" s="420">
        <v>2927</v>
      </c>
      <c r="D295" s="463">
        <v>6287.7955656641861</v>
      </c>
      <c r="E295" s="593">
        <v>455520.56620145577</v>
      </c>
      <c r="F295" s="400">
        <v>461808.36176711996</v>
      </c>
      <c r="G295" s="400">
        <v>895367.76363711222</v>
      </c>
      <c r="H295" s="404">
        <v>1357176.1254042322</v>
      </c>
      <c r="I295" s="420">
        <v>412831.76197779196</v>
      </c>
      <c r="J295" s="399">
        <v>1770007.8873820242</v>
      </c>
      <c r="K295" s="430">
        <v>216270</v>
      </c>
      <c r="L295" s="411">
        <v>1986277.8873820242</v>
      </c>
      <c r="M295" s="432">
        <v>1262075.2630000003</v>
      </c>
      <c r="N295" s="399">
        <v>3248353.1503820242</v>
      </c>
      <c r="O295" s="411">
        <v>678.60535954288491</v>
      </c>
      <c r="P295" s="399">
        <v>1109.78925534063</v>
      </c>
      <c r="Q295" s="412">
        <v>8</v>
      </c>
      <c r="R295" s="412">
        <v>8</v>
      </c>
      <c r="S295" s="474">
        <f t="shared" si="39"/>
        <v>-64670.151737884851</v>
      </c>
      <c r="T295" s="416">
        <f t="shared" si="40"/>
        <v>-3.153183332993445E-2</v>
      </c>
      <c r="U295" s="477">
        <v>-8.4794106815402301</v>
      </c>
      <c r="V295" s="560"/>
      <c r="W295" s="397">
        <v>935</v>
      </c>
      <c r="X295" s="398" t="s">
        <v>318</v>
      </c>
      <c r="Y295" s="400">
        <v>2985</v>
      </c>
      <c r="Z295" s="400">
        <v>127139.96624478808</v>
      </c>
      <c r="AA295" s="400">
        <v>1085050.7477332584</v>
      </c>
      <c r="AB295" s="200">
        <f t="shared" si="41"/>
        <v>1212190.7139780466</v>
      </c>
      <c r="AC295" s="400">
        <v>622487.32514186262</v>
      </c>
      <c r="AD295" s="399">
        <f t="shared" si="42"/>
        <v>1834678.0391199091</v>
      </c>
      <c r="AE295" s="401">
        <v>216270</v>
      </c>
      <c r="AF295" s="411">
        <f t="shared" si="43"/>
        <v>2050948.0391199091</v>
      </c>
      <c r="AG295" s="399">
        <v>1262075.2630000003</v>
      </c>
      <c r="AH295" s="399">
        <f t="shared" si="44"/>
        <v>3313023.3021199093</v>
      </c>
      <c r="AI295" s="411">
        <f t="shared" si="45"/>
        <v>687.08477022442514</v>
      </c>
      <c r="AJ295" s="399">
        <f t="shared" si="46"/>
        <v>1109.8905534740065</v>
      </c>
      <c r="AK295" s="412">
        <v>8</v>
      </c>
      <c r="AL295" s="412">
        <v>8</v>
      </c>
    </row>
    <row r="296" spans="1:38">
      <c r="A296" s="397">
        <v>936</v>
      </c>
      <c r="B296" s="398" t="s">
        <v>319</v>
      </c>
      <c r="C296" s="420">
        <v>6275</v>
      </c>
      <c r="D296" s="463">
        <v>3106005.9156758832</v>
      </c>
      <c r="E296" s="593">
        <v>822243.10423479555</v>
      </c>
      <c r="F296" s="400">
        <v>3928249.0199106787</v>
      </c>
      <c r="G296" s="400">
        <v>2238451.8161144354</v>
      </c>
      <c r="H296" s="404">
        <v>6166700.8360251142</v>
      </c>
      <c r="I296" s="420">
        <v>1051756.2705640229</v>
      </c>
      <c r="J296" s="399">
        <v>7218457.1065891366</v>
      </c>
      <c r="K296" s="430">
        <v>524546</v>
      </c>
      <c r="L296" s="411">
        <v>7743003.1065891366</v>
      </c>
      <c r="M296" s="432">
        <v>87317.980499999976</v>
      </c>
      <c r="N296" s="399">
        <v>7830321.0870891362</v>
      </c>
      <c r="O296" s="411">
        <v>1233.9447181815358</v>
      </c>
      <c r="P296" s="399">
        <v>1247.8599341974718</v>
      </c>
      <c r="Q296" s="412">
        <v>6</v>
      </c>
      <c r="R296" s="412">
        <v>6</v>
      </c>
      <c r="S296" s="474">
        <f t="shared" si="39"/>
        <v>435563.51843305584</v>
      </c>
      <c r="T296" s="416">
        <f t="shared" si="40"/>
        <v>5.9605490155405248E-2</v>
      </c>
      <c r="U296" s="477">
        <v>91.264563661429293</v>
      </c>
      <c r="V296" s="560"/>
      <c r="W296" s="397">
        <v>936</v>
      </c>
      <c r="X296" s="398" t="s">
        <v>319</v>
      </c>
      <c r="Y296" s="400">
        <v>6395</v>
      </c>
      <c r="Z296" s="400">
        <v>3358516.5391482851</v>
      </c>
      <c r="AA296" s="400">
        <v>2007797.9339286697</v>
      </c>
      <c r="AB296" s="200">
        <f t="shared" si="41"/>
        <v>5366314.4730769545</v>
      </c>
      <c r="AC296" s="400">
        <v>1416579.1150791266</v>
      </c>
      <c r="AD296" s="399">
        <f t="shared" si="42"/>
        <v>6782893.5881560808</v>
      </c>
      <c r="AE296" s="401">
        <v>524546</v>
      </c>
      <c r="AF296" s="411">
        <f t="shared" si="43"/>
        <v>7307439.5881560808</v>
      </c>
      <c r="AG296" s="399">
        <v>87317.980499999976</v>
      </c>
      <c r="AH296" s="399">
        <f t="shared" si="44"/>
        <v>7394757.5686560804</v>
      </c>
      <c r="AI296" s="411">
        <f t="shared" si="45"/>
        <v>1142.6801545201065</v>
      </c>
      <c r="AJ296" s="399">
        <f t="shared" si="46"/>
        <v>1156.3342562402001</v>
      </c>
      <c r="AK296" s="412">
        <v>6</v>
      </c>
      <c r="AL296" s="412">
        <v>6</v>
      </c>
    </row>
    <row r="297" spans="1:38">
      <c r="A297" s="397">
        <v>946</v>
      </c>
      <c r="B297" s="398" t="s">
        <v>320</v>
      </c>
      <c r="C297" s="420">
        <v>6291</v>
      </c>
      <c r="D297" s="463">
        <v>4687291.2620535493</v>
      </c>
      <c r="E297" s="593">
        <v>604148.97521127167</v>
      </c>
      <c r="F297" s="400">
        <v>5291440.2372648213</v>
      </c>
      <c r="G297" s="400">
        <v>2269738.1055550347</v>
      </c>
      <c r="H297" s="404">
        <v>7561178.3428198565</v>
      </c>
      <c r="I297" s="420">
        <v>881411.64529421087</v>
      </c>
      <c r="J297" s="399">
        <v>8442589.9881140664</v>
      </c>
      <c r="K297" s="430">
        <v>704419</v>
      </c>
      <c r="L297" s="411">
        <v>9147008.9881140664</v>
      </c>
      <c r="M297" s="432">
        <v>-157792.97450000001</v>
      </c>
      <c r="N297" s="399">
        <v>8989216.0136140659</v>
      </c>
      <c r="O297" s="411">
        <v>1453.983307600392</v>
      </c>
      <c r="P297" s="399">
        <v>1428.9009718032214</v>
      </c>
      <c r="Q297" s="412">
        <v>15</v>
      </c>
      <c r="R297" s="412">
        <v>15</v>
      </c>
      <c r="S297" s="474">
        <f t="shared" si="39"/>
        <v>279988.10533295013</v>
      </c>
      <c r="T297" s="416">
        <f t="shared" si="40"/>
        <v>3.1576344415367233E-2</v>
      </c>
      <c r="U297" s="477">
        <v>43.609380006767651</v>
      </c>
      <c r="V297" s="560"/>
      <c r="W297" s="397">
        <v>946</v>
      </c>
      <c r="X297" s="398" t="s">
        <v>320</v>
      </c>
      <c r="Y297" s="400">
        <v>6287</v>
      </c>
      <c r="Z297" s="400">
        <v>4627822.9479035884</v>
      </c>
      <c r="AA297" s="400">
        <v>2170743.7907054871</v>
      </c>
      <c r="AB297" s="200">
        <f t="shared" si="41"/>
        <v>6798566.7386090755</v>
      </c>
      <c r="AC297" s="400">
        <v>1364035.1441720412</v>
      </c>
      <c r="AD297" s="399">
        <f t="shared" si="42"/>
        <v>8162601.8827811163</v>
      </c>
      <c r="AE297" s="401">
        <v>704419</v>
      </c>
      <c r="AF297" s="411">
        <f t="shared" si="43"/>
        <v>8867020.8827811163</v>
      </c>
      <c r="AG297" s="399">
        <v>-157792.97450000001</v>
      </c>
      <c r="AH297" s="399">
        <f t="shared" si="44"/>
        <v>8709227.9082811158</v>
      </c>
      <c r="AI297" s="411">
        <f t="shared" si="45"/>
        <v>1410.3739275936243</v>
      </c>
      <c r="AJ297" s="399">
        <f t="shared" si="46"/>
        <v>1385.2756335742192</v>
      </c>
      <c r="AK297" s="412">
        <v>15</v>
      </c>
      <c r="AL297" s="412">
        <v>15</v>
      </c>
    </row>
    <row r="298" spans="1:38">
      <c r="A298" s="397">
        <v>976</v>
      </c>
      <c r="B298" s="398" t="s">
        <v>321</v>
      </c>
      <c r="C298" s="420">
        <v>3765</v>
      </c>
      <c r="D298" s="463">
        <v>1646905.6970192613</v>
      </c>
      <c r="E298" s="593">
        <v>715643.3524404302</v>
      </c>
      <c r="F298" s="400">
        <v>2362549.0494596916</v>
      </c>
      <c r="G298" s="400">
        <v>2063048.2327968942</v>
      </c>
      <c r="H298" s="404">
        <v>4425597.2822565855</v>
      </c>
      <c r="I298" s="420">
        <v>619966.16506514908</v>
      </c>
      <c r="J298" s="399">
        <v>5045563.4473217344</v>
      </c>
      <c r="K298" s="430">
        <v>-724413</v>
      </c>
      <c r="L298" s="411">
        <v>4321150.4473217344</v>
      </c>
      <c r="M298" s="432">
        <v>-46307.024000000019</v>
      </c>
      <c r="N298" s="399">
        <v>4274843.4233217342</v>
      </c>
      <c r="O298" s="411">
        <v>1147.7159222634089</v>
      </c>
      <c r="P298" s="399">
        <v>1135.4165798995309</v>
      </c>
      <c r="Q298" s="412">
        <v>19</v>
      </c>
      <c r="R298" s="412">
        <v>19</v>
      </c>
      <c r="S298" s="474">
        <f t="shared" si="39"/>
        <v>957093.14132587425</v>
      </c>
      <c r="T298" s="416">
        <f t="shared" si="40"/>
        <v>0.28450559971734679</v>
      </c>
      <c r="U298" s="477">
        <v>259.6332121272261</v>
      </c>
      <c r="V298" s="560"/>
      <c r="W298" s="397">
        <v>976</v>
      </c>
      <c r="X298" s="398" t="s">
        <v>321</v>
      </c>
      <c r="Y298" s="400">
        <v>3788</v>
      </c>
      <c r="Z298" s="400">
        <v>1379029.0561933017</v>
      </c>
      <c r="AA298" s="400">
        <v>1886670.1666394433</v>
      </c>
      <c r="AB298" s="200">
        <f t="shared" si="41"/>
        <v>3265699.2228327449</v>
      </c>
      <c r="AC298" s="400">
        <v>822771.08316311531</v>
      </c>
      <c r="AD298" s="399">
        <f t="shared" si="42"/>
        <v>4088470.3059958601</v>
      </c>
      <c r="AE298" s="401">
        <v>-724413</v>
      </c>
      <c r="AF298" s="411">
        <f t="shared" si="43"/>
        <v>3364057.3059958601</v>
      </c>
      <c r="AG298" s="399">
        <v>-46307.024000000019</v>
      </c>
      <c r="AH298" s="399">
        <f t="shared" si="44"/>
        <v>3317750.2819958599</v>
      </c>
      <c r="AI298" s="411">
        <f t="shared" si="45"/>
        <v>888.08271013618275</v>
      </c>
      <c r="AJ298" s="399">
        <f t="shared" si="46"/>
        <v>875.85804698940331</v>
      </c>
      <c r="AK298" s="412">
        <v>19</v>
      </c>
      <c r="AL298" s="412">
        <v>19</v>
      </c>
    </row>
    <row r="299" spans="1:38">
      <c r="A299" s="397">
        <v>977</v>
      </c>
      <c r="B299" s="398" t="s">
        <v>322</v>
      </c>
      <c r="C299" s="420">
        <v>15369</v>
      </c>
      <c r="D299" s="463">
        <v>7623958.4142567022</v>
      </c>
      <c r="E299" s="593">
        <v>1581036.9404682955</v>
      </c>
      <c r="F299" s="400">
        <v>9204995.3547249977</v>
      </c>
      <c r="G299" s="400">
        <v>6193654.7089189263</v>
      </c>
      <c r="H299" s="404">
        <v>15398650.063643925</v>
      </c>
      <c r="I299" s="420">
        <v>1100911.4273978262</v>
      </c>
      <c r="J299" s="399">
        <v>16499561.491041752</v>
      </c>
      <c r="K299" s="430">
        <v>205625</v>
      </c>
      <c r="L299" s="411">
        <v>16705186.491041752</v>
      </c>
      <c r="M299" s="432">
        <v>202145.67499999999</v>
      </c>
      <c r="N299" s="399">
        <v>16907332.16604175</v>
      </c>
      <c r="O299" s="411">
        <v>1086.9403663895994</v>
      </c>
      <c r="P299" s="399">
        <v>1100.0931853758702</v>
      </c>
      <c r="Q299" s="412">
        <v>17</v>
      </c>
      <c r="R299" s="412">
        <v>17</v>
      </c>
      <c r="S299" s="474">
        <f t="shared" si="39"/>
        <v>-372842.09705835395</v>
      </c>
      <c r="T299" s="416">
        <f t="shared" si="40"/>
        <v>-2.183168245298223E-2</v>
      </c>
      <c r="U299" s="477">
        <v>-29.781570973907264</v>
      </c>
      <c r="V299" s="560"/>
      <c r="W299" s="397">
        <v>977</v>
      </c>
      <c r="X299" s="398" t="s">
        <v>322</v>
      </c>
      <c r="Y299" s="400">
        <v>15293</v>
      </c>
      <c r="Z299" s="400">
        <v>7912056.3297077343</v>
      </c>
      <c r="AA299" s="400">
        <v>6526933.9752020221</v>
      </c>
      <c r="AB299" s="200">
        <f t="shared" si="41"/>
        <v>14438990.304909756</v>
      </c>
      <c r="AC299" s="400">
        <v>2433413.28319035</v>
      </c>
      <c r="AD299" s="399">
        <f t="shared" si="42"/>
        <v>16872403.588100106</v>
      </c>
      <c r="AE299" s="401">
        <v>205625</v>
      </c>
      <c r="AF299" s="411">
        <f t="shared" si="43"/>
        <v>17078028.588100106</v>
      </c>
      <c r="AG299" s="399">
        <v>202145.67499999999</v>
      </c>
      <c r="AH299" s="399">
        <f t="shared" si="44"/>
        <v>17280174.263100106</v>
      </c>
      <c r="AI299" s="411">
        <f t="shared" si="45"/>
        <v>1116.7219373635066</v>
      </c>
      <c r="AJ299" s="399">
        <f t="shared" si="46"/>
        <v>1129.9401205191987</v>
      </c>
      <c r="AK299" s="412">
        <v>17</v>
      </c>
      <c r="AL299" s="412">
        <v>17</v>
      </c>
    </row>
    <row r="300" spans="1:38">
      <c r="A300" s="397">
        <v>980</v>
      </c>
      <c r="B300" s="398" t="s">
        <v>323</v>
      </c>
      <c r="C300" s="420">
        <v>33677</v>
      </c>
      <c r="D300" s="463">
        <v>18861565.936900407</v>
      </c>
      <c r="E300" s="593">
        <v>3770234.0220142314</v>
      </c>
      <c r="F300" s="400">
        <v>22631799.958914638</v>
      </c>
      <c r="G300" s="400">
        <v>5195869.3500883533</v>
      </c>
      <c r="H300" s="404">
        <v>27827669.309002992</v>
      </c>
      <c r="I300" s="420">
        <v>2023554.5867380355</v>
      </c>
      <c r="J300" s="399">
        <v>29851223.895741027</v>
      </c>
      <c r="K300" s="430">
        <v>-4044415</v>
      </c>
      <c r="L300" s="411">
        <v>25806808.895741027</v>
      </c>
      <c r="M300" s="432">
        <v>-813183.56540000043</v>
      </c>
      <c r="N300" s="399">
        <v>24993625.330341026</v>
      </c>
      <c r="O300" s="411">
        <v>766.30367597294969</v>
      </c>
      <c r="P300" s="399">
        <v>742.15712000299982</v>
      </c>
      <c r="Q300" s="412">
        <v>6</v>
      </c>
      <c r="R300" s="412">
        <v>6</v>
      </c>
      <c r="S300" s="474">
        <f t="shared" si="39"/>
        <v>72207.289312146604</v>
      </c>
      <c r="T300" s="416">
        <f t="shared" si="40"/>
        <v>2.8058444586182428E-3</v>
      </c>
      <c r="U300" s="477">
        <v>0.55244538322494918</v>
      </c>
      <c r="V300" s="560"/>
      <c r="W300" s="397">
        <v>980</v>
      </c>
      <c r="X300" s="398" t="s">
        <v>323</v>
      </c>
      <c r="Y300" s="400">
        <v>33607</v>
      </c>
      <c r="Z300" s="400">
        <v>20074592.666347634</v>
      </c>
      <c r="AA300" s="400">
        <v>5483454.6264062934</v>
      </c>
      <c r="AB300" s="200">
        <f t="shared" si="41"/>
        <v>25558047.292753927</v>
      </c>
      <c r="AC300" s="400">
        <v>4220969.3136749519</v>
      </c>
      <c r="AD300" s="399">
        <f t="shared" si="42"/>
        <v>29779016.60642888</v>
      </c>
      <c r="AE300" s="401">
        <v>-4044415</v>
      </c>
      <c r="AF300" s="411">
        <f t="shared" si="43"/>
        <v>25734601.60642888</v>
      </c>
      <c r="AG300" s="399">
        <v>-813183.56540000043</v>
      </c>
      <c r="AH300" s="399">
        <f t="shared" si="44"/>
        <v>24921418.04102888</v>
      </c>
      <c r="AI300" s="411">
        <f t="shared" si="45"/>
        <v>765.75123058972474</v>
      </c>
      <c r="AJ300" s="399">
        <f t="shared" si="46"/>
        <v>741.55437977293059</v>
      </c>
      <c r="AK300" s="412">
        <v>6</v>
      </c>
      <c r="AL300" s="412">
        <v>6</v>
      </c>
    </row>
    <row r="301" spans="1:38">
      <c r="A301" s="397">
        <v>981</v>
      </c>
      <c r="B301" s="398" t="s">
        <v>324</v>
      </c>
      <c r="C301" s="420">
        <v>2207</v>
      </c>
      <c r="D301" s="463">
        <v>559092.5529190792</v>
      </c>
      <c r="E301" s="593">
        <v>329874.68862748996</v>
      </c>
      <c r="F301" s="400">
        <v>888967.24154656916</v>
      </c>
      <c r="G301" s="400">
        <v>1222968.8384297627</v>
      </c>
      <c r="H301" s="404">
        <v>2111936.0799763319</v>
      </c>
      <c r="I301" s="420">
        <v>340643.57451163291</v>
      </c>
      <c r="J301" s="399">
        <v>2452579.6544879647</v>
      </c>
      <c r="K301" s="430">
        <v>-578171</v>
      </c>
      <c r="L301" s="411">
        <v>1874408.6544879647</v>
      </c>
      <c r="M301" s="432">
        <v>-52214.75</v>
      </c>
      <c r="N301" s="399">
        <v>1822193.9044879647</v>
      </c>
      <c r="O301" s="411">
        <v>849.30161055186443</v>
      </c>
      <c r="P301" s="399">
        <v>825.6429109596578</v>
      </c>
      <c r="Q301" s="412">
        <v>5</v>
      </c>
      <c r="R301" s="412">
        <v>5</v>
      </c>
      <c r="S301" s="474">
        <f t="shared" si="39"/>
        <v>133813.4046148546</v>
      </c>
      <c r="T301" s="416">
        <f t="shared" si="40"/>
        <v>7.6877955759450473E-2</v>
      </c>
      <c r="U301" s="477">
        <v>71.208070152619825</v>
      </c>
      <c r="V301" s="560"/>
      <c r="W301" s="397">
        <v>981</v>
      </c>
      <c r="X301" s="398" t="s">
        <v>324</v>
      </c>
      <c r="Y301" s="400">
        <v>2237</v>
      </c>
      <c r="Z301" s="400">
        <v>688458.15803834947</v>
      </c>
      <c r="AA301" s="400">
        <v>1123713.116947154</v>
      </c>
      <c r="AB301" s="200">
        <f t="shared" si="41"/>
        <v>1812171.2749855034</v>
      </c>
      <c r="AC301" s="400">
        <v>506594.97488760692</v>
      </c>
      <c r="AD301" s="399">
        <f t="shared" si="42"/>
        <v>2318766.2498731101</v>
      </c>
      <c r="AE301" s="401">
        <v>-578171</v>
      </c>
      <c r="AF301" s="411">
        <f t="shared" si="43"/>
        <v>1740595.2498731101</v>
      </c>
      <c r="AG301" s="399">
        <v>-52214.75</v>
      </c>
      <c r="AH301" s="399">
        <f t="shared" si="44"/>
        <v>1688380.4998731101</v>
      </c>
      <c r="AI301" s="411">
        <f t="shared" si="45"/>
        <v>778.0935403992446</v>
      </c>
      <c r="AJ301" s="399">
        <f t="shared" si="46"/>
        <v>754.75212332280296</v>
      </c>
      <c r="AK301" s="412">
        <v>5</v>
      </c>
      <c r="AL301" s="412">
        <v>5</v>
      </c>
    </row>
    <row r="302" spans="1:38">
      <c r="A302" s="397">
        <v>989</v>
      </c>
      <c r="B302" s="398" t="s">
        <v>325</v>
      </c>
      <c r="C302" s="420">
        <v>5316</v>
      </c>
      <c r="D302" s="463">
        <v>-754387.69858129532</v>
      </c>
      <c r="E302" s="593">
        <v>683240.74441258702</v>
      </c>
      <c r="F302" s="400">
        <v>-71146.954168708296</v>
      </c>
      <c r="G302" s="400">
        <v>2135081.8562309435</v>
      </c>
      <c r="H302" s="404">
        <v>2063934.9020622352</v>
      </c>
      <c r="I302" s="420">
        <v>757204.2646227493</v>
      </c>
      <c r="J302" s="399">
        <v>2821139.1666849842</v>
      </c>
      <c r="K302" s="430">
        <v>-407983</v>
      </c>
      <c r="L302" s="411">
        <v>2413156.1666849842</v>
      </c>
      <c r="M302" s="432">
        <v>107338.60750000003</v>
      </c>
      <c r="N302" s="399">
        <v>2520494.7741849842</v>
      </c>
      <c r="O302" s="411">
        <v>453.94209305586611</v>
      </c>
      <c r="P302" s="399">
        <v>474.13370469995942</v>
      </c>
      <c r="Q302" s="412">
        <v>14</v>
      </c>
      <c r="R302" s="412">
        <v>14</v>
      </c>
      <c r="S302" s="474">
        <f t="shared" si="39"/>
        <v>272298.10229808837</v>
      </c>
      <c r="T302" s="416">
        <f t="shared" si="40"/>
        <v>0.12719110473868325</v>
      </c>
      <c r="U302" s="477">
        <v>57.926912814116974</v>
      </c>
      <c r="V302" s="560"/>
      <c r="W302" s="397">
        <v>989</v>
      </c>
      <c r="X302" s="398" t="s">
        <v>325</v>
      </c>
      <c r="Y302" s="400">
        <v>5406</v>
      </c>
      <c r="Z302" s="400">
        <v>-646371.34105010703</v>
      </c>
      <c r="AA302" s="400">
        <v>2044935.2697507231</v>
      </c>
      <c r="AB302" s="200">
        <f t="shared" si="41"/>
        <v>1398563.9287006161</v>
      </c>
      <c r="AC302" s="400">
        <v>1150277.1356862797</v>
      </c>
      <c r="AD302" s="399">
        <f t="shared" si="42"/>
        <v>2548841.0643868959</v>
      </c>
      <c r="AE302" s="401">
        <v>-407983</v>
      </c>
      <c r="AF302" s="411">
        <f t="shared" si="43"/>
        <v>2140858.0643868959</v>
      </c>
      <c r="AG302" s="399">
        <v>107338.60750000003</v>
      </c>
      <c r="AH302" s="399">
        <f t="shared" si="44"/>
        <v>2248196.6718868958</v>
      </c>
      <c r="AI302" s="411">
        <f t="shared" si="45"/>
        <v>396.01518024174914</v>
      </c>
      <c r="AJ302" s="399">
        <f t="shared" si="46"/>
        <v>415.87063852883756</v>
      </c>
      <c r="AK302" s="412">
        <v>14</v>
      </c>
      <c r="AL302" s="412">
        <v>14</v>
      </c>
    </row>
    <row r="303" spans="1:38">
      <c r="A303" s="397">
        <v>992</v>
      </c>
      <c r="B303" s="398" t="s">
        <v>326</v>
      </c>
      <c r="C303" s="420">
        <v>17971</v>
      </c>
      <c r="D303" s="463">
        <v>1934196.3998114746</v>
      </c>
      <c r="E303" s="593">
        <v>3917787.1385404179</v>
      </c>
      <c r="F303" s="400">
        <v>5851983.5383518925</v>
      </c>
      <c r="G303" s="400">
        <v>4329658.4999834849</v>
      </c>
      <c r="H303" s="404">
        <v>10181642.038335377</v>
      </c>
      <c r="I303" s="428">
        <v>1695940.2900376671</v>
      </c>
      <c r="J303" s="399">
        <v>11877582.328373045</v>
      </c>
      <c r="K303" s="430">
        <v>-801830</v>
      </c>
      <c r="L303" s="411">
        <v>11075752.328373045</v>
      </c>
      <c r="M303" s="432">
        <v>-173621.50299999997</v>
      </c>
      <c r="N303" s="399">
        <v>10902130.825373044</v>
      </c>
      <c r="O303" s="411">
        <v>616.3125217502112</v>
      </c>
      <c r="P303" s="399">
        <v>606.65131742101414</v>
      </c>
      <c r="Q303" s="412">
        <v>13</v>
      </c>
      <c r="R303" s="412">
        <v>13</v>
      </c>
      <c r="S303" s="474">
        <f t="shared" si="39"/>
        <v>985431.03306685761</v>
      </c>
      <c r="T303" s="416">
        <f t="shared" si="40"/>
        <v>9.766101635685874E-2</v>
      </c>
      <c r="U303" s="477">
        <v>59.451523113004441</v>
      </c>
      <c r="V303" s="560"/>
      <c r="W303" s="397">
        <v>992</v>
      </c>
      <c r="X303" s="398" t="s">
        <v>326</v>
      </c>
      <c r="Y303" s="400">
        <v>18120</v>
      </c>
      <c r="Z303" s="400">
        <v>2797356.6366912769</v>
      </c>
      <c r="AA303" s="400">
        <v>5160493.4438761827</v>
      </c>
      <c r="AB303" s="200">
        <f t="shared" si="41"/>
        <v>7957850.0805674596</v>
      </c>
      <c r="AC303" s="200">
        <v>2934301.2147387285</v>
      </c>
      <c r="AD303" s="399">
        <f t="shared" si="42"/>
        <v>10892151.295306187</v>
      </c>
      <c r="AE303" s="401">
        <v>-801830</v>
      </c>
      <c r="AF303" s="411">
        <f t="shared" si="43"/>
        <v>10090321.295306187</v>
      </c>
      <c r="AG303" s="399">
        <v>-173621.50299999997</v>
      </c>
      <c r="AH303" s="399">
        <f t="shared" si="44"/>
        <v>9916699.7923061866</v>
      </c>
      <c r="AI303" s="411">
        <f t="shared" si="45"/>
        <v>556.86099863720676</v>
      </c>
      <c r="AJ303" s="399">
        <f t="shared" si="46"/>
        <v>547.27923798599261</v>
      </c>
      <c r="AK303" s="412">
        <v>13</v>
      </c>
      <c r="AL303" s="412">
        <v>13</v>
      </c>
    </row>
  </sheetData>
  <autoFilter ref="A10:AL10" xr:uid="{5E26B68A-C397-4289-AE13-5FFD99F138ED}">
    <sortState xmlns:xlrd2="http://schemas.microsoft.com/office/spreadsheetml/2017/richdata2" ref="A11:AL303">
      <sortCondition ref="A10"/>
    </sortState>
  </autoFilter>
  <sortState xmlns:xlrd2="http://schemas.microsoft.com/office/spreadsheetml/2017/richdata2" ref="A11:H302">
    <sortCondition ref="A10:A302"/>
  </sortState>
  <conditionalFormatting sqref="C11:C302">
    <cfRule type="cellIs" dxfId="18" priority="4" operator="lessThan">
      <formula>0</formula>
    </cfRule>
  </conditionalFormatting>
  <conditionalFormatting sqref="S10:U303">
    <cfRule type="cellIs" dxfId="17" priority="1" operator="lessThan">
      <formula>0</formula>
    </cfRule>
    <cfRule type="cellIs" dxfId="16" priority="2" operator="greaterThan">
      <formula>0</formula>
    </cfRule>
    <cfRule type="cellIs" dxfId="15" priority="3" operator="lessThan">
      <formula>0</formula>
    </cfRule>
  </conditionalFormatting>
  <conditionalFormatting sqref="Y11:Y302">
    <cfRule type="cellIs" dxfId="14" priority="8" operator="lessThan">
      <formula>0</formula>
    </cfRule>
  </conditionalFormatting>
  <hyperlinks>
    <hyperlink ref="A5" r:id="rId1" display="https://vm.fi/valtionosuuslaskelmia" xr:uid="{37826FF2-96F5-49D2-B0ED-091E47E5E6C4}"/>
    <hyperlink ref="A6" r:id="rId2" display="https://vos.oph.fi/rap/vos/v24/vop6os24.html" xr:uid="{5A22C593-98D2-4FF4-A97D-477AB94BA9BC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 scaleWithDoc="0">
    <oddHeader>&amp;L&amp;G</oddHeader>
    <oddFooter>&amp;L&amp;8&amp;K06+000&amp;P/&amp;N | &amp;D &amp;T | &amp;Z&amp;F&amp;R&amp;8&amp;K06+000&amp;G</oddFooter>
  </headerFooter>
  <legacy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sheetPr>
    <tabColor theme="6" tint="0.79998168889431442"/>
  </sheetPr>
  <dimension ref="A1:AE303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5" sqref="I5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8" bestFit="1" customWidth="1"/>
    <col min="5" max="5" width="18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3" width="11" bestFit="1" customWidth="1"/>
    <col min="14" max="14" width="14.85546875" bestFit="1" customWidth="1"/>
    <col min="15" max="15" width="9.42578125" customWidth="1"/>
    <col min="16" max="16" width="6.5703125" bestFit="1" customWidth="1"/>
    <col min="17" max="17" width="5.5703125" customWidth="1"/>
    <col min="18" max="18" width="8.7109375" customWidth="1"/>
    <col min="19" max="19" width="18" bestFit="1" customWidth="1"/>
    <col min="20" max="20" width="11.28515625" bestFit="1" customWidth="1"/>
    <col min="21" max="21" width="15.28515625" bestFit="1" customWidth="1"/>
    <col min="22" max="22" width="16.28515625" style="175" customWidth="1"/>
    <col min="23" max="23" width="15.28515625" bestFit="1" customWidth="1"/>
    <col min="24" max="24" width="15" style="175" bestFit="1" customWidth="1"/>
    <col min="25" max="25" width="15" bestFit="1" customWidth="1"/>
    <col min="26" max="26" width="14.5703125" bestFit="1" customWidth="1"/>
    <col min="27" max="27" width="15.42578125" customWidth="1"/>
    <col min="28" max="28" width="11.28515625" customWidth="1"/>
    <col min="29" max="29" width="17" customWidth="1"/>
    <col min="30" max="30" width="9.28515625" customWidth="1"/>
    <col min="31" max="31" width="6.5703125" bestFit="1" customWidth="1"/>
  </cols>
  <sheetData>
    <row r="1" spans="1:31" s="1" customFormat="1" ht="35.25">
      <c r="A1" s="439" t="s">
        <v>508</v>
      </c>
      <c r="B1" s="6"/>
      <c r="C1" s="7"/>
      <c r="D1" s="7"/>
      <c r="E1" s="7"/>
      <c r="F1" s="14"/>
      <c r="G1" s="38"/>
      <c r="H1" s="38"/>
      <c r="I1"/>
      <c r="J1"/>
      <c r="L1" s="175"/>
      <c r="M1"/>
      <c r="N1"/>
      <c r="R1" s="440" t="s">
        <v>500</v>
      </c>
    </row>
    <row r="2" spans="1:31" s="1" customFormat="1" ht="18.75">
      <c r="A2" s="433" t="s">
        <v>499</v>
      </c>
      <c r="B2" s="51"/>
      <c r="C2" s="52"/>
      <c r="D2" s="52"/>
      <c r="E2" s="52"/>
      <c r="F2" s="44"/>
      <c r="G2" s="38"/>
      <c r="H2" s="38"/>
      <c r="I2"/>
      <c r="J2"/>
      <c r="L2" s="175"/>
      <c r="M2"/>
      <c r="N2"/>
    </row>
    <row r="3" spans="1:31" s="1" customFormat="1" ht="18.75">
      <c r="A3" s="465" t="s">
        <v>606</v>
      </c>
      <c r="B3" s="8"/>
      <c r="C3" s="7"/>
      <c r="D3" s="7"/>
      <c r="E3" s="7"/>
      <c r="F3" s="14"/>
      <c r="G3" s="40"/>
      <c r="H3" s="40"/>
      <c r="I3"/>
      <c r="J3"/>
      <c r="L3" s="175"/>
      <c r="M3"/>
      <c r="N3"/>
    </row>
    <row r="4" spans="1:31" s="1" customFormat="1" ht="16.5">
      <c r="A4" s="396" t="s">
        <v>8</v>
      </c>
      <c r="B4" s="43"/>
      <c r="C4" s="43"/>
      <c r="D4" s="44"/>
      <c r="E4" s="40"/>
      <c r="F4" s="14"/>
      <c r="G4" s="40"/>
      <c r="H4" s="40"/>
      <c r="I4"/>
      <c r="J4"/>
      <c r="L4" s="175"/>
      <c r="M4"/>
      <c r="N4"/>
    </row>
    <row r="5" spans="1:31" s="1" customFormat="1" ht="16.5">
      <c r="A5" s="332" t="s">
        <v>497</v>
      </c>
      <c r="B5" s="47"/>
      <c r="C5" s="47"/>
      <c r="D5" s="48"/>
      <c r="F5" s="14"/>
      <c r="G5" s="40"/>
      <c r="I5"/>
      <c r="J5"/>
      <c r="L5" s="175"/>
      <c r="M5"/>
      <c r="N5"/>
    </row>
    <row r="6" spans="1:31" s="1" customFormat="1" ht="16.5">
      <c r="A6" s="332" t="s">
        <v>498</v>
      </c>
      <c r="B6" s="51"/>
      <c r="C6" s="47"/>
      <c r="D6" s="47"/>
      <c r="E6" s="47"/>
      <c r="F6" s="48"/>
      <c r="G6" s="15"/>
      <c r="H6" s="15"/>
      <c r="I6"/>
      <c r="J6"/>
      <c r="L6" s="175"/>
      <c r="M6"/>
      <c r="N6"/>
    </row>
    <row r="7" spans="1:31" s="1" customFormat="1" ht="16.5">
      <c r="A7" s="418" t="s">
        <v>9</v>
      </c>
      <c r="B7" s="51"/>
      <c r="C7" s="47"/>
      <c r="D7" s="47"/>
      <c r="E7" s="47"/>
      <c r="F7" s="48"/>
      <c r="G7" s="15"/>
      <c r="H7" s="15"/>
      <c r="I7"/>
      <c r="J7"/>
      <c r="L7" s="175"/>
      <c r="M7"/>
      <c r="N7"/>
    </row>
    <row r="8" spans="1:31" ht="15.75">
      <c r="A8" s="418" t="s">
        <v>10</v>
      </c>
    </row>
    <row r="9" spans="1:31" s="175" customFormat="1" ht="99">
      <c r="A9" s="540" t="s">
        <v>11</v>
      </c>
      <c r="B9" s="540" t="s">
        <v>12</v>
      </c>
      <c r="C9" s="541" t="s">
        <v>491</v>
      </c>
      <c r="D9" s="542" t="s">
        <v>517</v>
      </c>
      <c r="E9" s="543" t="s">
        <v>518</v>
      </c>
      <c r="F9" s="541" t="s">
        <v>347</v>
      </c>
      <c r="G9" s="541" t="s">
        <v>511</v>
      </c>
      <c r="H9" s="541" t="s">
        <v>15</v>
      </c>
      <c r="I9" s="544" t="s">
        <v>510</v>
      </c>
      <c r="J9" s="544" t="s">
        <v>512</v>
      </c>
      <c r="K9" s="549" t="s">
        <v>509</v>
      </c>
      <c r="L9" s="545" t="s">
        <v>19</v>
      </c>
      <c r="M9" s="58" t="s">
        <v>20</v>
      </c>
      <c r="N9" s="545" t="s">
        <v>21</v>
      </c>
      <c r="O9" s="545" t="s">
        <v>24</v>
      </c>
      <c r="P9" s="545" t="s">
        <v>25</v>
      </c>
      <c r="R9" s="546" t="s">
        <v>11</v>
      </c>
      <c r="S9" s="546" t="s">
        <v>12</v>
      </c>
      <c r="T9" s="547" t="s">
        <v>13</v>
      </c>
      <c r="U9" s="547" t="s">
        <v>347</v>
      </c>
      <c r="V9" s="547" t="s">
        <v>511</v>
      </c>
      <c r="W9" s="547" t="s">
        <v>30</v>
      </c>
      <c r="X9" s="548" t="s">
        <v>510</v>
      </c>
      <c r="Y9" s="548" t="s">
        <v>17</v>
      </c>
      <c r="Z9" s="549" t="s">
        <v>18</v>
      </c>
      <c r="AA9" s="550" t="s">
        <v>494</v>
      </c>
      <c r="AB9" s="550" t="s">
        <v>20</v>
      </c>
      <c r="AC9" s="550" t="s">
        <v>496</v>
      </c>
      <c r="AD9" s="550" t="s">
        <v>24</v>
      </c>
      <c r="AE9" s="550" t="s">
        <v>25</v>
      </c>
    </row>
    <row r="10" spans="1:31" s="473" customFormat="1" ht="32.25" customHeight="1">
      <c r="A10" s="466"/>
      <c r="B10" s="467" t="s">
        <v>33</v>
      </c>
      <c r="C10" s="468">
        <v>5573310</v>
      </c>
      <c r="D10" s="556">
        <v>276.48530300279953</v>
      </c>
      <c r="E10" s="556">
        <v>147.64895996685001</v>
      </c>
      <c r="F10" s="469">
        <v>424.13426296964957</v>
      </c>
      <c r="G10" s="469">
        <v>147.29330078951287</v>
      </c>
      <c r="H10" s="469">
        <v>571.42756375916247</v>
      </c>
      <c r="I10" s="469">
        <v>96.980071088814512</v>
      </c>
      <c r="J10" s="469">
        <v>668.40763484797696</v>
      </c>
      <c r="K10" s="470">
        <v>5.9113794136697937</v>
      </c>
      <c r="L10" s="557">
        <v>674.31901426164677</v>
      </c>
      <c r="M10" s="469">
        <v>-36.659410296035944</v>
      </c>
      <c r="N10" s="399">
        <v>637.65960396561081</v>
      </c>
      <c r="O10" s="468">
        <v>0</v>
      </c>
      <c r="P10" s="469">
        <v>0</v>
      </c>
      <c r="Q10" s="519"/>
      <c r="R10" s="469"/>
      <c r="S10" s="468" t="s">
        <v>33</v>
      </c>
      <c r="T10" s="468">
        <v>5533611</v>
      </c>
      <c r="U10" s="468">
        <v>298.12096019206717</v>
      </c>
      <c r="V10" s="468">
        <v>146.10444297699294</v>
      </c>
      <c r="W10" s="468">
        <v>444.22540316906014</v>
      </c>
      <c r="X10" s="468">
        <v>153.24532208715087</v>
      </c>
      <c r="Y10" s="468">
        <v>597.47072525621104</v>
      </c>
      <c r="Z10" s="471">
        <v>5.9537885839825027</v>
      </c>
      <c r="AA10" s="441">
        <v>603.42451384019353</v>
      </c>
      <c r="AB10" s="468">
        <v>-36.92241070017392</v>
      </c>
      <c r="AC10" s="468">
        <v>566.50210314001959</v>
      </c>
      <c r="AD10" s="468">
        <v>0</v>
      </c>
      <c r="AE10" s="469">
        <v>0</v>
      </c>
    </row>
    <row r="11" spans="1:31" s="9" customFormat="1" ht="16.5">
      <c r="A11" s="397">
        <v>5</v>
      </c>
      <c r="B11" s="398" t="s">
        <v>34</v>
      </c>
      <c r="C11" s="400">
        <v>9113</v>
      </c>
      <c r="D11" s="558">
        <v>509.83524148416888</v>
      </c>
      <c r="E11" s="558">
        <v>127.24285125734282</v>
      </c>
      <c r="F11" s="399">
        <v>637.07809274151168</v>
      </c>
      <c r="G11" s="399">
        <v>586.87286993071939</v>
      </c>
      <c r="H11" s="399">
        <v>1223.9509626722311</v>
      </c>
      <c r="I11" s="399">
        <v>154.1277194757028</v>
      </c>
      <c r="J11" s="399">
        <v>1378.0786821479339</v>
      </c>
      <c r="K11" s="559">
        <v>144.53692527159004</v>
      </c>
      <c r="L11" s="557">
        <v>1522.6156074195239</v>
      </c>
      <c r="M11" s="399">
        <v>222.58735959618122</v>
      </c>
      <c r="N11" s="399">
        <v>1745.2029670157051</v>
      </c>
      <c r="O11" s="412">
        <v>14</v>
      </c>
      <c r="P11" s="412">
        <v>14</v>
      </c>
      <c r="Q11" s="22"/>
      <c r="R11" s="419">
        <v>5</v>
      </c>
      <c r="S11" s="202" t="s">
        <v>34</v>
      </c>
      <c r="T11" s="400">
        <v>9183</v>
      </c>
      <c r="U11" s="437">
        <v>534.22991782989811</v>
      </c>
      <c r="V11" s="437">
        <v>580.23644106275151</v>
      </c>
      <c r="W11" s="437">
        <v>1114.4663588926496</v>
      </c>
      <c r="X11" s="437">
        <v>217.66707866207165</v>
      </c>
      <c r="Y11" s="437">
        <v>1332.1334375547212</v>
      </c>
      <c r="Z11" s="438">
        <v>143.43515191114014</v>
      </c>
      <c r="AA11" s="441">
        <v>1475.5685894658614</v>
      </c>
      <c r="AB11" s="437">
        <v>220.89062485026673</v>
      </c>
      <c r="AC11" s="437">
        <v>1696.4592143161281</v>
      </c>
      <c r="AD11" s="412">
        <v>14</v>
      </c>
      <c r="AE11" s="412">
        <v>14</v>
      </c>
    </row>
    <row r="12" spans="1:31" s="9" customFormat="1" ht="16.5">
      <c r="A12" s="397">
        <v>9</v>
      </c>
      <c r="B12" s="398" t="s">
        <v>35</v>
      </c>
      <c r="C12" s="400">
        <v>2437</v>
      </c>
      <c r="D12" s="558">
        <v>740.22630091369899</v>
      </c>
      <c r="E12" s="558">
        <v>118.78300568627066</v>
      </c>
      <c r="F12" s="399">
        <v>859.00930659996959</v>
      </c>
      <c r="G12" s="399">
        <v>736.92828051934976</v>
      </c>
      <c r="H12" s="399">
        <v>1595.9375871193195</v>
      </c>
      <c r="I12" s="399">
        <v>141.83155055256523</v>
      </c>
      <c r="J12" s="399">
        <v>1737.7691376718847</v>
      </c>
      <c r="K12" s="559">
        <v>-194.41280262617974</v>
      </c>
      <c r="L12" s="557">
        <v>1543.3563350457048</v>
      </c>
      <c r="M12" s="399">
        <v>34.281329503487882</v>
      </c>
      <c r="N12" s="399">
        <v>1577.6376645491928</v>
      </c>
      <c r="O12" s="412">
        <v>17</v>
      </c>
      <c r="P12" s="412">
        <v>17</v>
      </c>
      <c r="Q12" s="22"/>
      <c r="R12" s="419">
        <v>9</v>
      </c>
      <c r="S12" s="202" t="s">
        <v>35</v>
      </c>
      <c r="T12" s="400">
        <v>2447</v>
      </c>
      <c r="U12" s="437">
        <v>773.34718613238272</v>
      </c>
      <c r="V12" s="437">
        <v>695.51430887505592</v>
      </c>
      <c r="W12" s="437">
        <v>1468.8614950074386</v>
      </c>
      <c r="X12" s="437">
        <v>214.43349966231162</v>
      </c>
      <c r="Y12" s="437">
        <v>1683.2949946697502</v>
      </c>
      <c r="Z12" s="438">
        <v>-193.61830813240704</v>
      </c>
      <c r="AA12" s="441">
        <v>1489.6766865373431</v>
      </c>
      <c r="AB12" s="437">
        <v>34.141234164282785</v>
      </c>
      <c r="AC12" s="437">
        <v>1523.817920701626</v>
      </c>
      <c r="AD12" s="412">
        <v>17</v>
      </c>
      <c r="AE12" s="412">
        <v>17</v>
      </c>
    </row>
    <row r="13" spans="1:31" s="9" customFormat="1" ht="16.5">
      <c r="A13" s="397">
        <v>10</v>
      </c>
      <c r="B13" s="398" t="s">
        <v>36</v>
      </c>
      <c r="C13" s="400">
        <v>10933</v>
      </c>
      <c r="D13" s="558">
        <v>183.93513415338754</v>
      </c>
      <c r="E13" s="558">
        <v>137.51071534601155</v>
      </c>
      <c r="F13" s="399">
        <v>321.44584949939906</v>
      </c>
      <c r="G13" s="399">
        <v>617.32387856155913</v>
      </c>
      <c r="H13" s="399">
        <v>938.7697280609583</v>
      </c>
      <c r="I13" s="399">
        <v>151.18408945654298</v>
      </c>
      <c r="J13" s="399">
        <v>1089.9538175175014</v>
      </c>
      <c r="K13" s="559">
        <v>-28.141864081221989</v>
      </c>
      <c r="L13" s="557">
        <v>1061.8119534362793</v>
      </c>
      <c r="M13" s="399">
        <v>-4.2368922070794843</v>
      </c>
      <c r="N13" s="399">
        <v>1057.5750612291997</v>
      </c>
      <c r="O13" s="412">
        <v>14</v>
      </c>
      <c r="P13" s="412">
        <v>14</v>
      </c>
      <c r="Q13" s="22"/>
      <c r="R13" s="419">
        <v>10</v>
      </c>
      <c r="S13" s="202" t="s">
        <v>36</v>
      </c>
      <c r="T13" s="400">
        <v>11102</v>
      </c>
      <c r="U13" s="437">
        <v>189.54948430929258</v>
      </c>
      <c r="V13" s="437">
        <v>579.40900984005395</v>
      </c>
      <c r="W13" s="437">
        <v>768.95849414934639</v>
      </c>
      <c r="X13" s="437">
        <v>220.35409064103951</v>
      </c>
      <c r="Y13" s="437">
        <v>989.31258479038593</v>
      </c>
      <c r="Z13" s="438">
        <v>-27.713475049540623</v>
      </c>
      <c r="AA13" s="441">
        <v>961.59910974084528</v>
      </c>
      <c r="AB13" s="437">
        <v>-4.1723961898756983</v>
      </c>
      <c r="AC13" s="437">
        <v>957.42671355096945</v>
      </c>
      <c r="AD13" s="412">
        <v>14</v>
      </c>
      <c r="AE13" s="412">
        <v>14</v>
      </c>
    </row>
    <row r="14" spans="1:31" s="9" customFormat="1" ht="16.5">
      <c r="A14" s="397">
        <v>16</v>
      </c>
      <c r="B14" s="398" t="s">
        <v>37</v>
      </c>
      <c r="C14" s="400">
        <v>7968</v>
      </c>
      <c r="D14" s="558">
        <v>529.20487237228156</v>
      </c>
      <c r="E14" s="558">
        <v>128.42476264850151</v>
      </c>
      <c r="F14" s="399">
        <v>657.6296350207831</v>
      </c>
      <c r="G14" s="399">
        <v>325.68687678944639</v>
      </c>
      <c r="H14" s="399">
        <v>983.31651181022949</v>
      </c>
      <c r="I14" s="399">
        <v>122.56047208159795</v>
      </c>
      <c r="J14" s="399">
        <v>1105.8769838918276</v>
      </c>
      <c r="K14" s="559">
        <v>-56.308985943775099</v>
      </c>
      <c r="L14" s="557">
        <v>1049.5679979480524</v>
      </c>
      <c r="M14" s="399">
        <v>68.816449234437755</v>
      </c>
      <c r="N14" s="399">
        <v>1118.38444718249</v>
      </c>
      <c r="O14" s="412">
        <v>7</v>
      </c>
      <c r="P14" s="412">
        <v>7</v>
      </c>
      <c r="Q14" s="22"/>
      <c r="R14" s="419">
        <v>16</v>
      </c>
      <c r="S14" s="202" t="s">
        <v>37</v>
      </c>
      <c r="T14" s="400">
        <v>8014</v>
      </c>
      <c r="U14" s="437">
        <v>566.46855574631343</v>
      </c>
      <c r="V14" s="437">
        <v>295.56387534305264</v>
      </c>
      <c r="W14" s="437">
        <v>862.03243108936613</v>
      </c>
      <c r="X14" s="437">
        <v>172.24628136559525</v>
      </c>
      <c r="Y14" s="437">
        <v>1034.2787124549614</v>
      </c>
      <c r="Z14" s="438">
        <v>-55.985774893935613</v>
      </c>
      <c r="AA14" s="441">
        <v>978.29293756102572</v>
      </c>
      <c r="AB14" s="437">
        <v>68.421445907162465</v>
      </c>
      <c r="AC14" s="437">
        <v>1046.7143834681881</v>
      </c>
      <c r="AD14" s="412">
        <v>7</v>
      </c>
      <c r="AE14" s="412">
        <v>7</v>
      </c>
    </row>
    <row r="15" spans="1:31" s="9" customFormat="1" ht="16.5">
      <c r="A15" s="397">
        <v>18</v>
      </c>
      <c r="B15" s="398" t="s">
        <v>38</v>
      </c>
      <c r="C15" s="400">
        <v>4700</v>
      </c>
      <c r="D15" s="558">
        <v>260.05473171553109</v>
      </c>
      <c r="E15" s="558">
        <v>104.15492273334388</v>
      </c>
      <c r="F15" s="399">
        <v>364.20965444887497</v>
      </c>
      <c r="G15" s="399">
        <v>256.19996485966766</v>
      </c>
      <c r="H15" s="399">
        <v>620.40961930854269</v>
      </c>
      <c r="I15" s="399">
        <v>98.079595291071954</v>
      </c>
      <c r="J15" s="399">
        <v>718.48921459961468</v>
      </c>
      <c r="K15" s="559">
        <v>-27.118510638297874</v>
      </c>
      <c r="L15" s="557">
        <v>691.37070396131674</v>
      </c>
      <c r="M15" s="399">
        <v>83.65152106382979</v>
      </c>
      <c r="N15" s="399">
        <v>775.02222502514655</v>
      </c>
      <c r="O15" s="412">
        <v>1</v>
      </c>
      <c r="P15" s="413">
        <v>34</v>
      </c>
      <c r="Q15" s="22"/>
      <c r="R15" s="419">
        <v>18</v>
      </c>
      <c r="S15" s="202" t="s">
        <v>38</v>
      </c>
      <c r="T15" s="400">
        <v>4763</v>
      </c>
      <c r="U15" s="437">
        <v>279.48888839651784</v>
      </c>
      <c r="V15" s="437">
        <v>252.39922653958163</v>
      </c>
      <c r="W15" s="437">
        <v>531.88811493609944</v>
      </c>
      <c r="X15" s="437">
        <v>170.17529901977144</v>
      </c>
      <c r="Y15" s="437">
        <v>702.06341395587094</v>
      </c>
      <c r="Z15" s="438">
        <v>-26.759815242494227</v>
      </c>
      <c r="AA15" s="441">
        <v>675.30359871337669</v>
      </c>
      <c r="AB15" s="437">
        <v>82.545065924837289</v>
      </c>
      <c r="AC15" s="437">
        <v>757.84866463821402</v>
      </c>
      <c r="AD15" s="412">
        <v>1</v>
      </c>
      <c r="AE15" s="413">
        <v>34</v>
      </c>
    </row>
    <row r="16" spans="1:31" s="9" customFormat="1" ht="16.5">
      <c r="A16" s="397">
        <v>19</v>
      </c>
      <c r="B16" s="398" t="s">
        <v>39</v>
      </c>
      <c r="C16" s="400">
        <v>3961</v>
      </c>
      <c r="D16" s="558">
        <v>171.91476373394053</v>
      </c>
      <c r="E16" s="558">
        <v>93.955712312265575</v>
      </c>
      <c r="F16" s="399">
        <v>265.87047604620614</v>
      </c>
      <c r="G16" s="399">
        <v>388.94999405583752</v>
      </c>
      <c r="H16" s="399">
        <v>654.82047010204371</v>
      </c>
      <c r="I16" s="399">
        <v>84.252764560094818</v>
      </c>
      <c r="J16" s="399">
        <v>739.07323466213847</v>
      </c>
      <c r="K16" s="559">
        <v>-245.67558697298662</v>
      </c>
      <c r="L16" s="557">
        <v>493.39764768915188</v>
      </c>
      <c r="M16" s="399">
        <v>10.169136581671291</v>
      </c>
      <c r="N16" s="399">
        <v>503.56678427082318</v>
      </c>
      <c r="O16" s="412">
        <v>2</v>
      </c>
      <c r="P16" s="412">
        <v>2</v>
      </c>
      <c r="Q16" s="22"/>
      <c r="R16" s="419">
        <v>19</v>
      </c>
      <c r="S16" s="202" t="s">
        <v>39</v>
      </c>
      <c r="T16" s="400">
        <v>3965</v>
      </c>
      <c r="U16" s="437">
        <v>205.20080057811379</v>
      </c>
      <c r="V16" s="437">
        <v>397.99763370557298</v>
      </c>
      <c r="W16" s="437">
        <v>603.19843428368677</v>
      </c>
      <c r="X16" s="437">
        <v>160.23959954880789</v>
      </c>
      <c r="Y16" s="437">
        <v>763.43803383249463</v>
      </c>
      <c r="Z16" s="438">
        <v>-245.42774274905423</v>
      </c>
      <c r="AA16" s="441">
        <v>518.01029108344051</v>
      </c>
      <c r="AB16" s="437">
        <v>10.158877679697348</v>
      </c>
      <c r="AC16" s="437">
        <v>528.1691687631378</v>
      </c>
      <c r="AD16" s="412">
        <v>2</v>
      </c>
      <c r="AE16" s="412">
        <v>2</v>
      </c>
    </row>
    <row r="17" spans="1:31" s="9" customFormat="1" ht="16.5">
      <c r="A17" s="397">
        <v>20</v>
      </c>
      <c r="B17" s="398" t="s">
        <v>40</v>
      </c>
      <c r="C17" s="400">
        <v>16405</v>
      </c>
      <c r="D17" s="558">
        <v>-153.05115694053626</v>
      </c>
      <c r="E17" s="558">
        <v>161.27945481073075</v>
      </c>
      <c r="F17" s="399">
        <v>8.2282978701944831</v>
      </c>
      <c r="G17" s="399">
        <v>443.90790860377388</v>
      </c>
      <c r="H17" s="399">
        <v>452.13620647396834</v>
      </c>
      <c r="I17" s="399">
        <v>84.243630118833067</v>
      </c>
      <c r="J17" s="399">
        <v>536.37983659280144</v>
      </c>
      <c r="K17" s="559">
        <v>-148.80518134715027</v>
      </c>
      <c r="L17" s="557">
        <v>387.57465524565123</v>
      </c>
      <c r="M17" s="399">
        <v>-35.700729838463879</v>
      </c>
      <c r="N17" s="399">
        <v>351.87392540718736</v>
      </c>
      <c r="O17" s="412">
        <v>6</v>
      </c>
      <c r="P17" s="412">
        <v>6</v>
      </c>
      <c r="Q17" s="22"/>
      <c r="R17" s="419">
        <v>20</v>
      </c>
      <c r="S17" s="202" t="s">
        <v>40</v>
      </c>
      <c r="T17" s="400">
        <v>16473</v>
      </c>
      <c r="U17" s="437">
        <v>-101.56849239706861</v>
      </c>
      <c r="V17" s="437">
        <v>430.4497365881852</v>
      </c>
      <c r="W17" s="437">
        <v>328.88124419111659</v>
      </c>
      <c r="X17" s="437">
        <v>163.16382815927625</v>
      </c>
      <c r="Y17" s="437">
        <v>492.04507235039284</v>
      </c>
      <c r="Z17" s="438">
        <v>-148.19091847265221</v>
      </c>
      <c r="AA17" s="441">
        <v>343.8541538777406</v>
      </c>
      <c r="AB17" s="437">
        <v>-35.55335840466217</v>
      </c>
      <c r="AC17" s="437">
        <v>308.30079547307844</v>
      </c>
      <c r="AD17" s="412">
        <v>6</v>
      </c>
      <c r="AE17" s="412">
        <v>6</v>
      </c>
    </row>
    <row r="18" spans="1:31" s="9" customFormat="1" ht="16.5">
      <c r="A18" s="397">
        <v>46</v>
      </c>
      <c r="B18" s="398" t="s">
        <v>41</v>
      </c>
      <c r="C18" s="400">
        <v>1320</v>
      </c>
      <c r="D18" s="558">
        <v>1060.7835480493209</v>
      </c>
      <c r="E18" s="558">
        <v>149.63608003854819</v>
      </c>
      <c r="F18" s="399">
        <v>1210.4196280878689</v>
      </c>
      <c r="G18" s="399">
        <v>467.18171735887307</v>
      </c>
      <c r="H18" s="399">
        <v>1677.6013454467422</v>
      </c>
      <c r="I18" s="399">
        <v>174.81191262470261</v>
      </c>
      <c r="J18" s="399">
        <v>1852.4132580714449</v>
      </c>
      <c r="K18" s="559">
        <v>-286.65833333333336</v>
      </c>
      <c r="L18" s="557">
        <v>1565.7549247381114</v>
      </c>
      <c r="M18" s="399">
        <v>221.63014015151518</v>
      </c>
      <c r="N18" s="399">
        <v>1787.3850648896266</v>
      </c>
      <c r="O18" s="412">
        <v>10</v>
      </c>
      <c r="P18" s="412">
        <v>10</v>
      </c>
      <c r="Q18" s="22"/>
      <c r="R18" s="419">
        <v>46</v>
      </c>
      <c r="S18" s="202" t="s">
        <v>41</v>
      </c>
      <c r="T18" s="400">
        <v>1341</v>
      </c>
      <c r="U18" s="437">
        <v>1064.9156830666911</v>
      </c>
      <c r="V18" s="437">
        <v>415.91357338484744</v>
      </c>
      <c r="W18" s="437">
        <v>1480.8292564515386</v>
      </c>
      <c r="X18" s="437">
        <v>222.37043855890485</v>
      </c>
      <c r="Y18" s="437">
        <v>1703.1996950104435</v>
      </c>
      <c r="Z18" s="438">
        <v>-282.16927665920957</v>
      </c>
      <c r="AA18" s="441">
        <v>1421.0304183512339</v>
      </c>
      <c r="AB18" s="437">
        <v>218.15942207307981</v>
      </c>
      <c r="AC18" s="437">
        <v>1639.1898404243138</v>
      </c>
      <c r="AD18" s="412">
        <v>10</v>
      </c>
      <c r="AE18" s="412">
        <v>10</v>
      </c>
    </row>
    <row r="19" spans="1:31" s="9" customFormat="1" ht="16.5">
      <c r="A19" s="397">
        <v>47</v>
      </c>
      <c r="B19" s="398" t="s">
        <v>42</v>
      </c>
      <c r="C19" s="400">
        <v>1771</v>
      </c>
      <c r="D19" s="558">
        <v>1397.1058859792129</v>
      </c>
      <c r="E19" s="558">
        <v>158.86224138405214</v>
      </c>
      <c r="F19" s="399">
        <v>1555.968127363265</v>
      </c>
      <c r="G19" s="399">
        <v>303.67871806148867</v>
      </c>
      <c r="H19" s="399">
        <v>1859.6468454247536</v>
      </c>
      <c r="I19" s="399">
        <v>156.06165094464092</v>
      </c>
      <c r="J19" s="399">
        <v>2015.7084963693947</v>
      </c>
      <c r="K19" s="559">
        <v>-10.171654432523997</v>
      </c>
      <c r="L19" s="557">
        <v>2005.5368419368706</v>
      </c>
      <c r="M19" s="399">
        <v>-28.640824392998308</v>
      </c>
      <c r="N19" s="399">
        <v>1976.8960175438722</v>
      </c>
      <c r="O19" s="412">
        <v>19</v>
      </c>
      <c r="P19" s="412">
        <v>19</v>
      </c>
      <c r="Q19" s="22"/>
      <c r="R19" s="419">
        <v>47</v>
      </c>
      <c r="S19" s="202" t="s">
        <v>42</v>
      </c>
      <c r="T19" s="400">
        <v>1811</v>
      </c>
      <c r="U19" s="437">
        <v>1427.8542624751722</v>
      </c>
      <c r="V19" s="437">
        <v>271.9767094443236</v>
      </c>
      <c r="W19" s="437">
        <v>1699.8309719194958</v>
      </c>
      <c r="X19" s="437">
        <v>214.70375735950182</v>
      </c>
      <c r="Y19" s="437">
        <v>1914.5347292789977</v>
      </c>
      <c r="Z19" s="438">
        <v>-9.9469906129210379</v>
      </c>
      <c r="AA19" s="441">
        <v>1904.5877386660766</v>
      </c>
      <c r="AB19" s="437">
        <v>-28.008227498619547</v>
      </c>
      <c r="AC19" s="437">
        <v>1876.5795111674572</v>
      </c>
      <c r="AD19" s="412">
        <v>19</v>
      </c>
      <c r="AE19" s="412">
        <v>19</v>
      </c>
    </row>
    <row r="20" spans="1:31" s="9" customFormat="1" ht="16.5">
      <c r="A20" s="397">
        <v>49</v>
      </c>
      <c r="B20" s="398" t="s">
        <v>43</v>
      </c>
      <c r="C20" s="400">
        <v>314024</v>
      </c>
      <c r="D20" s="558">
        <v>1231.277984689262</v>
      </c>
      <c r="E20" s="558">
        <v>126.41932880090182</v>
      </c>
      <c r="F20" s="399">
        <v>1357.6973134901639</v>
      </c>
      <c r="G20" s="399">
        <v>-77.989397521346874</v>
      </c>
      <c r="H20" s="399">
        <v>1279.7079159688169</v>
      </c>
      <c r="I20" s="399">
        <v>69.445320781255347</v>
      </c>
      <c r="J20" s="399">
        <v>1349.1532367500722</v>
      </c>
      <c r="K20" s="559">
        <v>-17.868924031284234</v>
      </c>
      <c r="L20" s="557">
        <v>1331.284312718788</v>
      </c>
      <c r="M20" s="399">
        <v>-47.15800730947317</v>
      </c>
      <c r="N20" s="399">
        <v>1284.1263054093149</v>
      </c>
      <c r="O20" s="412">
        <v>1</v>
      </c>
      <c r="P20" s="413">
        <v>33</v>
      </c>
      <c r="Q20" s="22"/>
      <c r="R20" s="419">
        <v>49</v>
      </c>
      <c r="S20" s="202" t="s">
        <v>43</v>
      </c>
      <c r="T20" s="400">
        <v>305274</v>
      </c>
      <c r="U20" s="437">
        <v>1282.5894836275515</v>
      </c>
      <c r="V20" s="437">
        <v>-80.397088068634261</v>
      </c>
      <c r="W20" s="437">
        <v>1202.1923955589173</v>
      </c>
      <c r="X20" s="437">
        <v>101.05643216513148</v>
      </c>
      <c r="Y20" s="437">
        <v>1303.2488277240489</v>
      </c>
      <c r="Z20" s="438">
        <v>-18.38109698172789</v>
      </c>
      <c r="AA20" s="441">
        <v>1284.8677307423209</v>
      </c>
      <c r="AB20" s="437">
        <v>-48.509686666240832</v>
      </c>
      <c r="AC20" s="437">
        <v>1236.35804407608</v>
      </c>
      <c r="AD20" s="412">
        <v>1</v>
      </c>
      <c r="AE20" s="413">
        <v>33</v>
      </c>
    </row>
    <row r="21" spans="1:31" s="9" customFormat="1" ht="16.5">
      <c r="A21" s="397">
        <v>50</v>
      </c>
      <c r="B21" s="398" t="s">
        <v>44</v>
      </c>
      <c r="C21" s="400">
        <v>11184</v>
      </c>
      <c r="D21" s="558">
        <v>12.048440372552967</v>
      </c>
      <c r="E21" s="558">
        <v>95.447355917679971</v>
      </c>
      <c r="F21" s="399">
        <v>107.49579629023295</v>
      </c>
      <c r="G21" s="399">
        <v>314.80603288402807</v>
      </c>
      <c r="H21" s="399">
        <v>422.30182917426106</v>
      </c>
      <c r="I21" s="399">
        <v>111.76756436384542</v>
      </c>
      <c r="J21" s="399">
        <v>534.06939353810651</v>
      </c>
      <c r="K21" s="559">
        <v>-79.606223175965667</v>
      </c>
      <c r="L21" s="557">
        <v>454.46317036214083</v>
      </c>
      <c r="M21" s="399">
        <v>17.741063125894129</v>
      </c>
      <c r="N21" s="399">
        <v>472.20423348803496</v>
      </c>
      <c r="O21" s="412">
        <v>4</v>
      </c>
      <c r="P21" s="412">
        <v>4</v>
      </c>
      <c r="Q21" s="22"/>
      <c r="R21" s="419">
        <v>50</v>
      </c>
      <c r="S21" s="202" t="s">
        <v>44</v>
      </c>
      <c r="T21" s="400">
        <v>11276</v>
      </c>
      <c r="U21" s="437">
        <v>25.230470848541575</v>
      </c>
      <c r="V21" s="437">
        <v>319.84226977289376</v>
      </c>
      <c r="W21" s="437">
        <v>345.07274062143534</v>
      </c>
      <c r="X21" s="437">
        <v>181.69875270264771</v>
      </c>
      <c r="Y21" s="437">
        <v>526.77149332408305</v>
      </c>
      <c r="Z21" s="438">
        <v>-78.956722241929768</v>
      </c>
      <c r="AA21" s="441">
        <v>447.8147710821533</v>
      </c>
      <c r="AB21" s="437">
        <v>17.596315182688894</v>
      </c>
      <c r="AC21" s="437">
        <v>465.4110862648422</v>
      </c>
      <c r="AD21" s="412">
        <v>4</v>
      </c>
      <c r="AE21" s="412">
        <v>4</v>
      </c>
    </row>
    <row r="22" spans="1:31" s="9" customFormat="1" ht="16.5">
      <c r="A22" s="397">
        <v>51</v>
      </c>
      <c r="B22" s="398" t="s">
        <v>45</v>
      </c>
      <c r="C22" s="400">
        <v>9143</v>
      </c>
      <c r="D22" s="558">
        <v>-651.0107434732447</v>
      </c>
      <c r="E22" s="558">
        <v>100.14105240001565</v>
      </c>
      <c r="F22" s="399">
        <v>-550.86969107322909</v>
      </c>
      <c r="G22" s="399">
        <v>-28.558022907762687</v>
      </c>
      <c r="H22" s="399">
        <v>-579.42771398099183</v>
      </c>
      <c r="I22" s="399">
        <v>157.49049734148531</v>
      </c>
      <c r="J22" s="399">
        <v>-421.93721663950646</v>
      </c>
      <c r="K22" s="559">
        <v>-82.484195559444387</v>
      </c>
      <c r="L22" s="557">
        <v>-504.42141219895092</v>
      </c>
      <c r="M22" s="399">
        <v>-15.324789675161322</v>
      </c>
      <c r="N22" s="399">
        <v>-519.74620187411222</v>
      </c>
      <c r="O22" s="412">
        <v>4</v>
      </c>
      <c r="P22" s="412">
        <v>4</v>
      </c>
      <c r="Q22" s="22"/>
      <c r="R22" s="419">
        <v>51</v>
      </c>
      <c r="S22" s="202" t="s">
        <v>45</v>
      </c>
      <c r="T22" s="400">
        <v>9211</v>
      </c>
      <c r="U22" s="437">
        <v>-606.68801258046926</v>
      </c>
      <c r="V22" s="437">
        <v>-18.776336256322583</v>
      </c>
      <c r="W22" s="437">
        <v>-625.46434883679183</v>
      </c>
      <c r="X22" s="437">
        <v>193.61329758873302</v>
      </c>
      <c r="Y22" s="437">
        <v>-431.85105124805881</v>
      </c>
      <c r="Z22" s="438">
        <v>-81.875257843882309</v>
      </c>
      <c r="AA22" s="441">
        <v>-513.72630909194106</v>
      </c>
      <c r="AB22" s="437">
        <v>-15.211654760612308</v>
      </c>
      <c r="AC22" s="437">
        <v>-528.93796385255337</v>
      </c>
      <c r="AD22" s="412">
        <v>4</v>
      </c>
      <c r="AE22" s="412">
        <v>4</v>
      </c>
    </row>
    <row r="23" spans="1:31" s="9" customFormat="1" ht="16.5">
      <c r="A23" s="397">
        <v>52</v>
      </c>
      <c r="B23" s="398" t="s">
        <v>46</v>
      </c>
      <c r="C23" s="400">
        <v>2292</v>
      </c>
      <c r="D23" s="558">
        <v>612.36537002172224</v>
      </c>
      <c r="E23" s="558">
        <v>89.229015451788328</v>
      </c>
      <c r="F23" s="399">
        <v>701.59438547351044</v>
      </c>
      <c r="G23" s="399">
        <v>524.56004538719776</v>
      </c>
      <c r="H23" s="399">
        <v>1226.1544308607083</v>
      </c>
      <c r="I23" s="399">
        <v>161.61295236309226</v>
      </c>
      <c r="J23" s="399">
        <v>1387.7673832238006</v>
      </c>
      <c r="K23" s="559">
        <v>108.8477312390925</v>
      </c>
      <c r="L23" s="557">
        <v>1496.615114462893</v>
      </c>
      <c r="M23" s="399">
        <v>8.4616273996509612</v>
      </c>
      <c r="N23" s="399">
        <v>1505.0767418625439</v>
      </c>
      <c r="O23" s="412">
        <v>14</v>
      </c>
      <c r="P23" s="412">
        <v>14</v>
      </c>
      <c r="Q23" s="22"/>
      <c r="R23" s="419">
        <v>52</v>
      </c>
      <c r="S23" s="202" t="s">
        <v>46</v>
      </c>
      <c r="T23" s="400">
        <v>2346</v>
      </c>
      <c r="U23" s="437">
        <v>647.16416904211655</v>
      </c>
      <c r="V23" s="437">
        <v>520.28857218439953</v>
      </c>
      <c r="W23" s="437">
        <v>1167.4527412265161</v>
      </c>
      <c r="X23" s="437">
        <v>232.77020214515554</v>
      </c>
      <c r="Y23" s="437">
        <v>1400.2229433716716</v>
      </c>
      <c r="Z23" s="438">
        <v>106.34228473998294</v>
      </c>
      <c r="AA23" s="441">
        <v>1506.5652281116545</v>
      </c>
      <c r="AB23" s="437">
        <v>8.2668584825234461</v>
      </c>
      <c r="AC23" s="437">
        <v>1514.8320865941778</v>
      </c>
      <c r="AD23" s="412">
        <v>14</v>
      </c>
      <c r="AE23" s="412">
        <v>14</v>
      </c>
    </row>
    <row r="24" spans="1:31" s="9" customFormat="1" ht="16.5">
      <c r="A24" s="397">
        <v>61</v>
      </c>
      <c r="B24" s="398" t="s">
        <v>47</v>
      </c>
      <c r="C24" s="400">
        <v>16469</v>
      </c>
      <c r="D24" s="558">
        <v>-23.19744247868794</v>
      </c>
      <c r="E24" s="558">
        <v>200.08148378658478</v>
      </c>
      <c r="F24" s="399">
        <v>176.88404130789684</v>
      </c>
      <c r="G24" s="399">
        <v>355.97351073049606</v>
      </c>
      <c r="H24" s="399">
        <v>532.8575520383929</v>
      </c>
      <c r="I24" s="399">
        <v>126.46247434258356</v>
      </c>
      <c r="J24" s="399">
        <v>659.3200263809764</v>
      </c>
      <c r="K24" s="559">
        <v>77.527293703321391</v>
      </c>
      <c r="L24" s="557">
        <v>736.84732008429785</v>
      </c>
      <c r="M24" s="399">
        <v>12.705500091080221</v>
      </c>
      <c r="N24" s="399">
        <v>749.55282017537809</v>
      </c>
      <c r="O24" s="412">
        <v>5</v>
      </c>
      <c r="P24" s="412">
        <v>5</v>
      </c>
      <c r="Q24" s="22"/>
      <c r="R24" s="419">
        <v>61</v>
      </c>
      <c r="S24" s="202" t="s">
        <v>47</v>
      </c>
      <c r="T24" s="400">
        <v>16459</v>
      </c>
      <c r="U24" s="437">
        <v>1.0958028123739068</v>
      </c>
      <c r="V24" s="437">
        <v>335.5198902476651</v>
      </c>
      <c r="W24" s="437">
        <v>336.61569306003906</v>
      </c>
      <c r="X24" s="437">
        <v>183.94973076451484</v>
      </c>
      <c r="Y24" s="437">
        <v>520.56542382455382</v>
      </c>
      <c r="Z24" s="438">
        <v>77.574396986451177</v>
      </c>
      <c r="AA24" s="441">
        <v>598.13982081100505</v>
      </c>
      <c r="AB24" s="437">
        <v>12.713219575915922</v>
      </c>
      <c r="AC24" s="437">
        <v>610.85304038692107</v>
      </c>
      <c r="AD24" s="412">
        <v>5</v>
      </c>
      <c r="AE24" s="412">
        <v>5</v>
      </c>
    </row>
    <row r="25" spans="1:31" s="9" customFormat="1" ht="16.5">
      <c r="A25" s="397">
        <v>69</v>
      </c>
      <c r="B25" s="398" t="s">
        <v>48</v>
      </c>
      <c r="C25" s="400">
        <v>6558</v>
      </c>
      <c r="D25" s="558">
        <v>-112.98055259224579</v>
      </c>
      <c r="E25" s="558">
        <v>110.87480145559832</v>
      </c>
      <c r="F25" s="399">
        <v>-2.1057511366474619</v>
      </c>
      <c r="G25" s="399">
        <v>510.05138836814479</v>
      </c>
      <c r="H25" s="399">
        <v>507.94563723149736</v>
      </c>
      <c r="I25" s="399">
        <v>126.11404563411409</v>
      </c>
      <c r="J25" s="399">
        <v>634.05968286561142</v>
      </c>
      <c r="K25" s="559">
        <v>76.183287587679175</v>
      </c>
      <c r="L25" s="557">
        <v>710.2429704532907</v>
      </c>
      <c r="M25" s="399">
        <v>10.334666895394941</v>
      </c>
      <c r="N25" s="399">
        <v>720.57763734868558</v>
      </c>
      <c r="O25" s="412">
        <v>17</v>
      </c>
      <c r="P25" s="412">
        <v>17</v>
      </c>
      <c r="Q25" s="22"/>
      <c r="R25" s="419">
        <v>69</v>
      </c>
      <c r="S25" s="202" t="s">
        <v>48</v>
      </c>
      <c r="T25" s="400">
        <v>6687</v>
      </c>
      <c r="U25" s="437">
        <v>-74.128082447574997</v>
      </c>
      <c r="V25" s="437">
        <v>557.50969036398635</v>
      </c>
      <c r="W25" s="437">
        <v>483.38160791641133</v>
      </c>
      <c r="X25" s="437">
        <v>203.48587674054929</v>
      </c>
      <c r="Y25" s="437">
        <v>686.86748465696064</v>
      </c>
      <c r="Z25" s="438">
        <v>74.713623448482124</v>
      </c>
      <c r="AA25" s="441">
        <v>761.58110810544269</v>
      </c>
      <c r="AB25" s="437">
        <v>10.135299162554212</v>
      </c>
      <c r="AC25" s="437">
        <v>771.71640726799694</v>
      </c>
      <c r="AD25" s="412">
        <v>17</v>
      </c>
      <c r="AE25" s="412">
        <v>17</v>
      </c>
    </row>
    <row r="26" spans="1:31" s="9" customFormat="1" ht="16.5">
      <c r="A26" s="397">
        <v>71</v>
      </c>
      <c r="B26" s="398" t="s">
        <v>49</v>
      </c>
      <c r="C26" s="400">
        <v>6473</v>
      </c>
      <c r="D26" s="558">
        <v>472.81872732140033</v>
      </c>
      <c r="E26" s="558">
        <v>111.06847568053567</v>
      </c>
      <c r="F26" s="399">
        <v>583.88720300193609</v>
      </c>
      <c r="G26" s="399">
        <v>623.1802054291494</v>
      </c>
      <c r="H26" s="399">
        <v>1207.0674084310854</v>
      </c>
      <c r="I26" s="399">
        <v>143.19492821695289</v>
      </c>
      <c r="J26" s="399">
        <v>1350.2623366480384</v>
      </c>
      <c r="K26" s="559">
        <v>87.092229260003094</v>
      </c>
      <c r="L26" s="557">
        <v>1437.3545659080414</v>
      </c>
      <c r="M26" s="399">
        <v>-11.085738452031508</v>
      </c>
      <c r="N26" s="399">
        <v>1426.2688274560098</v>
      </c>
      <c r="O26" s="412">
        <v>17</v>
      </c>
      <c r="P26" s="412">
        <v>17</v>
      </c>
      <c r="Q26" s="22"/>
      <c r="R26" s="419">
        <v>71</v>
      </c>
      <c r="S26" s="202" t="s">
        <v>49</v>
      </c>
      <c r="T26" s="400">
        <v>6591</v>
      </c>
      <c r="U26" s="437">
        <v>510.59420899724142</v>
      </c>
      <c r="V26" s="437">
        <v>591.43146771885608</v>
      </c>
      <c r="W26" s="437">
        <v>1102.0256767160977</v>
      </c>
      <c r="X26" s="437">
        <v>209.81239546349076</v>
      </c>
      <c r="Y26" s="437">
        <v>1311.8380721795882</v>
      </c>
      <c r="Z26" s="438">
        <v>85.532999544833871</v>
      </c>
      <c r="AA26" s="441">
        <v>1397.3710717244221</v>
      </c>
      <c r="AB26" s="437">
        <v>-10.88726824457593</v>
      </c>
      <c r="AC26" s="437">
        <v>1386.4838034798463</v>
      </c>
      <c r="AD26" s="412">
        <v>17</v>
      </c>
      <c r="AE26" s="412">
        <v>17</v>
      </c>
    </row>
    <row r="27" spans="1:31" s="9" customFormat="1" ht="16.5">
      <c r="A27" s="397">
        <v>72</v>
      </c>
      <c r="B27" s="398" t="s">
        <v>50</v>
      </c>
      <c r="C27" s="400">
        <v>948</v>
      </c>
      <c r="D27" s="558">
        <v>1030.9751337110945</v>
      </c>
      <c r="E27" s="558">
        <v>130.01318872066494</v>
      </c>
      <c r="F27" s="399">
        <v>1160.9883224317596</v>
      </c>
      <c r="G27" s="399">
        <v>322.03971477999949</v>
      </c>
      <c r="H27" s="399">
        <v>1483.0280372117591</v>
      </c>
      <c r="I27" s="399">
        <v>127.03885477854061</v>
      </c>
      <c r="J27" s="399">
        <v>1610.0668919902996</v>
      </c>
      <c r="K27" s="559">
        <v>-267.19725738396625</v>
      </c>
      <c r="L27" s="557">
        <v>1342.8696346063334</v>
      </c>
      <c r="M27" s="399">
        <v>4.7210443037974699</v>
      </c>
      <c r="N27" s="399">
        <v>1347.5906789101309</v>
      </c>
      <c r="O27" s="412">
        <v>17</v>
      </c>
      <c r="P27" s="412">
        <v>17</v>
      </c>
      <c r="Q27" s="22"/>
      <c r="R27" s="419">
        <v>72</v>
      </c>
      <c r="S27" s="202" t="s">
        <v>50</v>
      </c>
      <c r="T27" s="400">
        <v>960</v>
      </c>
      <c r="U27" s="437">
        <v>1039.2789701059207</v>
      </c>
      <c r="V27" s="437">
        <v>309.36640829710905</v>
      </c>
      <c r="W27" s="437">
        <v>1348.6453784030298</v>
      </c>
      <c r="X27" s="437">
        <v>177.74772588338959</v>
      </c>
      <c r="Y27" s="437">
        <v>1526.3931042864194</v>
      </c>
      <c r="Z27" s="438">
        <v>-263.85729166666664</v>
      </c>
      <c r="AA27" s="441">
        <v>1262.5358126197527</v>
      </c>
      <c r="AB27" s="437">
        <v>4.662031250000001</v>
      </c>
      <c r="AC27" s="437">
        <v>1267.1978438697527</v>
      </c>
      <c r="AD27" s="412">
        <v>17</v>
      </c>
      <c r="AE27" s="412">
        <v>17</v>
      </c>
    </row>
    <row r="28" spans="1:31" s="9" customFormat="1" ht="16.5">
      <c r="A28" s="397">
        <v>74</v>
      </c>
      <c r="B28" s="398" t="s">
        <v>51</v>
      </c>
      <c r="C28" s="400">
        <v>1013</v>
      </c>
      <c r="D28" s="558">
        <v>694.17326524396481</v>
      </c>
      <c r="E28" s="558">
        <v>85.418395147525914</v>
      </c>
      <c r="F28" s="399">
        <v>779.59166039149068</v>
      </c>
      <c r="G28" s="399">
        <v>575.70361985717818</v>
      </c>
      <c r="H28" s="399">
        <v>1355.2952802486689</v>
      </c>
      <c r="I28" s="399">
        <v>202.48556510415034</v>
      </c>
      <c r="J28" s="399">
        <v>1557.7808453528194</v>
      </c>
      <c r="K28" s="559">
        <v>-296.93978282329715</v>
      </c>
      <c r="L28" s="557">
        <v>1260.8410625295221</v>
      </c>
      <c r="M28" s="399">
        <v>48.599259624876609</v>
      </c>
      <c r="N28" s="399">
        <v>1309.4403221543987</v>
      </c>
      <c r="O28" s="412">
        <v>16</v>
      </c>
      <c r="P28" s="412">
        <v>16</v>
      </c>
      <c r="Q28" s="22"/>
      <c r="R28" s="419">
        <v>74</v>
      </c>
      <c r="S28" s="202" t="s">
        <v>51</v>
      </c>
      <c r="T28" s="400">
        <v>1052</v>
      </c>
      <c r="U28" s="437">
        <v>685.67276782671524</v>
      </c>
      <c r="V28" s="437">
        <v>491.80616929926157</v>
      </c>
      <c r="W28" s="437">
        <v>1177.4789371259769</v>
      </c>
      <c r="X28" s="437">
        <v>273.59337415088521</v>
      </c>
      <c r="Y28" s="437">
        <v>1451.0723112768621</v>
      </c>
      <c r="Z28" s="438">
        <v>-285.93155893536124</v>
      </c>
      <c r="AA28" s="441">
        <v>1165.140752341501</v>
      </c>
      <c r="AB28" s="437">
        <v>46.79757604562738</v>
      </c>
      <c r="AC28" s="437">
        <v>1211.9383283871284</v>
      </c>
      <c r="AD28" s="412">
        <v>16</v>
      </c>
      <c r="AE28" s="412">
        <v>16</v>
      </c>
    </row>
    <row r="29" spans="1:31" s="9" customFormat="1" ht="16.5">
      <c r="A29" s="397">
        <v>75</v>
      </c>
      <c r="B29" s="398" t="s">
        <v>52</v>
      </c>
      <c r="C29" s="400">
        <v>19534</v>
      </c>
      <c r="D29" s="558">
        <v>-249.32911377668515</v>
      </c>
      <c r="E29" s="558">
        <v>175.26021092532039</v>
      </c>
      <c r="F29" s="399">
        <v>-74.068902851364754</v>
      </c>
      <c r="G29" s="399">
        <v>-4.7903869412982809</v>
      </c>
      <c r="H29" s="399">
        <v>-78.859289792663034</v>
      </c>
      <c r="I29" s="399">
        <v>95.236601871577108</v>
      </c>
      <c r="J29" s="399">
        <v>16.37731207891408</v>
      </c>
      <c r="K29" s="559">
        <v>-96.247107607248893</v>
      </c>
      <c r="L29" s="557">
        <v>-79.869795528334819</v>
      </c>
      <c r="M29" s="399">
        <v>-1.0445393902938496</v>
      </c>
      <c r="N29" s="399">
        <v>-80.914334918628668</v>
      </c>
      <c r="O29" s="412">
        <v>8</v>
      </c>
      <c r="P29" s="412">
        <v>8</v>
      </c>
      <c r="Q29" s="22"/>
      <c r="R29" s="419">
        <v>75</v>
      </c>
      <c r="S29" s="202" t="s">
        <v>52</v>
      </c>
      <c r="T29" s="400">
        <v>19549</v>
      </c>
      <c r="U29" s="437">
        <v>-215.65680574838373</v>
      </c>
      <c r="V29" s="437">
        <v>-24.3402911689119</v>
      </c>
      <c r="W29" s="437">
        <v>-239.99709691729561</v>
      </c>
      <c r="X29" s="437">
        <v>162.40606627821825</v>
      </c>
      <c r="Y29" s="437">
        <v>-77.591030639077388</v>
      </c>
      <c r="Z29" s="438">
        <v>-96.173256944089218</v>
      </c>
      <c r="AA29" s="441">
        <v>-173.76428758316661</v>
      </c>
      <c r="AB29" s="437">
        <v>-1.0437379124251909</v>
      </c>
      <c r="AC29" s="437">
        <v>-174.80802549559178</v>
      </c>
      <c r="AD29" s="412">
        <v>8</v>
      </c>
      <c r="AE29" s="412">
        <v>8</v>
      </c>
    </row>
    <row r="30" spans="1:31" s="9" customFormat="1" ht="16.5">
      <c r="A30" s="397">
        <v>77</v>
      </c>
      <c r="B30" s="398" t="s">
        <v>53</v>
      </c>
      <c r="C30" s="400">
        <v>4549</v>
      </c>
      <c r="D30" s="558">
        <v>-14.504759110151149</v>
      </c>
      <c r="E30" s="558">
        <v>153.22643582829269</v>
      </c>
      <c r="F30" s="399">
        <v>138.72167671814154</v>
      </c>
      <c r="G30" s="399">
        <v>628.77715052419796</v>
      </c>
      <c r="H30" s="399">
        <v>767.49882724233953</v>
      </c>
      <c r="I30" s="399">
        <v>169.48401073004013</v>
      </c>
      <c r="J30" s="399">
        <v>936.98283797237968</v>
      </c>
      <c r="K30" s="559">
        <v>25.172345570455047</v>
      </c>
      <c r="L30" s="557">
        <v>962.15518354283472</v>
      </c>
      <c r="M30" s="399">
        <v>10.333742251044184</v>
      </c>
      <c r="N30" s="399">
        <v>972.48892579387893</v>
      </c>
      <c r="O30" s="412">
        <v>13</v>
      </c>
      <c r="P30" s="412">
        <v>13</v>
      </c>
      <c r="Q30" s="22"/>
      <c r="R30" s="419">
        <v>77</v>
      </c>
      <c r="S30" s="202" t="s">
        <v>53</v>
      </c>
      <c r="T30" s="400">
        <v>4601</v>
      </c>
      <c r="U30" s="437">
        <v>0.16184565861573999</v>
      </c>
      <c r="V30" s="437">
        <v>579.15636115154655</v>
      </c>
      <c r="W30" s="437">
        <v>579.31820681016234</v>
      </c>
      <c r="X30" s="437">
        <v>227.58220738989627</v>
      </c>
      <c r="Y30" s="437">
        <v>806.90041420005855</v>
      </c>
      <c r="Z30" s="438">
        <v>24.88785046728972</v>
      </c>
      <c r="AA30" s="441">
        <v>831.78826466734836</v>
      </c>
      <c r="AB30" s="437">
        <v>10.216951423603563</v>
      </c>
      <c r="AC30" s="437">
        <v>842.00521609095188</v>
      </c>
      <c r="AD30" s="412">
        <v>13</v>
      </c>
      <c r="AE30" s="412">
        <v>13</v>
      </c>
    </row>
    <row r="31" spans="1:31" s="9" customFormat="1" ht="16.5">
      <c r="A31" s="397">
        <v>78</v>
      </c>
      <c r="B31" s="398" t="s">
        <v>54</v>
      </c>
      <c r="C31" s="400">
        <v>7721</v>
      </c>
      <c r="D31" s="558">
        <v>-346.03516710518619</v>
      </c>
      <c r="E31" s="558">
        <v>137.37842173480738</v>
      </c>
      <c r="F31" s="399">
        <v>-208.65674537037884</v>
      </c>
      <c r="G31" s="399">
        <v>-12.243002848833306</v>
      </c>
      <c r="H31" s="399">
        <v>-220.89974821921214</v>
      </c>
      <c r="I31" s="399">
        <v>91.603105297199534</v>
      </c>
      <c r="J31" s="399">
        <v>-129.29664292201261</v>
      </c>
      <c r="K31" s="559">
        <v>-69.965937054785655</v>
      </c>
      <c r="L31" s="557">
        <v>-199.26257997679824</v>
      </c>
      <c r="M31" s="399">
        <v>1.0337258774770135</v>
      </c>
      <c r="N31" s="399">
        <v>-198.22885409932121</v>
      </c>
      <c r="O31" s="412">
        <v>1</v>
      </c>
      <c r="P31" s="413">
        <v>33</v>
      </c>
      <c r="Q31" s="22"/>
      <c r="R31" s="419">
        <v>78</v>
      </c>
      <c r="S31" s="202" t="s">
        <v>54</v>
      </c>
      <c r="T31" s="400">
        <v>7832</v>
      </c>
      <c r="U31" s="437">
        <v>-292.42480768684334</v>
      </c>
      <c r="V31" s="437">
        <v>-13.687317965928571</v>
      </c>
      <c r="W31" s="437">
        <v>-306.11212565277191</v>
      </c>
      <c r="X31" s="437">
        <v>158.68428160666969</v>
      </c>
      <c r="Y31" s="437">
        <v>-147.42784404610219</v>
      </c>
      <c r="Z31" s="438">
        <v>-68.974336057201228</v>
      </c>
      <c r="AA31" s="441">
        <v>-216.40218010330341</v>
      </c>
      <c r="AB31" s="437">
        <v>1.0190752681307482</v>
      </c>
      <c r="AC31" s="437">
        <v>-215.38310483517267</v>
      </c>
      <c r="AD31" s="412">
        <v>1</v>
      </c>
      <c r="AE31" s="413">
        <v>33</v>
      </c>
    </row>
    <row r="32" spans="1:31" s="9" customFormat="1" ht="16.5">
      <c r="A32" s="397">
        <v>79</v>
      </c>
      <c r="B32" s="398" t="s">
        <v>55</v>
      </c>
      <c r="C32" s="400">
        <v>6703</v>
      </c>
      <c r="D32" s="558">
        <v>-300.31753290202681</v>
      </c>
      <c r="E32" s="558">
        <v>157.07830129022918</v>
      </c>
      <c r="F32" s="399">
        <v>-143.23923161179763</v>
      </c>
      <c r="G32" s="399">
        <v>-45.433525264393253</v>
      </c>
      <c r="H32" s="399">
        <v>-188.6727568761909</v>
      </c>
      <c r="I32" s="399">
        <v>96.288390631230257</v>
      </c>
      <c r="J32" s="399">
        <v>-92.38436624496066</v>
      </c>
      <c r="K32" s="559">
        <v>-47.519618081456066</v>
      </c>
      <c r="L32" s="557">
        <v>-139.90398432641672</v>
      </c>
      <c r="M32" s="399">
        <v>-8.0345792928539517</v>
      </c>
      <c r="N32" s="399">
        <v>-147.93856361927067</v>
      </c>
      <c r="O32" s="412">
        <v>4</v>
      </c>
      <c r="P32" s="412">
        <v>4</v>
      </c>
      <c r="Q32" s="22"/>
      <c r="R32" s="419">
        <v>79</v>
      </c>
      <c r="S32" s="202" t="s">
        <v>55</v>
      </c>
      <c r="T32" s="400">
        <v>6753</v>
      </c>
      <c r="U32" s="437">
        <v>-287.75149979661143</v>
      </c>
      <c r="V32" s="437">
        <v>-64.527337683183191</v>
      </c>
      <c r="W32" s="437">
        <v>-352.27883747979462</v>
      </c>
      <c r="X32" s="437">
        <v>157.59371444161516</v>
      </c>
      <c r="Y32" s="437">
        <v>-194.68512303817946</v>
      </c>
      <c r="Z32" s="438">
        <v>-47.16777728417</v>
      </c>
      <c r="AA32" s="441">
        <v>-241.85290032234946</v>
      </c>
      <c r="AB32" s="437">
        <v>-7.9750903302236091</v>
      </c>
      <c r="AC32" s="437">
        <v>-249.82799065257302</v>
      </c>
      <c r="AD32" s="412">
        <v>4</v>
      </c>
      <c r="AE32" s="412">
        <v>4</v>
      </c>
    </row>
    <row r="33" spans="1:31" s="9" customFormat="1" ht="16.5">
      <c r="A33" s="397">
        <v>81</v>
      </c>
      <c r="B33" s="398" t="s">
        <v>56</v>
      </c>
      <c r="C33" s="400">
        <v>2531</v>
      </c>
      <c r="D33" s="558">
        <v>-220.27789063632545</v>
      </c>
      <c r="E33" s="558">
        <v>170.67449483379411</v>
      </c>
      <c r="F33" s="399">
        <v>-49.603395802531324</v>
      </c>
      <c r="G33" s="399">
        <v>273.03092811245165</v>
      </c>
      <c r="H33" s="399">
        <v>223.42753230992037</v>
      </c>
      <c r="I33" s="399">
        <v>195.02928141455976</v>
      </c>
      <c r="J33" s="399">
        <v>418.45681372448007</v>
      </c>
      <c r="K33" s="559">
        <v>-297.54444883445279</v>
      </c>
      <c r="L33" s="557">
        <v>120.91236489002731</v>
      </c>
      <c r="M33" s="399">
        <v>-63.069122876333481</v>
      </c>
      <c r="N33" s="399">
        <v>57.843242013693825</v>
      </c>
      <c r="O33" s="412">
        <v>7</v>
      </c>
      <c r="P33" s="412">
        <v>7</v>
      </c>
      <c r="Q33" s="22"/>
      <c r="R33" s="419">
        <v>81</v>
      </c>
      <c r="S33" s="202" t="s">
        <v>56</v>
      </c>
      <c r="T33" s="400">
        <v>2574</v>
      </c>
      <c r="U33" s="437">
        <v>-196.96457564697656</v>
      </c>
      <c r="V33" s="437">
        <v>224.93585000945956</v>
      </c>
      <c r="W33" s="437">
        <v>27.971274362483012</v>
      </c>
      <c r="X33" s="437">
        <v>240.9105033484401</v>
      </c>
      <c r="Y33" s="437">
        <v>268.88177771092307</v>
      </c>
      <c r="Z33" s="438">
        <v>-292.57381507381507</v>
      </c>
      <c r="AA33" s="441">
        <v>-23.692037362891984</v>
      </c>
      <c r="AB33" s="437">
        <v>-62.015520590520609</v>
      </c>
      <c r="AC33" s="437">
        <v>-85.707557953412589</v>
      </c>
      <c r="AD33" s="412">
        <v>7</v>
      </c>
      <c r="AE33" s="412">
        <v>7</v>
      </c>
    </row>
    <row r="34" spans="1:31" s="9" customFormat="1" ht="16.5">
      <c r="A34" s="397">
        <v>82</v>
      </c>
      <c r="B34" s="398" t="s">
        <v>57</v>
      </c>
      <c r="C34" s="400">
        <v>9371</v>
      </c>
      <c r="D34" s="558">
        <v>289.37339900451849</v>
      </c>
      <c r="E34" s="558">
        <v>97.693238210490321</v>
      </c>
      <c r="F34" s="399">
        <v>387.06663721500883</v>
      </c>
      <c r="G34" s="399">
        <v>63.449664628058791</v>
      </c>
      <c r="H34" s="399">
        <v>450.51630184306759</v>
      </c>
      <c r="I34" s="399">
        <v>83.821112138668781</v>
      </c>
      <c r="J34" s="399">
        <v>534.3374139817364</v>
      </c>
      <c r="K34" s="559">
        <v>-224.50859033187493</v>
      </c>
      <c r="L34" s="557">
        <v>309.82882364986142</v>
      </c>
      <c r="M34" s="399">
        <v>13.361537776117807</v>
      </c>
      <c r="N34" s="399">
        <v>323.19036142597923</v>
      </c>
      <c r="O34" s="412">
        <v>5</v>
      </c>
      <c r="P34" s="412">
        <v>5</v>
      </c>
      <c r="Q34" s="22"/>
      <c r="R34" s="419">
        <v>82</v>
      </c>
      <c r="S34" s="202" t="s">
        <v>57</v>
      </c>
      <c r="T34" s="400">
        <v>9359</v>
      </c>
      <c r="U34" s="437">
        <v>356.89696498533442</v>
      </c>
      <c r="V34" s="437">
        <v>207.48755337772505</v>
      </c>
      <c r="W34" s="437">
        <v>564.38451836305944</v>
      </c>
      <c r="X34" s="437">
        <v>148.45104603604929</v>
      </c>
      <c r="Y34" s="437">
        <v>712.83556439910888</v>
      </c>
      <c r="Z34" s="438">
        <v>-224.79645261245861</v>
      </c>
      <c r="AA34" s="441">
        <v>488.03911178665027</v>
      </c>
      <c r="AB34" s="437">
        <v>13.37866978309648</v>
      </c>
      <c r="AC34" s="437">
        <v>501.41778156974669</v>
      </c>
      <c r="AD34" s="412">
        <v>5</v>
      </c>
      <c r="AE34" s="412">
        <v>5</v>
      </c>
    </row>
    <row r="35" spans="1:31" s="9" customFormat="1" ht="16.5">
      <c r="A35" s="397">
        <v>86</v>
      </c>
      <c r="B35" s="398" t="s">
        <v>58</v>
      </c>
      <c r="C35" s="400">
        <v>7998</v>
      </c>
      <c r="D35" s="558">
        <v>145.54526960209122</v>
      </c>
      <c r="E35" s="558">
        <v>133.53828932461903</v>
      </c>
      <c r="F35" s="399">
        <v>279.08355892671023</v>
      </c>
      <c r="G35" s="399">
        <v>336.9847426341376</v>
      </c>
      <c r="H35" s="399">
        <v>616.06830156084789</v>
      </c>
      <c r="I35" s="399">
        <v>100.23685307966234</v>
      </c>
      <c r="J35" s="399">
        <v>716.3051546405103</v>
      </c>
      <c r="K35" s="559">
        <v>-158.40235058764691</v>
      </c>
      <c r="L35" s="557">
        <v>557.90280405286342</v>
      </c>
      <c r="M35" s="399">
        <v>-93.765700987746968</v>
      </c>
      <c r="N35" s="399">
        <v>464.13710306511643</v>
      </c>
      <c r="O35" s="412">
        <v>5</v>
      </c>
      <c r="P35" s="412">
        <v>5</v>
      </c>
      <c r="Q35" s="22"/>
      <c r="R35" s="419">
        <v>86</v>
      </c>
      <c r="S35" s="202" t="s">
        <v>58</v>
      </c>
      <c r="T35" s="400">
        <v>8031</v>
      </c>
      <c r="U35" s="437">
        <v>173.5876188400666</v>
      </c>
      <c r="V35" s="437">
        <v>337.32829825989103</v>
      </c>
      <c r="W35" s="437">
        <v>510.9159170999576</v>
      </c>
      <c r="X35" s="437">
        <v>173.29073966606822</v>
      </c>
      <c r="Y35" s="437">
        <v>684.20665676602584</v>
      </c>
      <c r="Z35" s="438">
        <v>-157.75146308056281</v>
      </c>
      <c r="AA35" s="441">
        <v>526.45519368546297</v>
      </c>
      <c r="AB35" s="437">
        <v>-93.380410471921323</v>
      </c>
      <c r="AC35" s="437">
        <v>433.07478321354165</v>
      </c>
      <c r="AD35" s="412">
        <v>5</v>
      </c>
      <c r="AE35" s="412">
        <v>5</v>
      </c>
    </row>
    <row r="36" spans="1:31" s="9" customFormat="1" ht="16.5">
      <c r="A36" s="397">
        <v>90</v>
      </c>
      <c r="B36" s="398" t="s">
        <v>59</v>
      </c>
      <c r="C36" s="400">
        <v>3001</v>
      </c>
      <c r="D36" s="558">
        <v>-233.86558957851253</v>
      </c>
      <c r="E36" s="558">
        <v>175.54125469037405</v>
      </c>
      <c r="F36" s="399">
        <v>-58.324334888138459</v>
      </c>
      <c r="G36" s="399">
        <v>228.4568971196143</v>
      </c>
      <c r="H36" s="399">
        <v>170.13256223147584</v>
      </c>
      <c r="I36" s="399">
        <v>181.39202540463418</v>
      </c>
      <c r="J36" s="399">
        <v>351.52458763610997</v>
      </c>
      <c r="K36" s="559">
        <v>-142.82072642452516</v>
      </c>
      <c r="L36" s="557">
        <v>208.70386121158484</v>
      </c>
      <c r="M36" s="399">
        <v>-2.485588137287571</v>
      </c>
      <c r="N36" s="399">
        <v>206.21827307429726</v>
      </c>
      <c r="O36" s="412">
        <v>12</v>
      </c>
      <c r="P36" s="412">
        <v>12</v>
      </c>
      <c r="Q36" s="22"/>
      <c r="R36" s="419">
        <v>90</v>
      </c>
      <c r="S36" s="202" t="s">
        <v>59</v>
      </c>
      <c r="T36" s="400">
        <v>3061</v>
      </c>
      <c r="U36" s="437">
        <v>-233.08286502415658</v>
      </c>
      <c r="V36" s="437">
        <v>175.88259381740446</v>
      </c>
      <c r="W36" s="437">
        <v>-57.200271206752113</v>
      </c>
      <c r="X36" s="437">
        <v>229.99973757024111</v>
      </c>
      <c r="Y36" s="437">
        <v>172.79946636348899</v>
      </c>
      <c r="Z36" s="438">
        <v>-140.02123489055865</v>
      </c>
      <c r="AA36" s="441">
        <v>32.778231472930351</v>
      </c>
      <c r="AB36" s="437">
        <v>-2.4368670369160403</v>
      </c>
      <c r="AC36" s="437">
        <v>30.341364436014313</v>
      </c>
      <c r="AD36" s="412">
        <v>12</v>
      </c>
      <c r="AE36" s="412">
        <v>12</v>
      </c>
    </row>
    <row r="37" spans="1:31" s="9" customFormat="1" ht="16.5">
      <c r="A37" s="397">
        <v>91</v>
      </c>
      <c r="B37" s="398" t="s">
        <v>60</v>
      </c>
      <c r="C37" s="400">
        <v>674500</v>
      </c>
      <c r="D37" s="558">
        <v>347.64198757574422</v>
      </c>
      <c r="E37" s="558">
        <v>146.14230189957064</v>
      </c>
      <c r="F37" s="399">
        <v>493.78428947531489</v>
      </c>
      <c r="G37" s="399">
        <v>-91.675034282535606</v>
      </c>
      <c r="H37" s="399">
        <v>402.1092551927793</v>
      </c>
      <c r="I37" s="399">
        <v>99.322545611639725</v>
      </c>
      <c r="J37" s="399">
        <v>501.43180080441903</v>
      </c>
      <c r="K37" s="559">
        <v>55.088194217939211</v>
      </c>
      <c r="L37" s="557">
        <v>556.51999502235822</v>
      </c>
      <c r="M37" s="399">
        <v>-135.94034906464037</v>
      </c>
      <c r="N37" s="399">
        <v>420.57964595771784</v>
      </c>
      <c r="O37" s="412">
        <v>1</v>
      </c>
      <c r="P37" s="413">
        <v>31</v>
      </c>
      <c r="Q37" s="22"/>
      <c r="R37" s="419">
        <v>91</v>
      </c>
      <c r="S37" s="202" t="s">
        <v>60</v>
      </c>
      <c r="T37" s="400">
        <v>664028</v>
      </c>
      <c r="U37" s="437">
        <v>341.42911039939656</v>
      </c>
      <c r="V37" s="437">
        <v>-87.609077489293469</v>
      </c>
      <c r="W37" s="437">
        <v>253.82003291010312</v>
      </c>
      <c r="X37" s="437">
        <v>134.24752102065841</v>
      </c>
      <c r="Y37" s="437">
        <v>388.06755393076151</v>
      </c>
      <c r="Z37" s="438">
        <v>55.956958140319387</v>
      </c>
      <c r="AA37" s="441">
        <v>444.02451207108089</v>
      </c>
      <c r="AB37" s="437">
        <v>-138.08418537185167</v>
      </c>
      <c r="AC37" s="437">
        <v>305.94032669922922</v>
      </c>
      <c r="AD37" s="412">
        <v>1</v>
      </c>
      <c r="AE37" s="413">
        <v>31</v>
      </c>
    </row>
    <row r="38" spans="1:31" s="9" customFormat="1" ht="16.5">
      <c r="A38" s="397">
        <v>92</v>
      </c>
      <c r="B38" s="398" t="s">
        <v>61</v>
      </c>
      <c r="C38" s="400">
        <v>247443</v>
      </c>
      <c r="D38" s="558">
        <v>531.10348527122494</v>
      </c>
      <c r="E38" s="558">
        <v>158.47662996774503</v>
      </c>
      <c r="F38" s="399">
        <v>689.58011523897005</v>
      </c>
      <c r="G38" s="399">
        <v>-17.961791951445118</v>
      </c>
      <c r="H38" s="399">
        <v>671.61832328752485</v>
      </c>
      <c r="I38" s="399">
        <v>75.736302309514244</v>
      </c>
      <c r="J38" s="399">
        <v>747.3546255970391</v>
      </c>
      <c r="K38" s="559">
        <v>80.349235985661338</v>
      </c>
      <c r="L38" s="557">
        <v>827.70386158270037</v>
      </c>
      <c r="M38" s="399">
        <v>-23.63103591594836</v>
      </c>
      <c r="N38" s="399">
        <v>804.07282566675201</v>
      </c>
      <c r="O38" s="412">
        <v>1</v>
      </c>
      <c r="P38" s="413">
        <v>32</v>
      </c>
      <c r="Q38" s="22"/>
      <c r="R38" s="419">
        <v>92</v>
      </c>
      <c r="S38" s="202" t="s">
        <v>61</v>
      </c>
      <c r="T38" s="400">
        <v>242819</v>
      </c>
      <c r="U38" s="437">
        <v>538.8021569590353</v>
      </c>
      <c r="V38" s="437">
        <v>-17.847818755232034</v>
      </c>
      <c r="W38" s="437">
        <v>520.95433820380333</v>
      </c>
      <c r="X38" s="437">
        <v>124.7772105876971</v>
      </c>
      <c r="Y38" s="437">
        <v>645.73154879150047</v>
      </c>
      <c r="Z38" s="438">
        <v>81.879325752927073</v>
      </c>
      <c r="AA38" s="441">
        <v>727.61087454442747</v>
      </c>
      <c r="AB38" s="437">
        <v>-24.081041517138321</v>
      </c>
      <c r="AC38" s="437">
        <v>703.52983302728921</v>
      </c>
      <c r="AD38" s="412">
        <v>1</v>
      </c>
      <c r="AE38" s="413">
        <v>32</v>
      </c>
    </row>
    <row r="39" spans="1:31" s="9" customFormat="1" ht="16.5">
      <c r="A39" s="397">
        <v>97</v>
      </c>
      <c r="B39" s="398" t="s">
        <v>62</v>
      </c>
      <c r="C39" s="400">
        <v>2062</v>
      </c>
      <c r="D39" s="558">
        <v>-77.839112089555002</v>
      </c>
      <c r="E39" s="558">
        <v>131.57307759397446</v>
      </c>
      <c r="F39" s="399">
        <v>53.733965504419473</v>
      </c>
      <c r="G39" s="399">
        <v>211.29763792050747</v>
      </c>
      <c r="H39" s="399">
        <v>265.03160342492697</v>
      </c>
      <c r="I39" s="399">
        <v>176.40433178944022</v>
      </c>
      <c r="J39" s="399">
        <v>441.43593521436713</v>
      </c>
      <c r="K39" s="559">
        <v>-292.53443258971873</v>
      </c>
      <c r="L39" s="557">
        <v>148.90150262464843</v>
      </c>
      <c r="M39" s="399">
        <v>-11.228667313288071</v>
      </c>
      <c r="N39" s="399">
        <v>137.67283531136036</v>
      </c>
      <c r="O39" s="412">
        <v>10</v>
      </c>
      <c r="P39" s="412">
        <v>10</v>
      </c>
      <c r="Q39" s="22"/>
      <c r="R39" s="419">
        <v>97</v>
      </c>
      <c r="S39" s="202" t="s">
        <v>62</v>
      </c>
      <c r="T39" s="400">
        <v>2091</v>
      </c>
      <c r="U39" s="437">
        <v>-41.896320896775698</v>
      </c>
      <c r="V39" s="437">
        <v>141.11820156710343</v>
      </c>
      <c r="W39" s="437">
        <v>99.221880670327735</v>
      </c>
      <c r="X39" s="437">
        <v>214.57817084859673</v>
      </c>
      <c r="Y39" s="437">
        <v>313.80005151892448</v>
      </c>
      <c r="Z39" s="438">
        <v>-288.4772835963654</v>
      </c>
      <c r="AA39" s="441">
        <v>25.322767922559098</v>
      </c>
      <c r="AB39" s="437">
        <v>-11.072937350549978</v>
      </c>
      <c r="AC39" s="437">
        <v>14.249830572009122</v>
      </c>
      <c r="AD39" s="412">
        <v>10</v>
      </c>
      <c r="AE39" s="412">
        <v>10</v>
      </c>
    </row>
    <row r="40" spans="1:31" s="9" customFormat="1" ht="16.5">
      <c r="A40" s="397">
        <v>98</v>
      </c>
      <c r="B40" s="398" t="s">
        <v>63</v>
      </c>
      <c r="C40" s="400">
        <v>22885</v>
      </c>
      <c r="D40" s="558">
        <v>525.66599422510933</v>
      </c>
      <c r="E40" s="558">
        <v>127.47110688822174</v>
      </c>
      <c r="F40" s="399">
        <v>653.13710111333103</v>
      </c>
      <c r="G40" s="399">
        <v>294.37515206166307</v>
      </c>
      <c r="H40" s="399">
        <v>947.51225317499416</v>
      </c>
      <c r="I40" s="399">
        <v>87.460145856683951</v>
      </c>
      <c r="J40" s="399">
        <v>1034.9723990316782</v>
      </c>
      <c r="K40" s="559">
        <v>-238.66161240987546</v>
      </c>
      <c r="L40" s="557">
        <v>796.31078662180255</v>
      </c>
      <c r="M40" s="399">
        <v>-82.683366108804904</v>
      </c>
      <c r="N40" s="399">
        <v>713.62742051299767</v>
      </c>
      <c r="O40" s="412">
        <v>7</v>
      </c>
      <c r="P40" s="412">
        <v>7</v>
      </c>
      <c r="Q40" s="22"/>
      <c r="R40" s="419">
        <v>98</v>
      </c>
      <c r="S40" s="202" t="s">
        <v>63</v>
      </c>
      <c r="T40" s="400">
        <v>22943</v>
      </c>
      <c r="U40" s="437">
        <v>586.66169060576317</v>
      </c>
      <c r="V40" s="437">
        <v>255.15150126498514</v>
      </c>
      <c r="W40" s="437">
        <v>841.81319187074826</v>
      </c>
      <c r="X40" s="437">
        <v>148.94998075563538</v>
      </c>
      <c r="Y40" s="437">
        <v>990.76317262638361</v>
      </c>
      <c r="Z40" s="438">
        <v>-238.05827485507561</v>
      </c>
      <c r="AA40" s="441">
        <v>752.70489777130808</v>
      </c>
      <c r="AB40" s="437">
        <v>-82.47434221331126</v>
      </c>
      <c r="AC40" s="437">
        <v>670.23055555799681</v>
      </c>
      <c r="AD40" s="412">
        <v>7</v>
      </c>
      <c r="AE40" s="412">
        <v>7</v>
      </c>
    </row>
    <row r="41" spans="1:31" s="9" customFormat="1" ht="16.5">
      <c r="A41" s="397">
        <v>102</v>
      </c>
      <c r="B41" s="398" t="s">
        <v>64</v>
      </c>
      <c r="C41" s="400">
        <v>9646</v>
      </c>
      <c r="D41" s="558">
        <v>63.155101266365236</v>
      </c>
      <c r="E41" s="558">
        <v>142.04525926822942</v>
      </c>
      <c r="F41" s="399">
        <v>205.20036053459467</v>
      </c>
      <c r="G41" s="399">
        <v>414.73290303174599</v>
      </c>
      <c r="H41" s="399">
        <v>619.93326356634066</v>
      </c>
      <c r="I41" s="399">
        <v>149.31804500879241</v>
      </c>
      <c r="J41" s="399">
        <v>769.25130857513307</v>
      </c>
      <c r="K41" s="559">
        <v>110.21418204437073</v>
      </c>
      <c r="L41" s="557">
        <v>879.46549061950384</v>
      </c>
      <c r="M41" s="399">
        <v>20.91775995231184</v>
      </c>
      <c r="N41" s="399">
        <v>900.38325057181567</v>
      </c>
      <c r="O41" s="412">
        <v>4</v>
      </c>
      <c r="P41" s="412">
        <v>4</v>
      </c>
      <c r="Q41" s="22"/>
      <c r="R41" s="419">
        <v>102</v>
      </c>
      <c r="S41" s="202" t="s">
        <v>64</v>
      </c>
      <c r="T41" s="400">
        <v>9745</v>
      </c>
      <c r="U41" s="437">
        <v>96.658546382676633</v>
      </c>
      <c r="V41" s="437">
        <v>400.41323715439967</v>
      </c>
      <c r="W41" s="437">
        <v>497.07178353707627</v>
      </c>
      <c r="X41" s="437">
        <v>219.65689204010076</v>
      </c>
      <c r="Y41" s="437">
        <v>716.728675577177</v>
      </c>
      <c r="Z41" s="438">
        <v>109.09451000513084</v>
      </c>
      <c r="AA41" s="441">
        <v>825.82318558230793</v>
      </c>
      <c r="AB41" s="437">
        <v>20.705255259107233</v>
      </c>
      <c r="AC41" s="437">
        <v>846.5284408414152</v>
      </c>
      <c r="AD41" s="412">
        <v>4</v>
      </c>
      <c r="AE41" s="412">
        <v>4</v>
      </c>
    </row>
    <row r="42" spans="1:31" s="9" customFormat="1" ht="16.5">
      <c r="A42" s="397">
        <v>103</v>
      </c>
      <c r="B42" s="398" t="s">
        <v>65</v>
      </c>
      <c r="C42" s="400">
        <v>2125</v>
      </c>
      <c r="D42" s="558">
        <v>35.609629198717968</v>
      </c>
      <c r="E42" s="558">
        <v>138.02642074848939</v>
      </c>
      <c r="F42" s="399">
        <v>173.63604994720737</v>
      </c>
      <c r="G42" s="399">
        <v>542.42475942663464</v>
      </c>
      <c r="H42" s="399">
        <v>716.06080937384195</v>
      </c>
      <c r="I42" s="399">
        <v>159.11220296514648</v>
      </c>
      <c r="J42" s="399">
        <v>875.17301233898843</v>
      </c>
      <c r="K42" s="559">
        <v>-272.4724705882353</v>
      </c>
      <c r="L42" s="557">
        <v>602.70054175075325</v>
      </c>
      <c r="M42" s="399">
        <v>-13.338894117647056</v>
      </c>
      <c r="N42" s="399">
        <v>589.36164763310614</v>
      </c>
      <c r="O42" s="412">
        <v>5</v>
      </c>
      <c r="P42" s="412">
        <v>5</v>
      </c>
      <c r="Q42" s="22"/>
      <c r="R42" s="419">
        <v>103</v>
      </c>
      <c r="S42" s="202" t="s">
        <v>65</v>
      </c>
      <c r="T42" s="400">
        <v>2161</v>
      </c>
      <c r="U42" s="437">
        <v>110.42226256082046</v>
      </c>
      <c r="V42" s="437">
        <v>520.62995190284403</v>
      </c>
      <c r="W42" s="437">
        <v>631.05221446366454</v>
      </c>
      <c r="X42" s="437">
        <v>226.23153824769562</v>
      </c>
      <c r="Y42" s="437">
        <v>857.28375271136008</v>
      </c>
      <c r="Z42" s="438">
        <v>-267.9333641832485</v>
      </c>
      <c r="AA42" s="441">
        <v>589.35038852811158</v>
      </c>
      <c r="AB42" s="437">
        <v>-13.116682091624245</v>
      </c>
      <c r="AC42" s="437">
        <v>576.23370643648741</v>
      </c>
      <c r="AD42" s="412">
        <v>5</v>
      </c>
      <c r="AE42" s="412">
        <v>5</v>
      </c>
    </row>
    <row r="43" spans="1:31" s="9" customFormat="1" ht="16.5">
      <c r="A43" s="397">
        <v>105</v>
      </c>
      <c r="B43" s="398" t="s">
        <v>66</v>
      </c>
      <c r="C43" s="400">
        <v>2063</v>
      </c>
      <c r="D43" s="558">
        <v>838.19649956865669</v>
      </c>
      <c r="E43" s="558">
        <v>154.57126607164491</v>
      </c>
      <c r="F43" s="399">
        <v>992.76776564030172</v>
      </c>
      <c r="G43" s="399">
        <v>547.33576155088019</v>
      </c>
      <c r="H43" s="399">
        <v>1540.1035271911817</v>
      </c>
      <c r="I43" s="399">
        <v>188.37792121994846</v>
      </c>
      <c r="J43" s="399">
        <v>1728.4814484111303</v>
      </c>
      <c r="K43" s="559">
        <v>-239.77750848279206</v>
      </c>
      <c r="L43" s="557">
        <v>1488.7039399283383</v>
      </c>
      <c r="M43" s="399">
        <v>6.5083131362094049</v>
      </c>
      <c r="N43" s="399">
        <v>1495.2122530645477</v>
      </c>
      <c r="O43" s="412">
        <v>18</v>
      </c>
      <c r="P43" s="412">
        <v>18</v>
      </c>
      <c r="Q43" s="22"/>
      <c r="R43" s="419">
        <v>105</v>
      </c>
      <c r="S43" s="202" t="s">
        <v>66</v>
      </c>
      <c r="T43" s="400">
        <v>2094</v>
      </c>
      <c r="U43" s="437">
        <v>833.34916022739378</v>
      </c>
      <c r="V43" s="437">
        <v>437.49379035364342</v>
      </c>
      <c r="W43" s="437">
        <v>1270.8429505810373</v>
      </c>
      <c r="X43" s="437">
        <v>238.97982716703274</v>
      </c>
      <c r="Y43" s="437">
        <v>1509.8227777480699</v>
      </c>
      <c r="Z43" s="438">
        <v>-236.22779369627509</v>
      </c>
      <c r="AA43" s="441">
        <v>1273.5949840517949</v>
      </c>
      <c r="AB43" s="437">
        <v>6.4119627507163335</v>
      </c>
      <c r="AC43" s="437">
        <v>1280.006946802511</v>
      </c>
      <c r="AD43" s="412">
        <v>18</v>
      </c>
      <c r="AE43" s="412">
        <v>18</v>
      </c>
    </row>
    <row r="44" spans="1:31" s="9" customFormat="1" ht="16.5">
      <c r="A44" s="397">
        <v>106</v>
      </c>
      <c r="B44" s="398" t="s">
        <v>67</v>
      </c>
      <c r="C44" s="400">
        <v>46901</v>
      </c>
      <c r="D44" s="558">
        <v>99.038409477482091</v>
      </c>
      <c r="E44" s="558">
        <v>146.83374307608906</v>
      </c>
      <c r="F44" s="399">
        <v>245.87215255357114</v>
      </c>
      <c r="G44" s="399">
        <v>-2.310918885616509</v>
      </c>
      <c r="H44" s="399">
        <v>243.56123366795464</v>
      </c>
      <c r="I44" s="399">
        <v>84.934631369536419</v>
      </c>
      <c r="J44" s="399">
        <v>328.49586503749106</v>
      </c>
      <c r="K44" s="559">
        <v>-41.514573250037316</v>
      </c>
      <c r="L44" s="557">
        <v>286.98129178745376</v>
      </c>
      <c r="M44" s="399">
        <v>-2.8634002899724966</v>
      </c>
      <c r="N44" s="399">
        <v>284.11789149748125</v>
      </c>
      <c r="O44" s="412">
        <v>1</v>
      </c>
      <c r="P44" s="413">
        <v>35</v>
      </c>
      <c r="Q44" s="22"/>
      <c r="R44" s="419">
        <v>106</v>
      </c>
      <c r="S44" s="202" t="s">
        <v>67</v>
      </c>
      <c r="T44" s="400">
        <v>46797</v>
      </c>
      <c r="U44" s="437">
        <v>152.87249860090299</v>
      </c>
      <c r="V44" s="437">
        <v>-6.9112730810333352</v>
      </c>
      <c r="W44" s="437">
        <v>145.96122551986966</v>
      </c>
      <c r="X44" s="437">
        <v>141.27177720487023</v>
      </c>
      <c r="Y44" s="437">
        <v>287.23300272473989</v>
      </c>
      <c r="Z44" s="438">
        <v>-41.6068337713956</v>
      </c>
      <c r="AA44" s="441">
        <v>245.62616895334429</v>
      </c>
      <c r="AB44" s="437">
        <v>-2.8697638096459186</v>
      </c>
      <c r="AC44" s="437">
        <v>242.7564051436984</v>
      </c>
      <c r="AD44" s="412">
        <v>1</v>
      </c>
      <c r="AE44" s="413">
        <v>35</v>
      </c>
    </row>
    <row r="45" spans="1:31" s="9" customFormat="1" ht="16.5">
      <c r="A45" s="397">
        <v>108</v>
      </c>
      <c r="B45" s="398" t="s">
        <v>68</v>
      </c>
      <c r="C45" s="400">
        <v>10319</v>
      </c>
      <c r="D45" s="558">
        <v>338.66964336547272</v>
      </c>
      <c r="E45" s="558">
        <v>124.76922927186875</v>
      </c>
      <c r="F45" s="399">
        <v>463.43887263734143</v>
      </c>
      <c r="G45" s="399">
        <v>387.36180103107898</v>
      </c>
      <c r="H45" s="399">
        <v>850.80067366842059</v>
      </c>
      <c r="I45" s="399">
        <v>94.593337439717416</v>
      </c>
      <c r="J45" s="399">
        <v>945.39401110813799</v>
      </c>
      <c r="K45" s="559">
        <v>-122.70462254094389</v>
      </c>
      <c r="L45" s="557">
        <v>822.6893885671941</v>
      </c>
      <c r="M45" s="399">
        <v>-9.6242324353134894</v>
      </c>
      <c r="N45" s="399">
        <v>813.0651561318806</v>
      </c>
      <c r="O45" s="412">
        <v>6</v>
      </c>
      <c r="P45" s="412">
        <v>6</v>
      </c>
      <c r="Q45" s="22"/>
      <c r="R45" s="419">
        <v>108</v>
      </c>
      <c r="S45" s="202" t="s">
        <v>68</v>
      </c>
      <c r="T45" s="400">
        <v>10257</v>
      </c>
      <c r="U45" s="437">
        <v>350.3038302130247</v>
      </c>
      <c r="V45" s="437">
        <v>390.92396641095712</v>
      </c>
      <c r="W45" s="437">
        <v>741.22779662398182</v>
      </c>
      <c r="X45" s="437">
        <v>167.06204503589714</v>
      </c>
      <c r="Y45" s="437">
        <v>908.28984165987879</v>
      </c>
      <c r="Z45" s="438">
        <v>-123.44632933606317</v>
      </c>
      <c r="AA45" s="441">
        <v>784.84351232381562</v>
      </c>
      <c r="AB45" s="437">
        <v>-9.6824075753144108</v>
      </c>
      <c r="AC45" s="437">
        <v>775.1611047485012</v>
      </c>
      <c r="AD45" s="412">
        <v>6</v>
      </c>
      <c r="AE45" s="412">
        <v>6</v>
      </c>
    </row>
    <row r="46" spans="1:31" s="9" customFormat="1" ht="16.5">
      <c r="A46" s="397">
        <v>109</v>
      </c>
      <c r="B46" s="398" t="s">
        <v>69</v>
      </c>
      <c r="C46" s="400">
        <v>68319</v>
      </c>
      <c r="D46" s="558">
        <v>92.99429840366524</v>
      </c>
      <c r="E46" s="558">
        <v>140.08857720856338</v>
      </c>
      <c r="F46" s="399">
        <v>233.08287561222863</v>
      </c>
      <c r="G46" s="399">
        <v>111.31964809318777</v>
      </c>
      <c r="H46" s="399">
        <v>344.4025237054164</v>
      </c>
      <c r="I46" s="399">
        <v>91.588937098904879</v>
      </c>
      <c r="J46" s="399">
        <v>435.99146080432126</v>
      </c>
      <c r="K46" s="559">
        <v>-201.02271696014287</v>
      </c>
      <c r="L46" s="557">
        <v>234.96874384417842</v>
      </c>
      <c r="M46" s="399">
        <v>-3.5999705938318831</v>
      </c>
      <c r="N46" s="399">
        <v>231.36877325034655</v>
      </c>
      <c r="O46" s="412">
        <v>5</v>
      </c>
      <c r="P46" s="412">
        <v>5</v>
      </c>
      <c r="Q46" s="22"/>
      <c r="R46" s="419">
        <v>109</v>
      </c>
      <c r="S46" s="202" t="s">
        <v>69</v>
      </c>
      <c r="T46" s="400">
        <v>68043</v>
      </c>
      <c r="U46" s="437">
        <v>136.83491627410348</v>
      </c>
      <c r="V46" s="437">
        <v>117.60192643007815</v>
      </c>
      <c r="W46" s="437">
        <v>254.43684270418166</v>
      </c>
      <c r="X46" s="437">
        <v>152.88893496056767</v>
      </c>
      <c r="Y46" s="437">
        <v>407.3257776647493</v>
      </c>
      <c r="Z46" s="438">
        <v>-201.83811707302735</v>
      </c>
      <c r="AA46" s="441">
        <v>205.48766059172195</v>
      </c>
      <c r="AB46" s="437">
        <v>-3.6145730053054748</v>
      </c>
      <c r="AC46" s="437">
        <v>201.87308758641646</v>
      </c>
      <c r="AD46" s="412">
        <v>5</v>
      </c>
      <c r="AE46" s="412">
        <v>5</v>
      </c>
    </row>
    <row r="47" spans="1:31" s="9" customFormat="1" ht="16.5">
      <c r="A47" s="397">
        <v>111</v>
      </c>
      <c r="B47" s="398" t="s">
        <v>70</v>
      </c>
      <c r="C47" s="400">
        <v>17953</v>
      </c>
      <c r="D47" s="558">
        <v>115.724197583717</v>
      </c>
      <c r="E47" s="558">
        <v>159.57256941620093</v>
      </c>
      <c r="F47" s="399">
        <v>275.29676699991796</v>
      </c>
      <c r="G47" s="399">
        <v>315.98659887598285</v>
      </c>
      <c r="H47" s="399">
        <v>591.28336587590081</v>
      </c>
      <c r="I47" s="399">
        <v>116.9167912090891</v>
      </c>
      <c r="J47" s="399">
        <v>708.20015708498988</v>
      </c>
      <c r="K47" s="559">
        <v>-149.62463098089455</v>
      </c>
      <c r="L47" s="557">
        <v>558.57552610409527</v>
      </c>
      <c r="M47" s="399">
        <v>5.9913320893443984</v>
      </c>
      <c r="N47" s="399">
        <v>564.56685819343966</v>
      </c>
      <c r="O47" s="412">
        <v>7</v>
      </c>
      <c r="P47" s="412">
        <v>7</v>
      </c>
      <c r="Q47" s="22"/>
      <c r="R47" s="419">
        <v>111</v>
      </c>
      <c r="S47" s="202" t="s">
        <v>70</v>
      </c>
      <c r="T47" s="400">
        <v>18131</v>
      </c>
      <c r="U47" s="437">
        <v>175.58270979466161</v>
      </c>
      <c r="V47" s="437">
        <v>311.10706679962772</v>
      </c>
      <c r="W47" s="437">
        <v>486.68977659428936</v>
      </c>
      <c r="X47" s="437">
        <v>169.48302645335775</v>
      </c>
      <c r="Y47" s="437">
        <v>656.17280304764711</v>
      </c>
      <c r="Z47" s="438">
        <v>-148.1557001820087</v>
      </c>
      <c r="AA47" s="441">
        <v>508.01710286563838</v>
      </c>
      <c r="AB47" s="437">
        <v>5.9325125475704583</v>
      </c>
      <c r="AC47" s="437">
        <v>513.94961541320879</v>
      </c>
      <c r="AD47" s="412">
        <v>7</v>
      </c>
      <c r="AE47" s="412">
        <v>7</v>
      </c>
    </row>
    <row r="48" spans="1:31" s="9" customFormat="1" ht="16.5">
      <c r="A48" s="397">
        <v>139</v>
      </c>
      <c r="B48" s="398" t="s">
        <v>71</v>
      </c>
      <c r="C48" s="400">
        <v>9766</v>
      </c>
      <c r="D48" s="558">
        <v>577.67404896007167</v>
      </c>
      <c r="E48" s="558">
        <v>173.29958814142992</v>
      </c>
      <c r="F48" s="399">
        <v>750.97363710150159</v>
      </c>
      <c r="G48" s="399">
        <v>567.08426689012322</v>
      </c>
      <c r="H48" s="399">
        <v>1318.0579039916247</v>
      </c>
      <c r="I48" s="399">
        <v>82.580459401248177</v>
      </c>
      <c r="J48" s="399">
        <v>1400.6383633928729</v>
      </c>
      <c r="K48" s="559">
        <v>-6.676633217284456</v>
      </c>
      <c r="L48" s="557">
        <v>1393.9617301755884</v>
      </c>
      <c r="M48" s="399">
        <v>26.699318349375378</v>
      </c>
      <c r="N48" s="399">
        <v>1420.6610485249637</v>
      </c>
      <c r="O48" s="412">
        <v>17</v>
      </c>
      <c r="P48" s="412">
        <v>17</v>
      </c>
      <c r="Q48" s="22"/>
      <c r="R48" s="419">
        <v>139</v>
      </c>
      <c r="S48" s="202" t="s">
        <v>71</v>
      </c>
      <c r="T48" s="400">
        <v>9853</v>
      </c>
      <c r="U48" s="437">
        <v>626.0077113083571</v>
      </c>
      <c r="V48" s="437">
        <v>549.20096204746346</v>
      </c>
      <c r="W48" s="437">
        <v>1175.2086733558206</v>
      </c>
      <c r="X48" s="437">
        <v>147.08178768722453</v>
      </c>
      <c r="Y48" s="437">
        <v>1322.2904610430451</v>
      </c>
      <c r="Z48" s="438">
        <v>-6.6176798944483917</v>
      </c>
      <c r="AA48" s="441">
        <v>1315.6727811485966</v>
      </c>
      <c r="AB48" s="437">
        <v>26.463568760783513</v>
      </c>
      <c r="AC48" s="437">
        <v>1342.1363499093802</v>
      </c>
      <c r="AD48" s="412">
        <v>17</v>
      </c>
      <c r="AE48" s="412">
        <v>17</v>
      </c>
    </row>
    <row r="49" spans="1:31" s="9" customFormat="1" ht="16.5">
      <c r="A49" s="397">
        <v>140</v>
      </c>
      <c r="B49" s="398" t="s">
        <v>72</v>
      </c>
      <c r="C49" s="400">
        <v>20618</v>
      </c>
      <c r="D49" s="558">
        <v>513.17989298635803</v>
      </c>
      <c r="E49" s="558">
        <v>166.24889008848595</v>
      </c>
      <c r="F49" s="399">
        <v>679.42878307484398</v>
      </c>
      <c r="G49" s="399">
        <v>359.37998444890127</v>
      </c>
      <c r="H49" s="399">
        <v>1038.8087675237452</v>
      </c>
      <c r="I49" s="399">
        <v>118.35156852055999</v>
      </c>
      <c r="J49" s="399">
        <v>1157.1603360443053</v>
      </c>
      <c r="K49" s="559">
        <v>-68.417208264623142</v>
      </c>
      <c r="L49" s="557">
        <v>1088.743127779682</v>
      </c>
      <c r="M49" s="399">
        <v>-7.0866131050538383</v>
      </c>
      <c r="N49" s="399">
        <v>1081.6565146746282</v>
      </c>
      <c r="O49" s="412">
        <v>11</v>
      </c>
      <c r="P49" s="412">
        <v>11</v>
      </c>
      <c r="Q49" s="22"/>
      <c r="R49" s="419">
        <v>140</v>
      </c>
      <c r="S49" s="202" t="s">
        <v>72</v>
      </c>
      <c r="T49" s="400">
        <v>20801</v>
      </c>
      <c r="U49" s="437">
        <v>564.10868982957231</v>
      </c>
      <c r="V49" s="437">
        <v>355.12682595155849</v>
      </c>
      <c r="W49" s="437">
        <v>919.23551578113074</v>
      </c>
      <c r="X49" s="437">
        <v>176.88652771810928</v>
      </c>
      <c r="Y49" s="437">
        <v>1096.1220434992399</v>
      </c>
      <c r="Z49" s="438">
        <v>-67.815297341473965</v>
      </c>
      <c r="AA49" s="441">
        <v>1028.3067461577659</v>
      </c>
      <c r="AB49" s="437">
        <v>-7.0242675352146557</v>
      </c>
      <c r="AC49" s="437">
        <v>1021.2824786225514</v>
      </c>
      <c r="AD49" s="412">
        <v>11</v>
      </c>
      <c r="AE49" s="412">
        <v>11</v>
      </c>
    </row>
    <row r="50" spans="1:31" s="9" customFormat="1" ht="16.5">
      <c r="A50" s="397">
        <v>142</v>
      </c>
      <c r="B50" s="398" t="s">
        <v>73</v>
      </c>
      <c r="C50" s="400">
        <v>6444</v>
      </c>
      <c r="D50" s="558">
        <v>78.306702166765319</v>
      </c>
      <c r="E50" s="558">
        <v>132.02647039725136</v>
      </c>
      <c r="F50" s="399">
        <v>210.33317256401671</v>
      </c>
      <c r="G50" s="399">
        <v>442.61930436344454</v>
      </c>
      <c r="H50" s="399">
        <v>652.95247692746125</v>
      </c>
      <c r="I50" s="399">
        <v>121.29968356011751</v>
      </c>
      <c r="J50" s="399">
        <v>774.25216048757875</v>
      </c>
      <c r="K50" s="559">
        <v>-103.29127870887648</v>
      </c>
      <c r="L50" s="557">
        <v>670.96088177870229</v>
      </c>
      <c r="M50" s="399">
        <v>80.368672796399764</v>
      </c>
      <c r="N50" s="399">
        <v>751.32955457510207</v>
      </c>
      <c r="O50" s="412">
        <v>7</v>
      </c>
      <c r="P50" s="412">
        <v>7</v>
      </c>
      <c r="Q50" s="22"/>
      <c r="R50" s="419">
        <v>142</v>
      </c>
      <c r="S50" s="202" t="s">
        <v>73</v>
      </c>
      <c r="T50" s="400">
        <v>6504</v>
      </c>
      <c r="U50" s="437">
        <v>156.04282359641147</v>
      </c>
      <c r="V50" s="437">
        <v>387.41285237257432</v>
      </c>
      <c r="W50" s="437">
        <v>543.45567596898582</v>
      </c>
      <c r="X50" s="437">
        <v>179.73005840108161</v>
      </c>
      <c r="Y50" s="437">
        <v>723.18573437006739</v>
      </c>
      <c r="Z50" s="438">
        <v>-102.33840713407135</v>
      </c>
      <c r="AA50" s="441">
        <v>620.84732723599609</v>
      </c>
      <c r="AB50" s="437">
        <v>79.62726437576876</v>
      </c>
      <c r="AC50" s="437">
        <v>700.47459161176482</v>
      </c>
      <c r="AD50" s="412">
        <v>7</v>
      </c>
      <c r="AE50" s="412">
        <v>7</v>
      </c>
    </row>
    <row r="51" spans="1:31" s="9" customFormat="1" ht="16.5">
      <c r="A51" s="397">
        <v>143</v>
      </c>
      <c r="B51" s="398" t="s">
        <v>74</v>
      </c>
      <c r="C51" s="400">
        <v>6850</v>
      </c>
      <c r="D51" s="558">
        <v>-19.9335641850112</v>
      </c>
      <c r="E51" s="558">
        <v>144.13917899551569</v>
      </c>
      <c r="F51" s="399">
        <v>124.2056148105045</v>
      </c>
      <c r="G51" s="399">
        <v>399.30454334523273</v>
      </c>
      <c r="H51" s="399">
        <v>523.51015815573726</v>
      </c>
      <c r="I51" s="399">
        <v>135.57961954735285</v>
      </c>
      <c r="J51" s="399">
        <v>659.08977770309014</v>
      </c>
      <c r="K51" s="559">
        <v>-137.73693430656934</v>
      </c>
      <c r="L51" s="557">
        <v>521.35284339652083</v>
      </c>
      <c r="M51" s="399">
        <v>28.954957299270067</v>
      </c>
      <c r="N51" s="399">
        <v>550.30780069579089</v>
      </c>
      <c r="O51" s="412">
        <v>6</v>
      </c>
      <c r="P51" s="412">
        <v>6</v>
      </c>
      <c r="Q51" s="22"/>
      <c r="R51" s="419">
        <v>143</v>
      </c>
      <c r="S51" s="202" t="s">
        <v>74</v>
      </c>
      <c r="T51" s="400">
        <v>6804</v>
      </c>
      <c r="U51" s="437">
        <v>-48.698587255498481</v>
      </c>
      <c r="V51" s="437">
        <v>417.67509342822706</v>
      </c>
      <c r="W51" s="437">
        <v>368.97650617272859</v>
      </c>
      <c r="X51" s="437">
        <v>199.00355881750713</v>
      </c>
      <c r="Y51" s="437">
        <v>567.98006499023575</v>
      </c>
      <c r="Z51" s="438">
        <v>-138.66813639035863</v>
      </c>
      <c r="AA51" s="441">
        <v>429.31192859987715</v>
      </c>
      <c r="AB51" s="437">
        <v>29.150713918283358</v>
      </c>
      <c r="AC51" s="437">
        <v>458.46264251816046</v>
      </c>
      <c r="AD51" s="412">
        <v>6</v>
      </c>
      <c r="AE51" s="412">
        <v>6</v>
      </c>
    </row>
    <row r="52" spans="1:31" s="9" customFormat="1" ht="16.5">
      <c r="A52" s="397">
        <v>145</v>
      </c>
      <c r="B52" s="398" t="s">
        <v>75</v>
      </c>
      <c r="C52" s="400">
        <v>12343</v>
      </c>
      <c r="D52" s="558">
        <v>506.78535740914049</v>
      </c>
      <c r="E52" s="558">
        <v>100.85271882632544</v>
      </c>
      <c r="F52" s="399">
        <v>607.63807623546586</v>
      </c>
      <c r="G52" s="399">
        <v>477.09824423793623</v>
      </c>
      <c r="H52" s="399">
        <v>1084.7363204734022</v>
      </c>
      <c r="I52" s="399">
        <v>106.30245762994821</v>
      </c>
      <c r="J52" s="399">
        <v>1191.0387781033505</v>
      </c>
      <c r="K52" s="559">
        <v>-46.205541602527745</v>
      </c>
      <c r="L52" s="557">
        <v>1144.8332365008227</v>
      </c>
      <c r="M52" s="399">
        <v>5.4546860973831341</v>
      </c>
      <c r="N52" s="399">
        <v>1150.2879225982058</v>
      </c>
      <c r="O52" s="412">
        <v>14</v>
      </c>
      <c r="P52" s="412">
        <v>14</v>
      </c>
      <c r="Q52" s="22"/>
      <c r="R52" s="419">
        <v>145</v>
      </c>
      <c r="S52" s="202" t="s">
        <v>75</v>
      </c>
      <c r="T52" s="400">
        <v>12369</v>
      </c>
      <c r="U52" s="437">
        <v>534.36481759555716</v>
      </c>
      <c r="V52" s="437">
        <v>447.06775337144757</v>
      </c>
      <c r="W52" s="437">
        <v>981.43257096700461</v>
      </c>
      <c r="X52" s="437">
        <v>176.15594746330413</v>
      </c>
      <c r="Y52" s="437">
        <v>1157.5885184303088</v>
      </c>
      <c r="Z52" s="438">
        <v>-46.10841620179481</v>
      </c>
      <c r="AA52" s="441">
        <v>1111.4801022285139</v>
      </c>
      <c r="AB52" s="437">
        <v>5.4432201875656903</v>
      </c>
      <c r="AC52" s="437">
        <v>1116.9233224160796</v>
      </c>
      <c r="AD52" s="412">
        <v>14</v>
      </c>
      <c r="AE52" s="412">
        <v>14</v>
      </c>
    </row>
    <row r="53" spans="1:31" s="9" customFormat="1" ht="16.5">
      <c r="A53" s="397">
        <v>146</v>
      </c>
      <c r="B53" s="398" t="s">
        <v>76</v>
      </c>
      <c r="C53" s="400">
        <v>4406</v>
      </c>
      <c r="D53" s="558">
        <v>393.42533400397917</v>
      </c>
      <c r="E53" s="558">
        <v>181.63747464863241</v>
      </c>
      <c r="F53" s="399">
        <v>575.06280865261158</v>
      </c>
      <c r="G53" s="399">
        <v>325.42287683735719</v>
      </c>
      <c r="H53" s="399">
        <v>900.48568548996877</v>
      </c>
      <c r="I53" s="399">
        <v>182.82995468853625</v>
      </c>
      <c r="J53" s="399">
        <v>1083.315640178505</v>
      </c>
      <c r="K53" s="559">
        <v>-74.029732183386287</v>
      </c>
      <c r="L53" s="557">
        <v>1009.2859079951188</v>
      </c>
      <c r="M53" s="399">
        <v>6.0947117566954159</v>
      </c>
      <c r="N53" s="399">
        <v>1015.3806197518143</v>
      </c>
      <c r="O53" s="412">
        <v>12</v>
      </c>
      <c r="P53" s="412">
        <v>12</v>
      </c>
      <c r="Q53" s="22"/>
      <c r="R53" s="419">
        <v>146</v>
      </c>
      <c r="S53" s="202" t="s">
        <v>76</v>
      </c>
      <c r="T53" s="400">
        <v>4492</v>
      </c>
      <c r="U53" s="437">
        <v>422.96985828723496</v>
      </c>
      <c r="V53" s="437">
        <v>254.28887969963537</v>
      </c>
      <c r="W53" s="437">
        <v>677.2587379868703</v>
      </c>
      <c r="X53" s="437">
        <v>228.61949726077012</v>
      </c>
      <c r="Y53" s="437">
        <v>905.87823524764053</v>
      </c>
      <c r="Z53" s="438">
        <v>-72.612422083704359</v>
      </c>
      <c r="AA53" s="441">
        <v>833.26581316393617</v>
      </c>
      <c r="AB53" s="437">
        <v>5.978027604630455</v>
      </c>
      <c r="AC53" s="437">
        <v>839.24384076856654</v>
      </c>
      <c r="AD53" s="412">
        <v>12</v>
      </c>
      <c r="AE53" s="412">
        <v>12</v>
      </c>
    </row>
    <row r="54" spans="1:31" s="9" customFormat="1" ht="16.5">
      <c r="A54" s="397">
        <v>148</v>
      </c>
      <c r="B54" s="398" t="s">
        <v>77</v>
      </c>
      <c r="C54" s="400">
        <v>7127</v>
      </c>
      <c r="D54" s="558">
        <v>1533.6006379746555</v>
      </c>
      <c r="E54" s="558">
        <v>152.12702259360699</v>
      </c>
      <c r="F54" s="399">
        <v>1685.7276605682625</v>
      </c>
      <c r="G54" s="399">
        <v>-1.8671601966569369</v>
      </c>
      <c r="H54" s="399">
        <v>1683.8605003716054</v>
      </c>
      <c r="I54" s="399">
        <v>112.10417773641012</v>
      </c>
      <c r="J54" s="399">
        <v>1795.9646781080157</v>
      </c>
      <c r="K54" s="559">
        <v>-126.78756840185211</v>
      </c>
      <c r="L54" s="557">
        <v>1669.1771097061637</v>
      </c>
      <c r="M54" s="399">
        <v>-0.32863820681913947</v>
      </c>
      <c r="N54" s="399">
        <v>1668.8484714993447</v>
      </c>
      <c r="O54" s="412">
        <v>19</v>
      </c>
      <c r="P54" s="412">
        <v>19</v>
      </c>
      <c r="Q54" s="22"/>
      <c r="R54" s="419">
        <v>148</v>
      </c>
      <c r="S54" s="202" t="s">
        <v>77</v>
      </c>
      <c r="T54" s="400">
        <v>7047</v>
      </c>
      <c r="U54" s="437">
        <v>1568.1932478543861</v>
      </c>
      <c r="V54" s="437">
        <v>-2.5586138313023894</v>
      </c>
      <c r="W54" s="437">
        <v>1565.6346340230837</v>
      </c>
      <c r="X54" s="437">
        <v>165.01973865835237</v>
      </c>
      <c r="Y54" s="437">
        <v>1730.6543726814361</v>
      </c>
      <c r="Z54" s="438">
        <v>-128.22690506598553</v>
      </c>
      <c r="AA54" s="441">
        <v>1602.4274676154505</v>
      </c>
      <c r="AB54" s="437">
        <v>-0.33236902227898496</v>
      </c>
      <c r="AC54" s="437">
        <v>1602.0950985931715</v>
      </c>
      <c r="AD54" s="412">
        <v>19</v>
      </c>
      <c r="AE54" s="412">
        <v>19</v>
      </c>
    </row>
    <row r="55" spans="1:31" s="9" customFormat="1" ht="16.5">
      <c r="A55" s="397">
        <v>149</v>
      </c>
      <c r="B55" s="398" t="s">
        <v>78</v>
      </c>
      <c r="C55" s="400">
        <v>5379</v>
      </c>
      <c r="D55" s="558">
        <v>515.11222399842495</v>
      </c>
      <c r="E55" s="558">
        <v>77.68358088867916</v>
      </c>
      <c r="F55" s="399">
        <v>592.79580488710417</v>
      </c>
      <c r="G55" s="399">
        <v>-10.139650100475359</v>
      </c>
      <c r="H55" s="399">
        <v>582.6561547866288</v>
      </c>
      <c r="I55" s="399">
        <v>103.56192461664651</v>
      </c>
      <c r="J55" s="399">
        <v>686.21807940327528</v>
      </c>
      <c r="K55" s="559">
        <v>-260.99609592861128</v>
      </c>
      <c r="L55" s="557">
        <v>425.22198347466406</v>
      </c>
      <c r="M55" s="399">
        <v>-446.8283506227923</v>
      </c>
      <c r="N55" s="399">
        <v>-21.606367148128243</v>
      </c>
      <c r="O55" s="412">
        <v>1</v>
      </c>
      <c r="P55" s="413">
        <v>33</v>
      </c>
      <c r="Q55" s="22"/>
      <c r="R55" s="419">
        <v>149</v>
      </c>
      <c r="S55" s="202" t="s">
        <v>78</v>
      </c>
      <c r="T55" s="400">
        <v>5384</v>
      </c>
      <c r="U55" s="437">
        <v>550.75417876201504</v>
      </c>
      <c r="V55" s="437">
        <v>-12.405986905507534</v>
      </c>
      <c r="W55" s="437">
        <v>538.34819185650747</v>
      </c>
      <c r="X55" s="437">
        <v>160.18403179861605</v>
      </c>
      <c r="Y55" s="437">
        <v>698.53222365512352</v>
      </c>
      <c r="Z55" s="438">
        <v>-260.75371471025261</v>
      </c>
      <c r="AA55" s="441">
        <v>437.77850894487091</v>
      </c>
      <c r="AB55" s="437">
        <v>-446.41339115898955</v>
      </c>
      <c r="AC55" s="437">
        <v>-8.6348822141186581</v>
      </c>
      <c r="AD55" s="412">
        <v>1</v>
      </c>
      <c r="AE55" s="413">
        <v>33</v>
      </c>
    </row>
    <row r="56" spans="1:31" s="9" customFormat="1" ht="16.5">
      <c r="A56" s="397">
        <v>151</v>
      </c>
      <c r="B56" s="398" t="s">
        <v>79</v>
      </c>
      <c r="C56" s="400">
        <v>1814</v>
      </c>
      <c r="D56" s="558">
        <v>-102.70870572575465</v>
      </c>
      <c r="E56" s="558">
        <v>103.65142125947644</v>
      </c>
      <c r="F56" s="399">
        <v>0.94271553372178751</v>
      </c>
      <c r="G56" s="399">
        <v>352.43451428974259</v>
      </c>
      <c r="H56" s="399">
        <v>353.37722982346435</v>
      </c>
      <c r="I56" s="399">
        <v>202.91717729638049</v>
      </c>
      <c r="J56" s="399">
        <v>556.29440711984489</v>
      </c>
      <c r="K56" s="559">
        <v>-271.44156560088203</v>
      </c>
      <c r="L56" s="557">
        <v>284.8528415189628</v>
      </c>
      <c r="M56" s="399">
        <v>0</v>
      </c>
      <c r="N56" s="399">
        <v>284.8528415189628</v>
      </c>
      <c r="O56" s="412">
        <v>14</v>
      </c>
      <c r="P56" s="412">
        <v>14</v>
      </c>
      <c r="Q56" s="22"/>
      <c r="R56" s="419">
        <v>151</v>
      </c>
      <c r="S56" s="202" t="s">
        <v>79</v>
      </c>
      <c r="T56" s="400">
        <v>1852</v>
      </c>
      <c r="U56" s="437">
        <v>-163.82416901054384</v>
      </c>
      <c r="V56" s="437">
        <v>408.66216290317692</v>
      </c>
      <c r="W56" s="437">
        <v>244.83799389263305</v>
      </c>
      <c r="X56" s="437">
        <v>269.67439982859838</v>
      </c>
      <c r="Y56" s="437">
        <v>514.51239372123143</v>
      </c>
      <c r="Z56" s="438">
        <v>-265.87203023758099</v>
      </c>
      <c r="AA56" s="441">
        <v>248.64036348365045</v>
      </c>
      <c r="AB56" s="437">
        <v>0</v>
      </c>
      <c r="AC56" s="437">
        <v>248.64036348365045</v>
      </c>
      <c r="AD56" s="412">
        <v>14</v>
      </c>
      <c r="AE56" s="412">
        <v>14</v>
      </c>
    </row>
    <row r="57" spans="1:31" s="9" customFormat="1" ht="16.5">
      <c r="A57" s="397">
        <v>152</v>
      </c>
      <c r="B57" s="398" t="s">
        <v>80</v>
      </c>
      <c r="C57" s="400">
        <v>4357</v>
      </c>
      <c r="D57" s="558">
        <v>190.33897657557779</v>
      </c>
      <c r="E57" s="558">
        <v>119.12770304478455</v>
      </c>
      <c r="F57" s="399">
        <v>309.46667962036236</v>
      </c>
      <c r="G57" s="399">
        <v>493.9192511331799</v>
      </c>
      <c r="H57" s="399">
        <v>803.38593075354231</v>
      </c>
      <c r="I57" s="399">
        <v>138.70118971654824</v>
      </c>
      <c r="J57" s="399">
        <v>942.08712047009044</v>
      </c>
      <c r="K57" s="559">
        <v>-13.896488409456047</v>
      </c>
      <c r="L57" s="557">
        <v>928.19063206063447</v>
      </c>
      <c r="M57" s="399">
        <v>61.084700481983027</v>
      </c>
      <c r="N57" s="399">
        <v>989.27533254261755</v>
      </c>
      <c r="O57" s="412">
        <v>14</v>
      </c>
      <c r="P57" s="412">
        <v>14</v>
      </c>
      <c r="Q57" s="22"/>
      <c r="R57" s="419">
        <v>152</v>
      </c>
      <c r="S57" s="202" t="s">
        <v>80</v>
      </c>
      <c r="T57" s="400">
        <v>4406</v>
      </c>
      <c r="U57" s="437">
        <v>213.23957427274217</v>
      </c>
      <c r="V57" s="437">
        <v>483.27763896321738</v>
      </c>
      <c r="W57" s="437">
        <v>696.5172132359595</v>
      </c>
      <c r="X57" s="437">
        <v>210.53937828205619</v>
      </c>
      <c r="Y57" s="437">
        <v>907.05659151801569</v>
      </c>
      <c r="Z57" s="438">
        <v>-13.741942805265547</v>
      </c>
      <c r="AA57" s="441">
        <v>893.31464871275011</v>
      </c>
      <c r="AB57" s="437">
        <v>60.405365410803455</v>
      </c>
      <c r="AC57" s="437">
        <v>953.7200141235536</v>
      </c>
      <c r="AD57" s="412">
        <v>14</v>
      </c>
      <c r="AE57" s="412">
        <v>14</v>
      </c>
    </row>
    <row r="58" spans="1:31" s="9" customFormat="1" ht="16.5">
      <c r="A58" s="397">
        <v>153</v>
      </c>
      <c r="B58" s="398" t="s">
        <v>81</v>
      </c>
      <c r="C58" s="400">
        <v>24919</v>
      </c>
      <c r="D58" s="558">
        <v>245.07776368096395</v>
      </c>
      <c r="E58" s="558">
        <v>243.47631905573101</v>
      </c>
      <c r="F58" s="399">
        <v>488.55408273669497</v>
      </c>
      <c r="G58" s="399">
        <v>329.87177608752228</v>
      </c>
      <c r="H58" s="399">
        <v>818.42585882421724</v>
      </c>
      <c r="I58" s="399">
        <v>94.852640443747688</v>
      </c>
      <c r="J58" s="399">
        <v>913.27849926796489</v>
      </c>
      <c r="K58" s="559">
        <v>-31.420000802600427</v>
      </c>
      <c r="L58" s="557">
        <v>881.85849846536439</v>
      </c>
      <c r="M58" s="399">
        <v>-38.850662030980388</v>
      </c>
      <c r="N58" s="399">
        <v>843.00783643438399</v>
      </c>
      <c r="O58" s="412">
        <v>9</v>
      </c>
      <c r="P58" s="412">
        <v>9</v>
      </c>
      <c r="Q58" s="22"/>
      <c r="R58" s="419">
        <v>153</v>
      </c>
      <c r="S58" s="202" t="s">
        <v>81</v>
      </c>
      <c r="T58" s="400">
        <v>25208</v>
      </c>
      <c r="U58" s="437">
        <v>288.20812095326352</v>
      </c>
      <c r="V58" s="437">
        <v>306.4647995788697</v>
      </c>
      <c r="W58" s="437">
        <v>594.67292053213316</v>
      </c>
      <c r="X58" s="437">
        <v>153.36231530787953</v>
      </c>
      <c r="Y58" s="437">
        <v>748.03523584001266</v>
      </c>
      <c r="Z58" s="438">
        <v>-31.059782608695652</v>
      </c>
      <c r="AA58" s="441">
        <v>716.97545323131703</v>
      </c>
      <c r="AB58" s="437">
        <v>-38.405254171294843</v>
      </c>
      <c r="AC58" s="437">
        <v>678.57019906002222</v>
      </c>
      <c r="AD58" s="412">
        <v>9</v>
      </c>
      <c r="AE58" s="412">
        <v>9</v>
      </c>
    </row>
    <row r="59" spans="1:31" s="9" customFormat="1" ht="16.5">
      <c r="A59" s="397">
        <v>165</v>
      </c>
      <c r="B59" s="398" t="s">
        <v>82</v>
      </c>
      <c r="C59" s="400">
        <v>16123</v>
      </c>
      <c r="D59" s="558">
        <v>222.02959261803014</v>
      </c>
      <c r="E59" s="558">
        <v>126.36562784724087</v>
      </c>
      <c r="F59" s="399">
        <v>348.395220465271</v>
      </c>
      <c r="G59" s="399">
        <v>244.33043481226514</v>
      </c>
      <c r="H59" s="399">
        <v>592.72565527753613</v>
      </c>
      <c r="I59" s="399">
        <v>89.483505716573063</v>
      </c>
      <c r="J59" s="399">
        <v>682.2091609941092</v>
      </c>
      <c r="K59" s="559">
        <v>-131.45766916826892</v>
      </c>
      <c r="L59" s="557">
        <v>550.75149182584028</v>
      </c>
      <c r="M59" s="399">
        <v>17.822069621038292</v>
      </c>
      <c r="N59" s="399">
        <v>568.57356144687856</v>
      </c>
      <c r="O59" s="412">
        <v>5</v>
      </c>
      <c r="P59" s="412">
        <v>5</v>
      </c>
      <c r="Q59" s="22"/>
      <c r="R59" s="419">
        <v>165</v>
      </c>
      <c r="S59" s="202" t="s">
        <v>82</v>
      </c>
      <c r="T59" s="400">
        <v>16280</v>
      </c>
      <c r="U59" s="437">
        <v>282.09779985947472</v>
      </c>
      <c r="V59" s="437">
        <v>285.48667035531054</v>
      </c>
      <c r="W59" s="437">
        <v>567.58447021478526</v>
      </c>
      <c r="X59" s="437">
        <v>154.3457808743519</v>
      </c>
      <c r="Y59" s="437">
        <v>721.93025108913719</v>
      </c>
      <c r="Z59" s="438">
        <v>-130.18992628992629</v>
      </c>
      <c r="AA59" s="441">
        <v>591.74032479921084</v>
      </c>
      <c r="AB59" s="437">
        <v>17.650198310810833</v>
      </c>
      <c r="AC59" s="437">
        <v>609.39052311002172</v>
      </c>
      <c r="AD59" s="412">
        <v>5</v>
      </c>
      <c r="AE59" s="412">
        <v>5</v>
      </c>
    </row>
    <row r="60" spans="1:31" s="9" customFormat="1" ht="16.5">
      <c r="A60" s="397">
        <v>167</v>
      </c>
      <c r="B60" s="398" t="s">
        <v>83</v>
      </c>
      <c r="C60" s="400">
        <v>78062</v>
      </c>
      <c r="D60" s="558">
        <v>21.12774847825245</v>
      </c>
      <c r="E60" s="558">
        <v>180.45575725074681</v>
      </c>
      <c r="F60" s="399">
        <v>201.58350572899928</v>
      </c>
      <c r="G60" s="399">
        <v>298.57209488026331</v>
      </c>
      <c r="H60" s="399">
        <v>500.15560060926265</v>
      </c>
      <c r="I60" s="399">
        <v>104.76541507933538</v>
      </c>
      <c r="J60" s="399">
        <v>604.92101568859812</v>
      </c>
      <c r="K60" s="559">
        <v>-6.3731008685403907</v>
      </c>
      <c r="L60" s="557">
        <v>598.54791482005771</v>
      </c>
      <c r="M60" s="399">
        <v>-132.59714618508366</v>
      </c>
      <c r="N60" s="399">
        <v>465.95076863497405</v>
      </c>
      <c r="O60" s="412">
        <v>12</v>
      </c>
      <c r="P60" s="412">
        <v>12</v>
      </c>
      <c r="Q60" s="22"/>
      <c r="R60" s="419">
        <v>167</v>
      </c>
      <c r="S60" s="202" t="s">
        <v>83</v>
      </c>
      <c r="T60" s="400">
        <v>77513</v>
      </c>
      <c r="U60" s="437">
        <v>45.206496962491578</v>
      </c>
      <c r="V60" s="437">
        <v>302.1145990042578</v>
      </c>
      <c r="W60" s="437">
        <v>347.32109596674934</v>
      </c>
      <c r="X60" s="437">
        <v>163.49360071681411</v>
      </c>
      <c r="Y60" s="437">
        <v>510.81469668356351</v>
      </c>
      <c r="Z60" s="438">
        <v>-6.4182395211125876</v>
      </c>
      <c r="AA60" s="441">
        <v>504.39645716245093</v>
      </c>
      <c r="AB60" s="437">
        <v>-133.53628972559443</v>
      </c>
      <c r="AC60" s="437">
        <v>370.8601674368565</v>
      </c>
      <c r="AD60" s="412">
        <v>12</v>
      </c>
      <c r="AE60" s="412">
        <v>12</v>
      </c>
    </row>
    <row r="61" spans="1:31" s="9" customFormat="1" ht="16.5">
      <c r="A61" s="397">
        <v>169</v>
      </c>
      <c r="B61" s="398" t="s">
        <v>84</v>
      </c>
      <c r="C61" s="400">
        <v>4916</v>
      </c>
      <c r="D61" s="558">
        <v>182.99402075778733</v>
      </c>
      <c r="E61" s="558">
        <v>126.76273252578375</v>
      </c>
      <c r="F61" s="399">
        <v>309.75675328357107</v>
      </c>
      <c r="G61" s="399">
        <v>403.605625052579</v>
      </c>
      <c r="H61" s="399">
        <v>713.36237833615007</v>
      </c>
      <c r="I61" s="399">
        <v>110.08030325743407</v>
      </c>
      <c r="J61" s="399">
        <v>823.44268159358421</v>
      </c>
      <c r="K61" s="559">
        <v>-263.28275020341744</v>
      </c>
      <c r="L61" s="557">
        <v>560.15993139016678</v>
      </c>
      <c r="M61" s="399">
        <v>15.476881611065902</v>
      </c>
      <c r="N61" s="399">
        <v>575.63681300123267</v>
      </c>
      <c r="O61" s="412">
        <v>5</v>
      </c>
      <c r="P61" s="412">
        <v>5</v>
      </c>
      <c r="Q61" s="22"/>
      <c r="R61" s="419">
        <v>169</v>
      </c>
      <c r="S61" s="202" t="s">
        <v>84</v>
      </c>
      <c r="T61" s="400">
        <v>4990</v>
      </c>
      <c r="U61" s="437">
        <v>203.3010409619036</v>
      </c>
      <c r="V61" s="437">
        <v>381.20637655961832</v>
      </c>
      <c r="W61" s="437">
        <v>584.50741752152192</v>
      </c>
      <c r="X61" s="437">
        <v>181.06879469821834</v>
      </c>
      <c r="Y61" s="437">
        <v>765.57621221974023</v>
      </c>
      <c r="Z61" s="438">
        <v>-259.37835671342685</v>
      </c>
      <c r="AA61" s="441">
        <v>506.19785550631337</v>
      </c>
      <c r="AB61" s="437">
        <v>15.247364729458914</v>
      </c>
      <c r="AC61" s="437">
        <v>521.44522023577235</v>
      </c>
      <c r="AD61" s="412">
        <v>5</v>
      </c>
      <c r="AE61" s="412">
        <v>5</v>
      </c>
    </row>
    <row r="62" spans="1:31" s="9" customFormat="1" ht="16.5">
      <c r="A62" s="397">
        <v>171</v>
      </c>
      <c r="B62" s="398" t="s">
        <v>85</v>
      </c>
      <c r="C62" s="400">
        <v>4590</v>
      </c>
      <c r="D62" s="558">
        <v>79.445398505077634</v>
      </c>
      <c r="E62" s="558">
        <v>160.94248802729754</v>
      </c>
      <c r="F62" s="399">
        <v>240.38788653237518</v>
      </c>
      <c r="G62" s="399">
        <v>341.39634282341706</v>
      </c>
      <c r="H62" s="399">
        <v>581.78422935579215</v>
      </c>
      <c r="I62" s="399">
        <v>143.89988965173256</v>
      </c>
      <c r="J62" s="399">
        <v>725.68411900752483</v>
      </c>
      <c r="K62" s="559">
        <v>-20.603485838779957</v>
      </c>
      <c r="L62" s="557">
        <v>705.08063316874484</v>
      </c>
      <c r="M62" s="399">
        <v>1.6576111111111114</v>
      </c>
      <c r="N62" s="399">
        <v>706.73824427985596</v>
      </c>
      <c r="O62" s="412">
        <v>11</v>
      </c>
      <c r="P62" s="412">
        <v>11</v>
      </c>
      <c r="Q62" s="22"/>
      <c r="R62" s="419">
        <v>171</v>
      </c>
      <c r="S62" s="202" t="s">
        <v>85</v>
      </c>
      <c r="T62" s="400">
        <v>4540</v>
      </c>
      <c r="U62" s="437">
        <v>27.650415179276138</v>
      </c>
      <c r="V62" s="437">
        <v>324.45719274793629</v>
      </c>
      <c r="W62" s="437">
        <v>352.10760792721243</v>
      </c>
      <c r="X62" s="437">
        <v>206.88799573921449</v>
      </c>
      <c r="Y62" s="437">
        <v>558.99560366642686</v>
      </c>
      <c r="Z62" s="438">
        <v>-20.830396475770925</v>
      </c>
      <c r="AA62" s="441">
        <v>538.16520719065591</v>
      </c>
      <c r="AB62" s="437">
        <v>1.675866740088106</v>
      </c>
      <c r="AC62" s="437">
        <v>539.84107393074407</v>
      </c>
      <c r="AD62" s="412">
        <v>11</v>
      </c>
      <c r="AE62" s="412">
        <v>11</v>
      </c>
    </row>
    <row r="63" spans="1:31" s="9" customFormat="1" ht="16.5">
      <c r="A63" s="397">
        <v>172</v>
      </c>
      <c r="B63" s="398" t="s">
        <v>86</v>
      </c>
      <c r="C63" s="400">
        <v>4079</v>
      </c>
      <c r="D63" s="558">
        <v>10.275831743461122</v>
      </c>
      <c r="E63" s="558">
        <v>148.3755939407051</v>
      </c>
      <c r="F63" s="399">
        <v>158.65142568416621</v>
      </c>
      <c r="G63" s="399">
        <v>443.7243773418532</v>
      </c>
      <c r="H63" s="399">
        <v>602.37580302601941</v>
      </c>
      <c r="I63" s="399">
        <v>173.5631802752311</v>
      </c>
      <c r="J63" s="399">
        <v>775.93898330125057</v>
      </c>
      <c r="K63" s="559">
        <v>140.20201029664133</v>
      </c>
      <c r="L63" s="557">
        <v>916.14099359789191</v>
      </c>
      <c r="M63" s="399">
        <v>-13.539663397891642</v>
      </c>
      <c r="N63" s="399">
        <v>902.60133020000023</v>
      </c>
      <c r="O63" s="412">
        <v>13</v>
      </c>
      <c r="P63" s="412">
        <v>13</v>
      </c>
      <c r="Q63" s="22"/>
      <c r="R63" s="419">
        <v>172</v>
      </c>
      <c r="S63" s="202" t="s">
        <v>86</v>
      </c>
      <c r="T63" s="400">
        <v>4171</v>
      </c>
      <c r="U63" s="437">
        <v>29.64205191262042</v>
      </c>
      <c r="V63" s="437">
        <v>392.22861015763459</v>
      </c>
      <c r="W63" s="437">
        <v>421.87066207025504</v>
      </c>
      <c r="X63" s="437">
        <v>222.96379838083885</v>
      </c>
      <c r="Y63" s="437">
        <v>644.83446045109395</v>
      </c>
      <c r="Z63" s="438">
        <v>137.10956605130664</v>
      </c>
      <c r="AA63" s="441">
        <v>781.94402650240056</v>
      </c>
      <c r="AB63" s="437">
        <v>-13.24101822105011</v>
      </c>
      <c r="AC63" s="437">
        <v>768.70300828135044</v>
      </c>
      <c r="AD63" s="412">
        <v>13</v>
      </c>
      <c r="AE63" s="412">
        <v>13</v>
      </c>
    </row>
    <row r="64" spans="1:31" s="9" customFormat="1" ht="16.5">
      <c r="A64" s="397">
        <v>176</v>
      </c>
      <c r="B64" s="398" t="s">
        <v>87</v>
      </c>
      <c r="C64" s="400">
        <v>4259</v>
      </c>
      <c r="D64" s="558">
        <v>-264.21036125082145</v>
      </c>
      <c r="E64" s="558">
        <v>177.0518455965435</v>
      </c>
      <c r="F64" s="399">
        <v>-87.158515654277977</v>
      </c>
      <c r="G64" s="399">
        <v>565.45422044281827</v>
      </c>
      <c r="H64" s="399">
        <v>478.29570478854032</v>
      </c>
      <c r="I64" s="399">
        <v>181.18857052658404</v>
      </c>
      <c r="J64" s="399">
        <v>659.48427531512436</v>
      </c>
      <c r="K64" s="559">
        <v>-1.0901620098614699</v>
      </c>
      <c r="L64" s="557">
        <v>658.39411330526298</v>
      </c>
      <c r="M64" s="399">
        <v>-61.33433552477107</v>
      </c>
      <c r="N64" s="399">
        <v>597.05977778049191</v>
      </c>
      <c r="O64" s="412">
        <v>12</v>
      </c>
      <c r="P64" s="412">
        <v>12</v>
      </c>
      <c r="Q64" s="22"/>
      <c r="R64" s="419">
        <v>176</v>
      </c>
      <c r="S64" s="202" t="s">
        <v>87</v>
      </c>
      <c r="T64" s="400">
        <v>4352</v>
      </c>
      <c r="U64" s="437">
        <v>-231.15667266585595</v>
      </c>
      <c r="V64" s="437">
        <v>491.1176278219607</v>
      </c>
      <c r="W64" s="437">
        <v>259.96095515610477</v>
      </c>
      <c r="X64" s="437">
        <v>229.02336142208793</v>
      </c>
      <c r="Y64" s="437">
        <v>488.98431657819265</v>
      </c>
      <c r="Z64" s="438">
        <v>-1.0668658088235294</v>
      </c>
      <c r="AA64" s="441">
        <v>487.91745076936917</v>
      </c>
      <c r="AB64" s="437">
        <v>-60.023652343750001</v>
      </c>
      <c r="AC64" s="437">
        <v>427.89379842561914</v>
      </c>
      <c r="AD64" s="412">
        <v>12</v>
      </c>
      <c r="AE64" s="412">
        <v>12</v>
      </c>
    </row>
    <row r="65" spans="1:31" s="9" customFormat="1" ht="16.5">
      <c r="A65" s="397">
        <v>177</v>
      </c>
      <c r="B65" s="398" t="s">
        <v>88</v>
      </c>
      <c r="C65" s="400">
        <v>1708</v>
      </c>
      <c r="D65" s="558">
        <v>513.43582617759478</v>
      </c>
      <c r="E65" s="558">
        <v>134.28001266678211</v>
      </c>
      <c r="F65" s="399">
        <v>647.71583884437689</v>
      </c>
      <c r="G65" s="399">
        <v>121.3081536318667</v>
      </c>
      <c r="H65" s="399">
        <v>769.02399247624351</v>
      </c>
      <c r="I65" s="399">
        <v>159.69061247308207</v>
      </c>
      <c r="J65" s="399">
        <v>928.71460494932569</v>
      </c>
      <c r="K65" s="559">
        <v>-299.87529274004686</v>
      </c>
      <c r="L65" s="557">
        <v>628.83931220927877</v>
      </c>
      <c r="M65" s="399">
        <v>56.285019906323164</v>
      </c>
      <c r="N65" s="399">
        <v>685.12433211560199</v>
      </c>
      <c r="O65" s="412">
        <v>6</v>
      </c>
      <c r="P65" s="412">
        <v>6</v>
      </c>
      <c r="Q65" s="22"/>
      <c r="R65" s="419">
        <v>177</v>
      </c>
      <c r="S65" s="202" t="s">
        <v>88</v>
      </c>
      <c r="T65" s="400">
        <v>1768</v>
      </c>
      <c r="U65" s="437">
        <v>531.20539053177924</v>
      </c>
      <c r="V65" s="437">
        <v>181.96342053836355</v>
      </c>
      <c r="W65" s="437">
        <v>713.16881107014274</v>
      </c>
      <c r="X65" s="437">
        <v>210.79611473959912</v>
      </c>
      <c r="Y65" s="437">
        <v>923.96492580974189</v>
      </c>
      <c r="Z65" s="438">
        <v>-289.6985294117647</v>
      </c>
      <c r="AA65" s="441">
        <v>634.26639639797725</v>
      </c>
      <c r="AB65" s="437">
        <v>54.374894796380076</v>
      </c>
      <c r="AC65" s="437">
        <v>688.64129119435734</v>
      </c>
      <c r="AD65" s="412">
        <v>6</v>
      </c>
      <c r="AE65" s="412">
        <v>6</v>
      </c>
    </row>
    <row r="66" spans="1:31" s="9" customFormat="1" ht="16.5">
      <c r="A66" s="397">
        <v>178</v>
      </c>
      <c r="B66" s="398" t="s">
        <v>89</v>
      </c>
      <c r="C66" s="400">
        <v>5734</v>
      </c>
      <c r="D66" s="558">
        <v>49.737139291798286</v>
      </c>
      <c r="E66" s="558">
        <v>116.9677069170087</v>
      </c>
      <c r="F66" s="399">
        <v>166.70484620880697</v>
      </c>
      <c r="G66" s="399">
        <v>447.69634500436962</v>
      </c>
      <c r="H66" s="399">
        <v>614.40119121317662</v>
      </c>
      <c r="I66" s="399">
        <v>181.37359796505211</v>
      </c>
      <c r="J66" s="399">
        <v>795.77478917822873</v>
      </c>
      <c r="K66" s="559">
        <v>-24.783920474363445</v>
      </c>
      <c r="L66" s="557">
        <v>770.99086870386532</v>
      </c>
      <c r="M66" s="399">
        <v>3.0258485350540645</v>
      </c>
      <c r="N66" s="399">
        <v>774.01671723891934</v>
      </c>
      <c r="O66" s="412">
        <v>10</v>
      </c>
      <c r="P66" s="412">
        <v>10</v>
      </c>
      <c r="Q66" s="22"/>
      <c r="R66" s="419">
        <v>178</v>
      </c>
      <c r="S66" s="202" t="s">
        <v>89</v>
      </c>
      <c r="T66" s="400">
        <v>5769</v>
      </c>
      <c r="U66" s="437">
        <v>106.0165140007306</v>
      </c>
      <c r="V66" s="437">
        <v>394.55254201046102</v>
      </c>
      <c r="W66" s="437">
        <v>500.56905601119161</v>
      </c>
      <c r="X66" s="437">
        <v>232.97188598805602</v>
      </c>
      <c r="Y66" s="437">
        <v>733.54094199924771</v>
      </c>
      <c r="Z66" s="438">
        <v>-24.633558675680362</v>
      </c>
      <c r="AA66" s="441">
        <v>708.90738332356739</v>
      </c>
      <c r="AB66" s="437">
        <v>3.0074909863061201</v>
      </c>
      <c r="AC66" s="437">
        <v>711.91487430987343</v>
      </c>
      <c r="AD66" s="412">
        <v>10</v>
      </c>
      <c r="AE66" s="412">
        <v>10</v>
      </c>
    </row>
    <row r="67" spans="1:31" s="9" customFormat="1" ht="16.5">
      <c r="A67" s="397">
        <v>179</v>
      </c>
      <c r="B67" s="398" t="s">
        <v>90</v>
      </c>
      <c r="C67" s="400">
        <v>147746</v>
      </c>
      <c r="D67" s="558">
        <v>-46.339840817139859</v>
      </c>
      <c r="E67" s="558">
        <v>196.7347445165544</v>
      </c>
      <c r="F67" s="399">
        <v>150.39490369941456</v>
      </c>
      <c r="G67" s="399">
        <v>249.87536200054745</v>
      </c>
      <c r="H67" s="399">
        <v>400.27026569996201</v>
      </c>
      <c r="I67" s="399">
        <v>84.430011673086412</v>
      </c>
      <c r="J67" s="399">
        <v>484.70027737304844</v>
      </c>
      <c r="K67" s="559">
        <v>-160.04312807114914</v>
      </c>
      <c r="L67" s="557">
        <v>324.65714930189932</v>
      </c>
      <c r="M67" s="399">
        <v>-72.931750842324007</v>
      </c>
      <c r="N67" s="399">
        <v>251.72539845957533</v>
      </c>
      <c r="O67" s="412">
        <v>13</v>
      </c>
      <c r="P67" s="412">
        <v>13</v>
      </c>
      <c r="Q67" s="22"/>
      <c r="R67" s="419">
        <v>179</v>
      </c>
      <c r="S67" s="202" t="s">
        <v>90</v>
      </c>
      <c r="T67" s="400">
        <v>145887</v>
      </c>
      <c r="U67" s="437">
        <v>-29.198202561504743</v>
      </c>
      <c r="V67" s="437">
        <v>245.66426489826333</v>
      </c>
      <c r="W67" s="437">
        <v>216.4660623367586</v>
      </c>
      <c r="X67" s="437">
        <v>145.46525104591129</v>
      </c>
      <c r="Y67" s="437">
        <v>361.93131338266983</v>
      </c>
      <c r="Z67" s="438">
        <v>-162.08251591985578</v>
      </c>
      <c r="AA67" s="441">
        <v>199.84879746281408</v>
      </c>
      <c r="AB67" s="437">
        <v>-73.861101125871414</v>
      </c>
      <c r="AC67" s="437">
        <v>125.98769633694265</v>
      </c>
      <c r="AD67" s="412">
        <v>13</v>
      </c>
      <c r="AE67" s="412">
        <v>13</v>
      </c>
    </row>
    <row r="68" spans="1:31" s="9" customFormat="1" ht="16.5">
      <c r="A68" s="397">
        <v>181</v>
      </c>
      <c r="B68" s="398" t="s">
        <v>91</v>
      </c>
      <c r="C68" s="400">
        <v>1682</v>
      </c>
      <c r="D68" s="558">
        <v>530.87374834196339</v>
      </c>
      <c r="E68" s="558">
        <v>120.99430404132414</v>
      </c>
      <c r="F68" s="399">
        <v>651.86805238328748</v>
      </c>
      <c r="G68" s="399">
        <v>553.53341515967065</v>
      </c>
      <c r="H68" s="399">
        <v>1205.401467542958</v>
      </c>
      <c r="I68" s="399">
        <v>176.92065069828459</v>
      </c>
      <c r="J68" s="399">
        <v>1382.3221182412424</v>
      </c>
      <c r="K68" s="559">
        <v>-239.18014268727705</v>
      </c>
      <c r="L68" s="557">
        <v>1143.1419755539655</v>
      </c>
      <c r="M68" s="399">
        <v>39.025802615933415</v>
      </c>
      <c r="N68" s="399">
        <v>1182.1677781698988</v>
      </c>
      <c r="O68" s="412">
        <v>4</v>
      </c>
      <c r="P68" s="412">
        <v>4</v>
      </c>
      <c r="Q68" s="22"/>
      <c r="R68" s="419">
        <v>181</v>
      </c>
      <c r="S68" s="202" t="s">
        <v>91</v>
      </c>
      <c r="T68" s="400">
        <v>1683</v>
      </c>
      <c r="U68" s="437">
        <v>506.46803108928418</v>
      </c>
      <c r="V68" s="437">
        <v>549.78441330815599</v>
      </c>
      <c r="W68" s="437">
        <v>1056.2524443974401</v>
      </c>
      <c r="X68" s="437">
        <v>253.33410907991532</v>
      </c>
      <c r="Y68" s="437">
        <v>1309.5865534773554</v>
      </c>
      <c r="Z68" s="438">
        <v>-239.03802733214499</v>
      </c>
      <c r="AA68" s="441">
        <v>1070.5485261452104</v>
      </c>
      <c r="AB68" s="437">
        <v>39.002614379084974</v>
      </c>
      <c r="AC68" s="437">
        <v>1109.5511405242953</v>
      </c>
      <c r="AD68" s="412">
        <v>4</v>
      </c>
      <c r="AE68" s="412">
        <v>4</v>
      </c>
    </row>
    <row r="69" spans="1:31" s="9" customFormat="1" ht="16.5">
      <c r="A69" s="397">
        <v>182</v>
      </c>
      <c r="B69" s="398" t="s">
        <v>92</v>
      </c>
      <c r="C69" s="400">
        <v>19182</v>
      </c>
      <c r="D69" s="558">
        <v>-170.36400069184648</v>
      </c>
      <c r="E69" s="558">
        <v>186.0060336082428</v>
      </c>
      <c r="F69" s="399">
        <v>15.642032916396296</v>
      </c>
      <c r="G69" s="399">
        <v>164.22489865196317</v>
      </c>
      <c r="H69" s="399">
        <v>179.86693156835946</v>
      </c>
      <c r="I69" s="399">
        <v>104.14520389289429</v>
      </c>
      <c r="J69" s="399">
        <v>284.01213546125376</v>
      </c>
      <c r="K69" s="559">
        <v>-75.767021165676155</v>
      </c>
      <c r="L69" s="557">
        <v>208.24511429557759</v>
      </c>
      <c r="M69" s="399">
        <v>-13.025494630382651</v>
      </c>
      <c r="N69" s="399">
        <v>195.21961966519495</v>
      </c>
      <c r="O69" s="412">
        <v>13</v>
      </c>
      <c r="P69" s="412">
        <v>13</v>
      </c>
      <c r="Q69" s="22"/>
      <c r="R69" s="419">
        <v>182</v>
      </c>
      <c r="S69" s="202" t="s">
        <v>92</v>
      </c>
      <c r="T69" s="400">
        <v>19347</v>
      </c>
      <c r="U69" s="437">
        <v>-139.29045375604744</v>
      </c>
      <c r="V69" s="437">
        <v>130.88420451188551</v>
      </c>
      <c r="W69" s="437">
        <v>-8.4062492441619074</v>
      </c>
      <c r="X69" s="437">
        <v>169.29702733414609</v>
      </c>
      <c r="Y69" s="437">
        <v>160.8907780899842</v>
      </c>
      <c r="Z69" s="438">
        <v>-75.120845609138371</v>
      </c>
      <c r="AA69" s="441">
        <v>85.769932480845824</v>
      </c>
      <c r="AB69" s="437">
        <v>-12.91440729828914</v>
      </c>
      <c r="AC69" s="437">
        <v>72.855525182556676</v>
      </c>
      <c r="AD69" s="412">
        <v>13</v>
      </c>
      <c r="AE69" s="412">
        <v>13</v>
      </c>
    </row>
    <row r="70" spans="1:31" s="9" customFormat="1" ht="16.5">
      <c r="A70" s="397">
        <v>186</v>
      </c>
      <c r="B70" s="398" t="s">
        <v>93</v>
      </c>
      <c r="C70" s="400">
        <v>46490</v>
      </c>
      <c r="D70" s="558">
        <v>138.33414692553785</v>
      </c>
      <c r="E70" s="558">
        <v>118.04775195418623</v>
      </c>
      <c r="F70" s="399">
        <v>256.38189887972408</v>
      </c>
      <c r="G70" s="399">
        <v>17.203180182481947</v>
      </c>
      <c r="H70" s="399">
        <v>273.58507906220603</v>
      </c>
      <c r="I70" s="399">
        <v>60.031593718691163</v>
      </c>
      <c r="J70" s="399">
        <v>333.6166727808972</v>
      </c>
      <c r="K70" s="559">
        <v>-2.7557539255753927</v>
      </c>
      <c r="L70" s="557">
        <v>330.86091885532181</v>
      </c>
      <c r="M70" s="399">
        <v>-55.173805112927518</v>
      </c>
      <c r="N70" s="399">
        <v>275.68711374239427</v>
      </c>
      <c r="O70" s="412">
        <v>1</v>
      </c>
      <c r="P70" s="413">
        <v>35</v>
      </c>
      <c r="Q70" s="22"/>
      <c r="R70" s="419">
        <v>186</v>
      </c>
      <c r="S70" s="202" t="s">
        <v>93</v>
      </c>
      <c r="T70" s="400">
        <v>45630</v>
      </c>
      <c r="U70" s="437">
        <v>122.66888602487212</v>
      </c>
      <c r="V70" s="437">
        <v>22.276531523256178</v>
      </c>
      <c r="W70" s="437">
        <v>144.94541754812829</v>
      </c>
      <c r="X70" s="437">
        <v>118.31831705426232</v>
      </c>
      <c r="Y70" s="437">
        <v>263.26373460239063</v>
      </c>
      <c r="Z70" s="438">
        <v>-2.8076923076923075</v>
      </c>
      <c r="AA70" s="441">
        <v>260.45604229469831</v>
      </c>
      <c r="AB70" s="437">
        <v>-56.213679590181904</v>
      </c>
      <c r="AC70" s="437">
        <v>204.24236270451644</v>
      </c>
      <c r="AD70" s="412">
        <v>1</v>
      </c>
      <c r="AE70" s="413">
        <v>35</v>
      </c>
    </row>
    <row r="71" spans="1:31" s="9" customFormat="1" ht="16.5">
      <c r="A71" s="397">
        <v>202</v>
      </c>
      <c r="B71" s="398" t="s">
        <v>94</v>
      </c>
      <c r="C71" s="400">
        <v>36339</v>
      </c>
      <c r="D71" s="558">
        <v>654.66314486102419</v>
      </c>
      <c r="E71" s="558">
        <v>108.76925809146792</v>
      </c>
      <c r="F71" s="399">
        <v>763.432402952492</v>
      </c>
      <c r="G71" s="399">
        <v>12.915832753692259</v>
      </c>
      <c r="H71" s="399">
        <v>776.34823570618437</v>
      </c>
      <c r="I71" s="399">
        <v>47.188052299135038</v>
      </c>
      <c r="J71" s="399">
        <v>823.53628800531942</v>
      </c>
      <c r="K71" s="559">
        <v>-110.71121935111037</v>
      </c>
      <c r="L71" s="557">
        <v>712.82506865420896</v>
      </c>
      <c r="M71" s="399">
        <v>-65.859395087922039</v>
      </c>
      <c r="N71" s="399">
        <v>646.96567356628691</v>
      </c>
      <c r="O71" s="412">
        <v>2</v>
      </c>
      <c r="P71" s="412">
        <v>2</v>
      </c>
      <c r="Q71" s="22"/>
      <c r="R71" s="419">
        <v>202</v>
      </c>
      <c r="S71" s="202" t="s">
        <v>94</v>
      </c>
      <c r="T71" s="400">
        <v>35848</v>
      </c>
      <c r="U71" s="437">
        <v>685.1247466949352</v>
      </c>
      <c r="V71" s="437">
        <v>18.364776892149084</v>
      </c>
      <c r="W71" s="437">
        <v>703.48952358708425</v>
      </c>
      <c r="X71" s="437">
        <v>104.29909364819304</v>
      </c>
      <c r="Y71" s="437">
        <v>807.78861723527734</v>
      </c>
      <c r="Z71" s="438">
        <v>-112.22759986610131</v>
      </c>
      <c r="AA71" s="441">
        <v>695.56101736917594</v>
      </c>
      <c r="AB71" s="437">
        <v>-66.761452747712539</v>
      </c>
      <c r="AC71" s="437">
        <v>628.79956462146345</v>
      </c>
      <c r="AD71" s="412">
        <v>2</v>
      </c>
      <c r="AE71" s="412">
        <v>2</v>
      </c>
    </row>
    <row r="72" spans="1:31" s="9" customFormat="1" ht="16.5">
      <c r="A72" s="397">
        <v>204</v>
      </c>
      <c r="B72" s="398" t="s">
        <v>95</v>
      </c>
      <c r="C72" s="400">
        <v>2628</v>
      </c>
      <c r="D72" s="558">
        <v>-665.33478819763764</v>
      </c>
      <c r="E72" s="558">
        <v>135.14098349096156</v>
      </c>
      <c r="F72" s="399">
        <v>-530.19380470667613</v>
      </c>
      <c r="G72" s="399">
        <v>476.15870414515933</v>
      </c>
      <c r="H72" s="399">
        <v>-54.035100561516771</v>
      </c>
      <c r="I72" s="399">
        <v>171.05528200720119</v>
      </c>
      <c r="J72" s="399">
        <v>117.02018144568441</v>
      </c>
      <c r="K72" s="559">
        <v>-233.54109589041096</v>
      </c>
      <c r="L72" s="557">
        <v>-116.52091444472656</v>
      </c>
      <c r="M72" s="399">
        <v>-316.17058616818878</v>
      </c>
      <c r="N72" s="399">
        <v>-432.69150061291532</v>
      </c>
      <c r="O72" s="412">
        <v>11</v>
      </c>
      <c r="P72" s="412">
        <v>11</v>
      </c>
      <c r="Q72" s="22"/>
      <c r="R72" s="419">
        <v>204</v>
      </c>
      <c r="S72" s="202" t="s">
        <v>95</v>
      </c>
      <c r="T72" s="400">
        <v>2689</v>
      </c>
      <c r="U72" s="437">
        <v>-626.52760455775763</v>
      </c>
      <c r="V72" s="437">
        <v>420.22723134042042</v>
      </c>
      <c r="W72" s="437">
        <v>-206.30037321733721</v>
      </c>
      <c r="X72" s="437">
        <v>229.93619131969342</v>
      </c>
      <c r="Y72" s="437">
        <v>23.6358181023562</v>
      </c>
      <c r="Z72" s="438">
        <v>-228.24321309036816</v>
      </c>
      <c r="AA72" s="441">
        <v>-204.60739498801198</v>
      </c>
      <c r="AB72" s="437">
        <v>-308.9982523056899</v>
      </c>
      <c r="AC72" s="437">
        <v>-513.60564729370185</v>
      </c>
      <c r="AD72" s="412">
        <v>11</v>
      </c>
      <c r="AE72" s="412">
        <v>11</v>
      </c>
    </row>
    <row r="73" spans="1:31" s="9" customFormat="1" ht="16.5">
      <c r="A73" s="397">
        <v>205</v>
      </c>
      <c r="B73" s="398" t="s">
        <v>96</v>
      </c>
      <c r="C73" s="400">
        <v>36513</v>
      </c>
      <c r="D73" s="558">
        <v>-15.036100789044665</v>
      </c>
      <c r="E73" s="558">
        <v>200.60428738078429</v>
      </c>
      <c r="F73" s="399">
        <v>185.56818659173962</v>
      </c>
      <c r="G73" s="399">
        <v>364.66303949687102</v>
      </c>
      <c r="H73" s="399">
        <v>550.23122608861058</v>
      </c>
      <c r="I73" s="399">
        <v>90.213268262828052</v>
      </c>
      <c r="J73" s="399">
        <v>640.44449435143872</v>
      </c>
      <c r="K73" s="559">
        <v>889.15484895790541</v>
      </c>
      <c r="L73" s="557">
        <v>1529.599343309344</v>
      </c>
      <c r="M73" s="399">
        <v>-7.8361655163914206</v>
      </c>
      <c r="N73" s="399">
        <v>1521.7631777929525</v>
      </c>
      <c r="O73" s="412">
        <v>18</v>
      </c>
      <c r="P73" s="412">
        <v>18</v>
      </c>
      <c r="Q73" s="22"/>
      <c r="R73" s="419">
        <v>205</v>
      </c>
      <c r="S73" s="202" t="s">
        <v>96</v>
      </c>
      <c r="T73" s="400">
        <v>36297</v>
      </c>
      <c r="U73" s="437">
        <v>-32.573073111324106</v>
      </c>
      <c r="V73" s="437">
        <v>350.14481888685071</v>
      </c>
      <c r="W73" s="437">
        <v>317.57174577552661</v>
      </c>
      <c r="X73" s="437">
        <v>157.53701140444483</v>
      </c>
      <c r="Y73" s="437">
        <v>475.10875717997135</v>
      </c>
      <c r="Z73" s="438">
        <v>894.44612502410666</v>
      </c>
      <c r="AA73" s="441">
        <v>1369.554882204078</v>
      </c>
      <c r="AB73" s="437">
        <v>-7.8827977932060485</v>
      </c>
      <c r="AC73" s="437">
        <v>1361.672084410872</v>
      </c>
      <c r="AD73" s="412">
        <v>18</v>
      </c>
      <c r="AE73" s="412">
        <v>18</v>
      </c>
    </row>
    <row r="74" spans="1:31" s="9" customFormat="1" ht="16.5">
      <c r="A74" s="397">
        <v>208</v>
      </c>
      <c r="B74" s="398" t="s">
        <v>97</v>
      </c>
      <c r="C74" s="400">
        <v>12372</v>
      </c>
      <c r="D74" s="558">
        <v>502.91577156105677</v>
      </c>
      <c r="E74" s="558">
        <v>111.47661833039079</v>
      </c>
      <c r="F74" s="399">
        <v>614.39238989144758</v>
      </c>
      <c r="G74" s="399">
        <v>416.71929258986216</v>
      </c>
      <c r="H74" s="399">
        <v>1031.1116824813098</v>
      </c>
      <c r="I74" s="399">
        <v>133.06613816585426</v>
      </c>
      <c r="J74" s="399">
        <v>1164.177820647164</v>
      </c>
      <c r="K74" s="559">
        <v>-11.589476236663433</v>
      </c>
      <c r="L74" s="557">
        <v>1152.5883444105004</v>
      </c>
      <c r="M74" s="399">
        <v>-1.6688655027481407</v>
      </c>
      <c r="N74" s="399">
        <v>1150.9194789077524</v>
      </c>
      <c r="O74" s="412">
        <v>17</v>
      </c>
      <c r="P74" s="412">
        <v>17</v>
      </c>
      <c r="Q74" s="22"/>
      <c r="R74" s="419">
        <v>208</v>
      </c>
      <c r="S74" s="202" t="s">
        <v>97</v>
      </c>
      <c r="T74" s="400">
        <v>12335</v>
      </c>
      <c r="U74" s="437">
        <v>576.97981763887969</v>
      </c>
      <c r="V74" s="437">
        <v>468.32622033643992</v>
      </c>
      <c r="W74" s="437">
        <v>1045.3060379753197</v>
      </c>
      <c r="X74" s="437">
        <v>196.44450088324766</v>
      </c>
      <c r="Y74" s="437">
        <v>1241.7505388585673</v>
      </c>
      <c r="Z74" s="438">
        <v>-11.624239967571949</v>
      </c>
      <c r="AA74" s="441">
        <v>1230.1262988909953</v>
      </c>
      <c r="AB74" s="437">
        <v>-1.6738714227807052</v>
      </c>
      <c r="AC74" s="437">
        <v>1228.4524274682146</v>
      </c>
      <c r="AD74" s="412">
        <v>17</v>
      </c>
      <c r="AE74" s="412">
        <v>17</v>
      </c>
    </row>
    <row r="75" spans="1:31" s="9" customFormat="1" ht="16.5">
      <c r="A75" s="397">
        <v>211</v>
      </c>
      <c r="B75" s="398" t="s">
        <v>98</v>
      </c>
      <c r="C75" s="400">
        <v>33473</v>
      </c>
      <c r="D75" s="558">
        <v>381.43440384828261</v>
      </c>
      <c r="E75" s="558">
        <v>94.802872943641972</v>
      </c>
      <c r="F75" s="399">
        <v>476.23727679192461</v>
      </c>
      <c r="G75" s="399">
        <v>139.22431622119706</v>
      </c>
      <c r="H75" s="399">
        <v>615.46159301312173</v>
      </c>
      <c r="I75" s="399">
        <v>54.248029252848177</v>
      </c>
      <c r="J75" s="399">
        <v>669.70962226596987</v>
      </c>
      <c r="K75" s="559">
        <v>-132.16293729274341</v>
      </c>
      <c r="L75" s="557">
        <v>537.54668497322643</v>
      </c>
      <c r="M75" s="399">
        <v>-34.427359117796449</v>
      </c>
      <c r="N75" s="399">
        <v>503.11932585542996</v>
      </c>
      <c r="O75" s="412">
        <v>6</v>
      </c>
      <c r="P75" s="412">
        <v>6</v>
      </c>
      <c r="Q75" s="22"/>
      <c r="R75" s="419">
        <v>211</v>
      </c>
      <c r="S75" s="202" t="s">
        <v>98</v>
      </c>
      <c r="T75" s="400">
        <v>32959</v>
      </c>
      <c r="U75" s="437">
        <v>441.61951879450521</v>
      </c>
      <c r="V75" s="437">
        <v>161.32514500254379</v>
      </c>
      <c r="W75" s="437">
        <v>602.94466379704909</v>
      </c>
      <c r="X75" s="437">
        <v>128.10250554082526</v>
      </c>
      <c r="Y75" s="437">
        <v>731.04716933787427</v>
      </c>
      <c r="Z75" s="438">
        <v>-134.22403592342002</v>
      </c>
      <c r="AA75" s="441">
        <v>596.82313341445433</v>
      </c>
      <c r="AB75" s="437">
        <v>-34.96425837404049</v>
      </c>
      <c r="AC75" s="437">
        <v>561.85887504041375</v>
      </c>
      <c r="AD75" s="412">
        <v>6</v>
      </c>
      <c r="AE75" s="412">
        <v>6</v>
      </c>
    </row>
    <row r="76" spans="1:31" s="9" customFormat="1" ht="16.5">
      <c r="A76" s="397">
        <v>213</v>
      </c>
      <c r="B76" s="398" t="s">
        <v>99</v>
      </c>
      <c r="C76" s="400">
        <v>5114</v>
      </c>
      <c r="D76" s="558">
        <v>-115.31470158723377</v>
      </c>
      <c r="E76" s="558">
        <v>187.83775075217912</v>
      </c>
      <c r="F76" s="399">
        <v>72.523049164945334</v>
      </c>
      <c r="G76" s="399">
        <v>328.99405695623028</v>
      </c>
      <c r="H76" s="399">
        <v>401.51710612117557</v>
      </c>
      <c r="I76" s="399">
        <v>156.05166718374852</v>
      </c>
      <c r="J76" s="399">
        <v>557.56877330492409</v>
      </c>
      <c r="K76" s="559">
        <v>-47.408682049276493</v>
      </c>
      <c r="L76" s="557">
        <v>510.16009125564761</v>
      </c>
      <c r="M76" s="399">
        <v>-22.468182831443098</v>
      </c>
      <c r="N76" s="399">
        <v>487.69190842420454</v>
      </c>
      <c r="O76" s="412">
        <v>10</v>
      </c>
      <c r="P76" s="412">
        <v>10</v>
      </c>
      <c r="Q76" s="22"/>
      <c r="R76" s="419">
        <v>213</v>
      </c>
      <c r="S76" s="202" t="s">
        <v>99</v>
      </c>
      <c r="T76" s="400">
        <v>5154</v>
      </c>
      <c r="U76" s="437">
        <v>-87.26456466738145</v>
      </c>
      <c r="V76" s="437">
        <v>233.56840281731309</v>
      </c>
      <c r="W76" s="437">
        <v>146.30383814993164</v>
      </c>
      <c r="X76" s="437">
        <v>215.42408557202663</v>
      </c>
      <c r="Y76" s="437">
        <v>361.72792372195823</v>
      </c>
      <c r="Z76" s="438">
        <v>-47.040745052386498</v>
      </c>
      <c r="AA76" s="441">
        <v>314.68717866957172</v>
      </c>
      <c r="AB76" s="437">
        <v>-22.293808110205667</v>
      </c>
      <c r="AC76" s="437">
        <v>292.39337055936608</v>
      </c>
      <c r="AD76" s="412">
        <v>10</v>
      </c>
      <c r="AE76" s="412">
        <v>10</v>
      </c>
    </row>
    <row r="77" spans="1:31" s="9" customFormat="1" ht="16.5">
      <c r="A77" s="397">
        <v>214</v>
      </c>
      <c r="B77" s="398" t="s">
        <v>100</v>
      </c>
      <c r="C77" s="400">
        <v>12394</v>
      </c>
      <c r="D77" s="558">
        <v>90.459028821068955</v>
      </c>
      <c r="E77" s="558">
        <v>190.5806349021336</v>
      </c>
      <c r="F77" s="399">
        <v>281.03966372320258</v>
      </c>
      <c r="G77" s="399">
        <v>418.35674855713864</v>
      </c>
      <c r="H77" s="399">
        <v>699.39641228034111</v>
      </c>
      <c r="I77" s="399">
        <v>145.14688979003489</v>
      </c>
      <c r="J77" s="399">
        <v>844.54330207037606</v>
      </c>
      <c r="K77" s="559">
        <v>-18.018073261255445</v>
      </c>
      <c r="L77" s="557">
        <v>826.52522880912056</v>
      </c>
      <c r="M77" s="399">
        <v>15.7743216475714</v>
      </c>
      <c r="N77" s="399">
        <v>842.29955045669192</v>
      </c>
      <c r="O77" s="412">
        <v>4</v>
      </c>
      <c r="P77" s="412">
        <v>4</v>
      </c>
      <c r="Q77" s="22"/>
      <c r="R77" s="419">
        <v>214</v>
      </c>
      <c r="S77" s="202" t="s">
        <v>100</v>
      </c>
      <c r="T77" s="400">
        <v>12528</v>
      </c>
      <c r="U77" s="437">
        <v>128.38701252319345</v>
      </c>
      <c r="V77" s="437">
        <v>414.3390325536252</v>
      </c>
      <c r="W77" s="437">
        <v>542.72604507681865</v>
      </c>
      <c r="X77" s="437">
        <v>211.28210357775887</v>
      </c>
      <c r="Y77" s="437">
        <v>754.00814865457755</v>
      </c>
      <c r="Z77" s="438">
        <v>-17.825351213282246</v>
      </c>
      <c r="AA77" s="441">
        <v>736.18279744129529</v>
      </c>
      <c r="AB77" s="437">
        <v>15.605598858556826</v>
      </c>
      <c r="AC77" s="437">
        <v>751.78839629985225</v>
      </c>
      <c r="AD77" s="412">
        <v>4</v>
      </c>
      <c r="AE77" s="412">
        <v>4</v>
      </c>
    </row>
    <row r="78" spans="1:31" s="9" customFormat="1" ht="16.5">
      <c r="A78" s="397">
        <v>216</v>
      </c>
      <c r="B78" s="398" t="s">
        <v>101</v>
      </c>
      <c r="C78" s="400">
        <v>1217</v>
      </c>
      <c r="D78" s="558">
        <v>472.12546680172989</v>
      </c>
      <c r="E78" s="558">
        <v>181.70767629011851</v>
      </c>
      <c r="F78" s="399">
        <v>653.83314309184834</v>
      </c>
      <c r="G78" s="399">
        <v>476.85497071976829</v>
      </c>
      <c r="H78" s="399">
        <v>1130.6881138116169</v>
      </c>
      <c r="I78" s="399">
        <v>188.67984946584383</v>
      </c>
      <c r="J78" s="399">
        <v>1319.3679632774606</v>
      </c>
      <c r="K78" s="559">
        <v>-221.29416598192276</v>
      </c>
      <c r="L78" s="557">
        <v>1098.0737972955378</v>
      </c>
      <c r="M78" s="399">
        <v>53.937058340180769</v>
      </c>
      <c r="N78" s="399">
        <v>1152.0108556357186</v>
      </c>
      <c r="O78" s="412">
        <v>13</v>
      </c>
      <c r="P78" s="412">
        <v>13</v>
      </c>
      <c r="Q78" s="22"/>
      <c r="R78" s="419">
        <v>216</v>
      </c>
      <c r="S78" s="202" t="s">
        <v>101</v>
      </c>
      <c r="T78" s="400">
        <v>1269</v>
      </c>
      <c r="U78" s="437">
        <v>442.24691010562793</v>
      </c>
      <c r="V78" s="437">
        <v>400.44033258252955</v>
      </c>
      <c r="W78" s="437">
        <v>842.68724268815743</v>
      </c>
      <c r="X78" s="437">
        <v>237.03049313947119</v>
      </c>
      <c r="Y78" s="437">
        <v>1079.7177358276285</v>
      </c>
      <c r="Z78" s="438">
        <v>-212.2261623325453</v>
      </c>
      <c r="AA78" s="441">
        <v>867.49157349508323</v>
      </c>
      <c r="AB78" s="437">
        <v>51.726871552403466</v>
      </c>
      <c r="AC78" s="437">
        <v>919.21844504748663</v>
      </c>
      <c r="AD78" s="412">
        <v>13</v>
      </c>
      <c r="AE78" s="412">
        <v>13</v>
      </c>
    </row>
    <row r="79" spans="1:31" s="9" customFormat="1" ht="16.5">
      <c r="A79" s="397">
        <v>217</v>
      </c>
      <c r="B79" s="398" t="s">
        <v>102</v>
      </c>
      <c r="C79" s="400">
        <v>5246</v>
      </c>
      <c r="D79" s="558">
        <v>139.85723334691835</v>
      </c>
      <c r="E79" s="558">
        <v>111.62465225086802</v>
      </c>
      <c r="F79" s="399">
        <v>251.48188559778637</v>
      </c>
      <c r="G79" s="399">
        <v>535.4783964284286</v>
      </c>
      <c r="H79" s="399">
        <v>786.96028202621494</v>
      </c>
      <c r="I79" s="399">
        <v>126.82474643207887</v>
      </c>
      <c r="J79" s="399">
        <v>913.78502845829382</v>
      </c>
      <c r="K79" s="559">
        <v>16.982844071673657</v>
      </c>
      <c r="L79" s="557">
        <v>930.76787252996746</v>
      </c>
      <c r="M79" s="399">
        <v>-3.995518966831872</v>
      </c>
      <c r="N79" s="399">
        <v>926.77235356313554</v>
      </c>
      <c r="O79" s="412">
        <v>16</v>
      </c>
      <c r="P79" s="412">
        <v>16</v>
      </c>
      <c r="Q79" s="22"/>
      <c r="R79" s="419">
        <v>217</v>
      </c>
      <c r="S79" s="202" t="s">
        <v>102</v>
      </c>
      <c r="T79" s="400">
        <v>5352</v>
      </c>
      <c r="U79" s="437">
        <v>128.58790242249427</v>
      </c>
      <c r="V79" s="437">
        <v>508.79241155449506</v>
      </c>
      <c r="W79" s="437">
        <v>637.38031397698933</v>
      </c>
      <c r="X79" s="437">
        <v>196.46937077256374</v>
      </c>
      <c r="Y79" s="437">
        <v>833.84968474955315</v>
      </c>
      <c r="Z79" s="438">
        <v>16.646487294469356</v>
      </c>
      <c r="AA79" s="441">
        <v>850.4961720440225</v>
      </c>
      <c r="AB79" s="437">
        <v>-3.9163849962630795</v>
      </c>
      <c r="AC79" s="437">
        <v>846.57978704775951</v>
      </c>
      <c r="AD79" s="412">
        <v>16</v>
      </c>
      <c r="AE79" s="412">
        <v>16</v>
      </c>
    </row>
    <row r="80" spans="1:31" s="9" customFormat="1" ht="16.5">
      <c r="A80" s="397">
        <v>218</v>
      </c>
      <c r="B80" s="398" t="s">
        <v>103</v>
      </c>
      <c r="C80" s="400">
        <v>1188</v>
      </c>
      <c r="D80" s="558">
        <v>276.69746722636063</v>
      </c>
      <c r="E80" s="558">
        <v>112.43752573606633</v>
      </c>
      <c r="F80" s="399">
        <v>389.13499296242702</v>
      </c>
      <c r="G80" s="399">
        <v>581.22957366109017</v>
      </c>
      <c r="H80" s="399">
        <v>970.36456662351725</v>
      </c>
      <c r="I80" s="399">
        <v>211.04255366729495</v>
      </c>
      <c r="J80" s="399">
        <v>1181.4071202908121</v>
      </c>
      <c r="K80" s="559">
        <v>-236.77777777777777</v>
      </c>
      <c r="L80" s="557">
        <v>944.62934251303443</v>
      </c>
      <c r="M80" s="399">
        <v>-273.69419823232317</v>
      </c>
      <c r="N80" s="399">
        <v>670.93514428071126</v>
      </c>
      <c r="O80" s="412">
        <v>14</v>
      </c>
      <c r="P80" s="412">
        <v>14</v>
      </c>
      <c r="Q80" s="22"/>
      <c r="R80" s="419">
        <v>218</v>
      </c>
      <c r="S80" s="202" t="s">
        <v>103</v>
      </c>
      <c r="T80" s="400">
        <v>1200</v>
      </c>
      <c r="U80" s="437">
        <v>243.20565067193499</v>
      </c>
      <c r="V80" s="437">
        <v>521.50541273322085</v>
      </c>
      <c r="W80" s="437">
        <v>764.71106340515587</v>
      </c>
      <c r="X80" s="437">
        <v>280.64284538311233</v>
      </c>
      <c r="Y80" s="437">
        <v>1045.353908788268</v>
      </c>
      <c r="Z80" s="438">
        <v>-234.41</v>
      </c>
      <c r="AA80" s="441">
        <v>810.94390878826812</v>
      </c>
      <c r="AB80" s="437">
        <v>-270.95725624999994</v>
      </c>
      <c r="AC80" s="437">
        <v>539.986652538268</v>
      </c>
      <c r="AD80" s="412">
        <v>14</v>
      </c>
      <c r="AE80" s="412">
        <v>14</v>
      </c>
    </row>
    <row r="81" spans="1:31" s="9" customFormat="1" ht="16.5">
      <c r="A81" s="397">
        <v>224</v>
      </c>
      <c r="B81" s="398" t="s">
        <v>104</v>
      </c>
      <c r="C81" s="400">
        <v>8581</v>
      </c>
      <c r="D81" s="558">
        <v>132.15243317568391</v>
      </c>
      <c r="E81" s="558">
        <v>183.55456526904689</v>
      </c>
      <c r="F81" s="399">
        <v>315.7069984447308</v>
      </c>
      <c r="G81" s="399">
        <v>442.66230024207272</v>
      </c>
      <c r="H81" s="399">
        <v>758.36929868680363</v>
      </c>
      <c r="I81" s="399">
        <v>101.34326106095156</v>
      </c>
      <c r="J81" s="399">
        <v>859.71255974775511</v>
      </c>
      <c r="K81" s="559">
        <v>-37.264654469176087</v>
      </c>
      <c r="L81" s="557">
        <v>822.44790527857913</v>
      </c>
      <c r="M81" s="399">
        <v>37.481405605407289</v>
      </c>
      <c r="N81" s="399">
        <v>859.92931088398643</v>
      </c>
      <c r="O81" s="412">
        <v>1</v>
      </c>
      <c r="P81" s="413">
        <v>33</v>
      </c>
      <c r="Q81" s="22"/>
      <c r="R81" s="419">
        <v>224</v>
      </c>
      <c r="S81" s="202" t="s">
        <v>104</v>
      </c>
      <c r="T81" s="400">
        <v>8603</v>
      </c>
      <c r="U81" s="437">
        <v>152.28637505917672</v>
      </c>
      <c r="V81" s="437">
        <v>434.44997246723375</v>
      </c>
      <c r="W81" s="437">
        <v>586.73634752641044</v>
      </c>
      <c r="X81" s="437">
        <v>166.76469993582913</v>
      </c>
      <c r="Y81" s="437">
        <v>753.50104746223974</v>
      </c>
      <c r="Z81" s="438">
        <v>-37.169359525746835</v>
      </c>
      <c r="AA81" s="441">
        <v>716.33168793649281</v>
      </c>
      <c r="AB81" s="437">
        <v>37.385556375682896</v>
      </c>
      <c r="AC81" s="437">
        <v>753.71724431217569</v>
      </c>
      <c r="AD81" s="412">
        <v>1</v>
      </c>
      <c r="AE81" s="413">
        <v>33</v>
      </c>
    </row>
    <row r="82" spans="1:31" s="9" customFormat="1" ht="16.5">
      <c r="A82" s="397">
        <v>226</v>
      </c>
      <c r="B82" s="398" t="s">
        <v>105</v>
      </c>
      <c r="C82" s="400">
        <v>3625</v>
      </c>
      <c r="D82" s="558">
        <v>235.11514798096076</v>
      </c>
      <c r="E82" s="558">
        <v>179.97746553691218</v>
      </c>
      <c r="F82" s="399">
        <v>415.09261351787291</v>
      </c>
      <c r="G82" s="399">
        <v>533.30548631025886</v>
      </c>
      <c r="H82" s="399">
        <v>948.39809982813176</v>
      </c>
      <c r="I82" s="399">
        <v>161.91408788439281</v>
      </c>
      <c r="J82" s="399">
        <v>1110.3121877125245</v>
      </c>
      <c r="K82" s="559">
        <v>24.645793103448277</v>
      </c>
      <c r="L82" s="557">
        <v>1134.9579808159729</v>
      </c>
      <c r="M82" s="399">
        <v>8.6424413793103465</v>
      </c>
      <c r="N82" s="399">
        <v>1143.6004221952833</v>
      </c>
      <c r="O82" s="412">
        <v>13</v>
      </c>
      <c r="P82" s="412">
        <v>13</v>
      </c>
      <c r="Q82" s="22"/>
      <c r="R82" s="419">
        <v>226</v>
      </c>
      <c r="S82" s="202" t="s">
        <v>105</v>
      </c>
      <c r="T82" s="400">
        <v>3665</v>
      </c>
      <c r="U82" s="437">
        <v>330.74629065641403</v>
      </c>
      <c r="V82" s="437">
        <v>448.53222815637218</v>
      </c>
      <c r="W82" s="437">
        <v>779.27851881278627</v>
      </c>
      <c r="X82" s="437">
        <v>219.18366534459051</v>
      </c>
      <c r="Y82" s="437">
        <v>998.46218415737678</v>
      </c>
      <c r="Z82" s="438">
        <v>24.37680763983629</v>
      </c>
      <c r="AA82" s="441">
        <v>1022.838991797213</v>
      </c>
      <c r="AB82" s="437">
        <v>8.5481173260572998</v>
      </c>
      <c r="AC82" s="437">
        <v>1031.3871091232704</v>
      </c>
      <c r="AD82" s="412">
        <v>13</v>
      </c>
      <c r="AE82" s="412">
        <v>13</v>
      </c>
    </row>
    <row r="83" spans="1:31" s="9" customFormat="1" ht="16.5">
      <c r="A83" s="397">
        <v>230</v>
      </c>
      <c r="B83" s="398" t="s">
        <v>106</v>
      </c>
      <c r="C83" s="400">
        <v>2216</v>
      </c>
      <c r="D83" s="558">
        <v>202.66483726149306</v>
      </c>
      <c r="E83" s="558">
        <v>164.7827493530483</v>
      </c>
      <c r="F83" s="399">
        <v>367.44758661454136</v>
      </c>
      <c r="G83" s="399">
        <v>652.29198673776273</v>
      </c>
      <c r="H83" s="399">
        <v>1019.7395733523041</v>
      </c>
      <c r="I83" s="399">
        <v>206.89181544821304</v>
      </c>
      <c r="J83" s="399">
        <v>1226.631388800517</v>
      </c>
      <c r="K83" s="559">
        <v>-160.91290613718411</v>
      </c>
      <c r="L83" s="557">
        <v>1065.7184826633329</v>
      </c>
      <c r="M83" s="399">
        <v>32.045153429602891</v>
      </c>
      <c r="N83" s="399">
        <v>1097.7636360929357</v>
      </c>
      <c r="O83" s="412">
        <v>4</v>
      </c>
      <c r="P83" s="412">
        <v>4</v>
      </c>
      <c r="Q83" s="22"/>
      <c r="R83" s="419">
        <v>230</v>
      </c>
      <c r="S83" s="202" t="s">
        <v>106</v>
      </c>
      <c r="T83" s="400">
        <v>2240</v>
      </c>
      <c r="U83" s="437">
        <v>214.15724907873499</v>
      </c>
      <c r="V83" s="437">
        <v>594.55275744087214</v>
      </c>
      <c r="W83" s="437">
        <v>808.71000651960708</v>
      </c>
      <c r="X83" s="437">
        <v>265.41306112301083</v>
      </c>
      <c r="Y83" s="437">
        <v>1074.123067642618</v>
      </c>
      <c r="Z83" s="438">
        <v>-159.18883928571429</v>
      </c>
      <c r="AA83" s="441">
        <v>914.93422835690376</v>
      </c>
      <c r="AB83" s="437">
        <v>31.701812500000006</v>
      </c>
      <c r="AC83" s="437">
        <v>946.63604085690372</v>
      </c>
      <c r="AD83" s="412">
        <v>4</v>
      </c>
      <c r="AE83" s="412">
        <v>4</v>
      </c>
    </row>
    <row r="84" spans="1:31" s="9" customFormat="1" ht="16.5">
      <c r="A84" s="397">
        <v>231</v>
      </c>
      <c r="B84" s="398" t="s">
        <v>107</v>
      </c>
      <c r="C84" s="400">
        <v>1208</v>
      </c>
      <c r="D84" s="558">
        <v>-935.15030789970217</v>
      </c>
      <c r="E84" s="558">
        <v>133.0073563565557</v>
      </c>
      <c r="F84" s="399">
        <v>-802.14295154314652</v>
      </c>
      <c r="G84" s="399">
        <v>-39.98825783099597</v>
      </c>
      <c r="H84" s="399">
        <v>-842.13120937414249</v>
      </c>
      <c r="I84" s="399">
        <v>112.63685538353553</v>
      </c>
      <c r="J84" s="399">
        <v>-729.4943539906069</v>
      </c>
      <c r="K84" s="559">
        <v>-20.405629139072847</v>
      </c>
      <c r="L84" s="557">
        <v>-749.89998312967975</v>
      </c>
      <c r="M84" s="399">
        <v>-165.42492342715232</v>
      </c>
      <c r="N84" s="399">
        <v>-915.32490655683205</v>
      </c>
      <c r="O84" s="412">
        <v>15</v>
      </c>
      <c r="P84" s="412">
        <v>15</v>
      </c>
      <c r="Q84" s="22"/>
      <c r="R84" s="419">
        <v>231</v>
      </c>
      <c r="S84" s="202" t="s">
        <v>107</v>
      </c>
      <c r="T84" s="400">
        <v>1256</v>
      </c>
      <c r="U84" s="437">
        <v>-894.29455543657321</v>
      </c>
      <c r="V84" s="437">
        <v>-12.218179968569894</v>
      </c>
      <c r="W84" s="437">
        <v>-906.51273540514308</v>
      </c>
      <c r="X84" s="437">
        <v>177.56738194615812</v>
      </c>
      <c r="Y84" s="437">
        <v>-728.94535345898498</v>
      </c>
      <c r="Z84" s="438">
        <v>-19.625796178343951</v>
      </c>
      <c r="AA84" s="441">
        <v>-748.57114963732886</v>
      </c>
      <c r="AB84" s="437">
        <v>-159.10295183121019</v>
      </c>
      <c r="AC84" s="437">
        <v>-907.67410146853899</v>
      </c>
      <c r="AD84" s="412">
        <v>15</v>
      </c>
      <c r="AE84" s="412">
        <v>15</v>
      </c>
    </row>
    <row r="85" spans="1:31" s="9" customFormat="1" ht="16.5">
      <c r="A85" s="397">
        <v>232</v>
      </c>
      <c r="B85" s="398" t="s">
        <v>108</v>
      </c>
      <c r="C85" s="400">
        <v>12618</v>
      </c>
      <c r="D85" s="558">
        <v>158.46276025448032</v>
      </c>
      <c r="E85" s="558">
        <v>155.35595578185482</v>
      </c>
      <c r="F85" s="399">
        <v>313.81871603633516</v>
      </c>
      <c r="G85" s="399">
        <v>438.08389309922779</v>
      </c>
      <c r="H85" s="399">
        <v>751.9026091355629</v>
      </c>
      <c r="I85" s="399">
        <v>150.60699618451736</v>
      </c>
      <c r="J85" s="399">
        <v>902.50960532008037</v>
      </c>
      <c r="K85" s="559">
        <v>-47.670550007925186</v>
      </c>
      <c r="L85" s="557">
        <v>854.8390553121551</v>
      </c>
      <c r="M85" s="399">
        <v>-4.5046350451735604</v>
      </c>
      <c r="N85" s="399">
        <v>850.33442026698151</v>
      </c>
      <c r="O85" s="412">
        <v>14</v>
      </c>
      <c r="P85" s="412">
        <v>14</v>
      </c>
      <c r="Q85" s="22"/>
      <c r="R85" s="419">
        <v>232</v>
      </c>
      <c r="S85" s="202" t="s">
        <v>108</v>
      </c>
      <c r="T85" s="400">
        <v>12750</v>
      </c>
      <c r="U85" s="437">
        <v>169.78492904675511</v>
      </c>
      <c r="V85" s="437">
        <v>418.12428030920751</v>
      </c>
      <c r="W85" s="437">
        <v>587.90920935596262</v>
      </c>
      <c r="X85" s="437">
        <v>222.26231722750967</v>
      </c>
      <c r="Y85" s="437">
        <v>810.17152658347231</v>
      </c>
      <c r="Z85" s="438">
        <v>-47.177019607843135</v>
      </c>
      <c r="AA85" s="441">
        <v>762.99450697562918</v>
      </c>
      <c r="AB85" s="437">
        <v>-4.4579988235294108</v>
      </c>
      <c r="AC85" s="437">
        <v>758.53650815209983</v>
      </c>
      <c r="AD85" s="412">
        <v>14</v>
      </c>
      <c r="AE85" s="412">
        <v>14</v>
      </c>
    </row>
    <row r="86" spans="1:31" s="9" customFormat="1" ht="16.5">
      <c r="A86" s="397">
        <v>233</v>
      </c>
      <c r="B86" s="398" t="s">
        <v>109</v>
      </c>
      <c r="C86" s="400">
        <v>15165</v>
      </c>
      <c r="D86" s="558">
        <v>293.54229817348056</v>
      </c>
      <c r="E86" s="558">
        <v>105.27874928278929</v>
      </c>
      <c r="F86" s="399">
        <v>398.82104745626981</v>
      </c>
      <c r="G86" s="399">
        <v>483.92435435893867</v>
      </c>
      <c r="H86" s="399">
        <v>882.74540181520854</v>
      </c>
      <c r="I86" s="399">
        <v>153.73567926895123</v>
      </c>
      <c r="J86" s="399">
        <v>1036.4810810841598</v>
      </c>
      <c r="K86" s="559">
        <v>4.2971974942301348</v>
      </c>
      <c r="L86" s="557">
        <v>1040.77827857839</v>
      </c>
      <c r="M86" s="399">
        <v>-4.4612856907352434</v>
      </c>
      <c r="N86" s="399">
        <v>1036.3169928876548</v>
      </c>
      <c r="O86" s="412">
        <v>14</v>
      </c>
      <c r="P86" s="412">
        <v>14</v>
      </c>
      <c r="Q86" s="22"/>
      <c r="R86" s="419">
        <v>233</v>
      </c>
      <c r="S86" s="202" t="s">
        <v>109</v>
      </c>
      <c r="T86" s="400">
        <v>15116</v>
      </c>
      <c r="U86" s="437">
        <v>313.22600072304346</v>
      </c>
      <c r="V86" s="437">
        <v>462.48067334448507</v>
      </c>
      <c r="W86" s="437">
        <v>775.70667406752852</v>
      </c>
      <c r="X86" s="437">
        <v>224.39844213184637</v>
      </c>
      <c r="Y86" s="437">
        <v>1000.1051161993748</v>
      </c>
      <c r="Z86" s="438">
        <v>4.3111272823498279</v>
      </c>
      <c r="AA86" s="441">
        <v>1004.4162434817247</v>
      </c>
      <c r="AB86" s="437">
        <v>-4.4757473868748319</v>
      </c>
      <c r="AC86" s="437">
        <v>999.94049609484989</v>
      </c>
      <c r="AD86" s="412">
        <v>14</v>
      </c>
      <c r="AE86" s="412">
        <v>14</v>
      </c>
    </row>
    <row r="87" spans="1:31" s="9" customFormat="1" ht="16.5">
      <c r="A87" s="397">
        <v>235</v>
      </c>
      <c r="B87" s="398" t="s">
        <v>110</v>
      </c>
      <c r="C87" s="400">
        <v>10270</v>
      </c>
      <c r="D87" s="558">
        <v>1817.9479273558211</v>
      </c>
      <c r="E87" s="558">
        <v>79.554882467613254</v>
      </c>
      <c r="F87" s="399">
        <v>1897.5028098234343</v>
      </c>
      <c r="G87" s="399">
        <v>-162.46037448224172</v>
      </c>
      <c r="H87" s="399">
        <v>1735.0424353411927</v>
      </c>
      <c r="I87" s="399">
        <v>46.188630201364937</v>
      </c>
      <c r="J87" s="399">
        <v>1781.2310655425576</v>
      </c>
      <c r="K87" s="559">
        <v>284.62327166504383</v>
      </c>
      <c r="L87" s="557">
        <v>2065.8543372076015</v>
      </c>
      <c r="M87" s="399">
        <v>220.72204012658227</v>
      </c>
      <c r="N87" s="399">
        <v>2286.5763773341837</v>
      </c>
      <c r="O87" s="412">
        <v>1</v>
      </c>
      <c r="P87" s="413">
        <v>33</v>
      </c>
      <c r="Q87" s="22"/>
      <c r="R87" s="419">
        <v>235</v>
      </c>
      <c r="S87" s="202" t="s">
        <v>110</v>
      </c>
      <c r="T87" s="400">
        <v>10284</v>
      </c>
      <c r="U87" s="437">
        <v>1905.5162290886742</v>
      </c>
      <c r="V87" s="437">
        <v>-162.88735143351096</v>
      </c>
      <c r="W87" s="437">
        <v>1742.6288776551633</v>
      </c>
      <c r="X87" s="437">
        <v>63.737457094704425</v>
      </c>
      <c r="Y87" s="437">
        <v>1806.3663347498675</v>
      </c>
      <c r="Z87" s="438">
        <v>284.23580318942044</v>
      </c>
      <c r="AA87" s="441">
        <v>2090.6021379392878</v>
      </c>
      <c r="AB87" s="437">
        <v>220.42156282574871</v>
      </c>
      <c r="AC87" s="437">
        <v>2311.0237007650367</v>
      </c>
      <c r="AD87" s="412">
        <v>1</v>
      </c>
      <c r="AE87" s="413">
        <v>33</v>
      </c>
    </row>
    <row r="88" spans="1:31" s="9" customFormat="1" ht="16.5">
      <c r="A88" s="397">
        <v>236</v>
      </c>
      <c r="B88" s="398" t="s">
        <v>111</v>
      </c>
      <c r="C88" s="400">
        <v>4137</v>
      </c>
      <c r="D88" s="558">
        <v>351.38385660863997</v>
      </c>
      <c r="E88" s="558">
        <v>106.24906795518935</v>
      </c>
      <c r="F88" s="399">
        <v>457.63292456382931</v>
      </c>
      <c r="G88" s="399">
        <v>553.58109759771912</v>
      </c>
      <c r="H88" s="399">
        <v>1011.2140221615484</v>
      </c>
      <c r="I88" s="399">
        <v>133.2235748515867</v>
      </c>
      <c r="J88" s="399">
        <v>1144.4375970131352</v>
      </c>
      <c r="K88" s="559">
        <v>184.11941020062847</v>
      </c>
      <c r="L88" s="557">
        <v>1328.5570072137637</v>
      </c>
      <c r="M88" s="399">
        <v>72.710107686729515</v>
      </c>
      <c r="N88" s="399">
        <v>1401.2671149004932</v>
      </c>
      <c r="O88" s="412">
        <v>16</v>
      </c>
      <c r="P88" s="412">
        <v>16</v>
      </c>
      <c r="Q88" s="22"/>
      <c r="R88" s="419">
        <v>236</v>
      </c>
      <c r="S88" s="202" t="s">
        <v>111</v>
      </c>
      <c r="T88" s="400">
        <v>4198</v>
      </c>
      <c r="U88" s="437">
        <v>384.26419090707054</v>
      </c>
      <c r="V88" s="437">
        <v>537.63088334912391</v>
      </c>
      <c r="W88" s="437">
        <v>921.89507425619445</v>
      </c>
      <c r="X88" s="437">
        <v>211.49427310850086</v>
      </c>
      <c r="Y88" s="437">
        <v>1133.3893473646951</v>
      </c>
      <c r="Z88" s="438">
        <v>181.44402096236303</v>
      </c>
      <c r="AA88" s="441">
        <v>1314.8333683270582</v>
      </c>
      <c r="AB88" s="437">
        <v>71.65357682229633</v>
      </c>
      <c r="AC88" s="437">
        <v>1386.4869451493546</v>
      </c>
      <c r="AD88" s="412">
        <v>16</v>
      </c>
      <c r="AE88" s="412">
        <v>16</v>
      </c>
    </row>
    <row r="89" spans="1:31" s="9" customFormat="1" ht="16.5">
      <c r="A89" s="397">
        <v>239</v>
      </c>
      <c r="B89" s="398" t="s">
        <v>112</v>
      </c>
      <c r="C89" s="400">
        <v>2035</v>
      </c>
      <c r="D89" s="558">
        <v>274.47432514261305</v>
      </c>
      <c r="E89" s="558">
        <v>104.81763941566076</v>
      </c>
      <c r="F89" s="399">
        <v>379.29196455827383</v>
      </c>
      <c r="G89" s="399">
        <v>81.860610159848875</v>
      </c>
      <c r="H89" s="399">
        <v>461.15257471812271</v>
      </c>
      <c r="I89" s="399">
        <v>173.51229172173393</v>
      </c>
      <c r="J89" s="399">
        <v>634.66486643985661</v>
      </c>
      <c r="K89" s="559">
        <v>-201.68648648648647</v>
      </c>
      <c r="L89" s="557">
        <v>432.97837995337011</v>
      </c>
      <c r="M89" s="399">
        <v>1.8180776412776416</v>
      </c>
      <c r="N89" s="399">
        <v>434.79645759464773</v>
      </c>
      <c r="O89" s="412">
        <v>11</v>
      </c>
      <c r="P89" s="412">
        <v>11</v>
      </c>
      <c r="Q89" s="22"/>
      <c r="R89" s="419">
        <v>239</v>
      </c>
      <c r="S89" s="202" t="s">
        <v>112</v>
      </c>
      <c r="T89" s="400">
        <v>2029</v>
      </c>
      <c r="U89" s="437">
        <v>203.98457001071807</v>
      </c>
      <c r="V89" s="437">
        <v>389.76997537347285</v>
      </c>
      <c r="W89" s="437">
        <v>593.75454538419092</v>
      </c>
      <c r="X89" s="437">
        <v>227.84629986727481</v>
      </c>
      <c r="Y89" s="437">
        <v>821.60084525146567</v>
      </c>
      <c r="Z89" s="438">
        <v>-202.28289797930015</v>
      </c>
      <c r="AA89" s="441">
        <v>619.3179472721655</v>
      </c>
      <c r="AB89" s="437">
        <v>1.823453918186299</v>
      </c>
      <c r="AC89" s="437">
        <v>621.14140119035176</v>
      </c>
      <c r="AD89" s="412">
        <v>11</v>
      </c>
      <c r="AE89" s="412">
        <v>11</v>
      </c>
    </row>
    <row r="90" spans="1:31" s="9" customFormat="1" ht="16.5">
      <c r="A90" s="397">
        <v>240</v>
      </c>
      <c r="B90" s="398" t="s">
        <v>113</v>
      </c>
      <c r="C90" s="400">
        <v>19371</v>
      </c>
      <c r="D90" s="558">
        <v>-585.94503120394597</v>
      </c>
      <c r="E90" s="558">
        <v>218.08336537394339</v>
      </c>
      <c r="F90" s="399">
        <v>-367.86166583000249</v>
      </c>
      <c r="G90" s="399">
        <v>257.80461463365276</v>
      </c>
      <c r="H90" s="399">
        <v>-110.0570511963497</v>
      </c>
      <c r="I90" s="399">
        <v>94.682752684392781</v>
      </c>
      <c r="J90" s="399">
        <v>-15.374298511956923</v>
      </c>
      <c r="K90" s="559">
        <v>2.0454287336740489</v>
      </c>
      <c r="L90" s="557">
        <v>-13.328869778282874</v>
      </c>
      <c r="M90" s="399">
        <v>-9.7669927727014585</v>
      </c>
      <c r="N90" s="399">
        <v>-23.095862550984332</v>
      </c>
      <c r="O90" s="412">
        <v>19</v>
      </c>
      <c r="P90" s="412">
        <v>19</v>
      </c>
      <c r="Q90" s="22"/>
      <c r="R90" s="419">
        <v>240</v>
      </c>
      <c r="S90" s="202" t="s">
        <v>113</v>
      </c>
      <c r="T90" s="400">
        <v>19499</v>
      </c>
      <c r="U90" s="437">
        <v>-581.22535489396864</v>
      </c>
      <c r="V90" s="437">
        <v>282.77868564307499</v>
      </c>
      <c r="W90" s="437">
        <v>-298.44666925089359</v>
      </c>
      <c r="X90" s="437">
        <v>164.87091258685052</v>
      </c>
      <c r="Y90" s="437">
        <v>-133.57575666404307</v>
      </c>
      <c r="Z90" s="438">
        <v>2.0320016411098005</v>
      </c>
      <c r="AA90" s="441">
        <v>-131.54375502293325</v>
      </c>
      <c r="AB90" s="437">
        <v>-9.7028779424585849</v>
      </c>
      <c r="AC90" s="437">
        <v>-141.24663296539185</v>
      </c>
      <c r="AD90" s="412">
        <v>19</v>
      </c>
      <c r="AE90" s="412">
        <v>19</v>
      </c>
    </row>
    <row r="91" spans="1:31" s="9" customFormat="1" ht="16.5">
      <c r="A91" s="397">
        <v>241</v>
      </c>
      <c r="B91" s="398" t="s">
        <v>114</v>
      </c>
      <c r="C91" s="400">
        <v>7691</v>
      </c>
      <c r="D91" s="558">
        <v>-138.77650538907798</v>
      </c>
      <c r="E91" s="558">
        <v>149.45044433740171</v>
      </c>
      <c r="F91" s="399">
        <v>10.673938948323725</v>
      </c>
      <c r="G91" s="399">
        <v>250.0102099715113</v>
      </c>
      <c r="H91" s="399">
        <v>260.68414891983502</v>
      </c>
      <c r="I91" s="399">
        <v>80.167507552975252</v>
      </c>
      <c r="J91" s="399">
        <v>340.8516564728103</v>
      </c>
      <c r="K91" s="559">
        <v>-70.826680535691068</v>
      </c>
      <c r="L91" s="557">
        <v>270.02497593711922</v>
      </c>
      <c r="M91" s="399">
        <v>22.539717852034851</v>
      </c>
      <c r="N91" s="399">
        <v>292.56469378915409</v>
      </c>
      <c r="O91" s="412">
        <v>19</v>
      </c>
      <c r="P91" s="412">
        <v>19</v>
      </c>
      <c r="Q91" s="22"/>
      <c r="R91" s="419">
        <v>241</v>
      </c>
      <c r="S91" s="202" t="s">
        <v>114</v>
      </c>
      <c r="T91" s="400">
        <v>7771</v>
      </c>
      <c r="U91" s="437">
        <v>-71.038804390982747</v>
      </c>
      <c r="V91" s="437">
        <v>212.23188104555877</v>
      </c>
      <c r="W91" s="437">
        <v>141.19307665457603</v>
      </c>
      <c r="X91" s="437">
        <v>145.73961668862108</v>
      </c>
      <c r="Y91" s="437">
        <v>286.93269334319706</v>
      </c>
      <c r="Z91" s="438">
        <v>-70.097542143868225</v>
      </c>
      <c r="AA91" s="441">
        <v>216.83515119932883</v>
      </c>
      <c r="AB91" s="437">
        <v>22.307678548449367</v>
      </c>
      <c r="AC91" s="437">
        <v>239.14282974777819</v>
      </c>
      <c r="AD91" s="412">
        <v>19</v>
      </c>
      <c r="AE91" s="412">
        <v>19</v>
      </c>
    </row>
    <row r="92" spans="1:31" s="9" customFormat="1" ht="16.5">
      <c r="A92" s="397">
        <v>244</v>
      </c>
      <c r="B92" s="398" t="s">
        <v>115</v>
      </c>
      <c r="C92" s="400">
        <v>19514</v>
      </c>
      <c r="D92" s="558">
        <v>824.3723409202828</v>
      </c>
      <c r="E92" s="558">
        <v>121.03530046045277</v>
      </c>
      <c r="F92" s="399">
        <v>945.40764138073553</v>
      </c>
      <c r="G92" s="399">
        <v>189.42614416797932</v>
      </c>
      <c r="H92" s="399">
        <v>1134.833785548715</v>
      </c>
      <c r="I92" s="399">
        <v>47.334356653654723</v>
      </c>
      <c r="J92" s="399">
        <v>1182.1681422023698</v>
      </c>
      <c r="K92" s="559">
        <v>1.4471661371323152</v>
      </c>
      <c r="L92" s="557">
        <v>1183.615308339502</v>
      </c>
      <c r="M92" s="399">
        <v>5.5979159859587968</v>
      </c>
      <c r="N92" s="399">
        <v>1189.2132243254607</v>
      </c>
      <c r="O92" s="412">
        <v>17</v>
      </c>
      <c r="P92" s="412">
        <v>17</v>
      </c>
      <c r="Q92" s="22"/>
      <c r="R92" s="419">
        <v>244</v>
      </c>
      <c r="S92" s="202" t="s">
        <v>115</v>
      </c>
      <c r="T92" s="400">
        <v>19300</v>
      </c>
      <c r="U92" s="437">
        <v>852.96356605025619</v>
      </c>
      <c r="V92" s="437">
        <v>189.6867374440564</v>
      </c>
      <c r="W92" s="437">
        <v>1042.6503034943125</v>
      </c>
      <c r="X92" s="437">
        <v>107.53248548247026</v>
      </c>
      <c r="Y92" s="437">
        <v>1150.1827889767831</v>
      </c>
      <c r="Z92" s="438">
        <v>1.4632124352331606</v>
      </c>
      <c r="AA92" s="441">
        <v>1151.6460014120162</v>
      </c>
      <c r="AB92" s="437">
        <v>5.6599861424870443</v>
      </c>
      <c r="AC92" s="437">
        <v>1157.3059875545032</v>
      </c>
      <c r="AD92" s="412">
        <v>17</v>
      </c>
      <c r="AE92" s="412">
        <v>17</v>
      </c>
    </row>
    <row r="93" spans="1:31" s="9" customFormat="1" ht="16.5">
      <c r="A93" s="397">
        <v>245</v>
      </c>
      <c r="B93" s="398" t="s">
        <v>116</v>
      </c>
      <c r="C93" s="400">
        <v>38211</v>
      </c>
      <c r="D93" s="558">
        <v>287.53942641385328</v>
      </c>
      <c r="E93" s="558">
        <v>153.055804007441</v>
      </c>
      <c r="F93" s="399">
        <v>440.59523042129427</v>
      </c>
      <c r="G93" s="399">
        <v>33.15875195763779</v>
      </c>
      <c r="H93" s="399">
        <v>473.75398237893205</v>
      </c>
      <c r="I93" s="399">
        <v>75.367869660076934</v>
      </c>
      <c r="J93" s="399">
        <v>549.12185203900901</v>
      </c>
      <c r="K93" s="559">
        <v>-68.628379262516034</v>
      </c>
      <c r="L93" s="557">
        <v>480.49347277649298</v>
      </c>
      <c r="M93" s="399">
        <v>-31.590160932715715</v>
      </c>
      <c r="N93" s="399">
        <v>448.90331184377726</v>
      </c>
      <c r="O93" s="412">
        <v>1</v>
      </c>
      <c r="P93" s="413">
        <v>32</v>
      </c>
      <c r="Q93" s="22"/>
      <c r="R93" s="419">
        <v>245</v>
      </c>
      <c r="S93" s="202" t="s">
        <v>116</v>
      </c>
      <c r="T93" s="400">
        <v>37676</v>
      </c>
      <c r="U93" s="437">
        <v>307.76576959722672</v>
      </c>
      <c r="V93" s="437">
        <v>11.438123364455167</v>
      </c>
      <c r="W93" s="437">
        <v>319.2038929616819</v>
      </c>
      <c r="X93" s="437">
        <v>128.04687376504623</v>
      </c>
      <c r="Y93" s="437">
        <v>447.25076672672816</v>
      </c>
      <c r="Z93" s="438">
        <v>-69.602903705276574</v>
      </c>
      <c r="AA93" s="441">
        <v>377.64786302145154</v>
      </c>
      <c r="AB93" s="437">
        <v>-32.038741888735544</v>
      </c>
      <c r="AC93" s="437">
        <v>345.60912113271604</v>
      </c>
      <c r="AD93" s="412">
        <v>1</v>
      </c>
      <c r="AE93" s="413">
        <v>32</v>
      </c>
    </row>
    <row r="94" spans="1:31" s="9" customFormat="1" ht="16.5">
      <c r="A94" s="397">
        <v>249</v>
      </c>
      <c r="B94" s="398" t="s">
        <v>117</v>
      </c>
      <c r="C94" s="400">
        <v>9184</v>
      </c>
      <c r="D94" s="558">
        <v>157.13430359261744</v>
      </c>
      <c r="E94" s="558">
        <v>210.85537455017706</v>
      </c>
      <c r="F94" s="399">
        <v>367.9896781427945</v>
      </c>
      <c r="G94" s="399">
        <v>326.22202368067417</v>
      </c>
      <c r="H94" s="399">
        <v>694.21170182346862</v>
      </c>
      <c r="I94" s="399">
        <v>117.76882056237545</v>
      </c>
      <c r="J94" s="399">
        <v>811.9805223858441</v>
      </c>
      <c r="K94" s="559">
        <v>29.088741289198605</v>
      </c>
      <c r="L94" s="557">
        <v>841.06926367504275</v>
      </c>
      <c r="M94" s="399">
        <v>-4.0675004355400697</v>
      </c>
      <c r="N94" s="399">
        <v>837.00176323950268</v>
      </c>
      <c r="O94" s="412">
        <v>13</v>
      </c>
      <c r="P94" s="412">
        <v>13</v>
      </c>
      <c r="Q94" s="22"/>
      <c r="R94" s="419">
        <v>249</v>
      </c>
      <c r="S94" s="202" t="s">
        <v>117</v>
      </c>
      <c r="T94" s="400">
        <v>9250</v>
      </c>
      <c r="U94" s="437">
        <v>166.84474104057836</v>
      </c>
      <c r="V94" s="437">
        <v>364.88095904591017</v>
      </c>
      <c r="W94" s="437">
        <v>531.72570008648847</v>
      </c>
      <c r="X94" s="437">
        <v>180.04477912774965</v>
      </c>
      <c r="Y94" s="437">
        <v>711.77047921423821</v>
      </c>
      <c r="Z94" s="438">
        <v>28.88118918918919</v>
      </c>
      <c r="AA94" s="441">
        <v>740.65166840342738</v>
      </c>
      <c r="AB94" s="437">
        <v>-4.0384782702702697</v>
      </c>
      <c r="AC94" s="437">
        <v>736.6131901331571</v>
      </c>
      <c r="AD94" s="412">
        <v>13</v>
      </c>
      <c r="AE94" s="412">
        <v>13</v>
      </c>
    </row>
    <row r="95" spans="1:31" s="9" customFormat="1" ht="16.5">
      <c r="A95" s="397">
        <v>250</v>
      </c>
      <c r="B95" s="398" t="s">
        <v>118</v>
      </c>
      <c r="C95" s="400">
        <v>1749</v>
      </c>
      <c r="D95" s="558">
        <v>96.417670929764938</v>
      </c>
      <c r="E95" s="558">
        <v>125.34836624205694</v>
      </c>
      <c r="F95" s="399">
        <v>221.76603717182186</v>
      </c>
      <c r="G95" s="399">
        <v>442.35659216971862</v>
      </c>
      <c r="H95" s="399">
        <v>664.12262934154057</v>
      </c>
      <c r="I95" s="399">
        <v>193.05943057185857</v>
      </c>
      <c r="J95" s="399">
        <v>857.18205991339914</v>
      </c>
      <c r="K95" s="559">
        <v>-208.90451686678102</v>
      </c>
      <c r="L95" s="557">
        <v>648.27754304661812</v>
      </c>
      <c r="M95" s="399">
        <v>24.821518010291594</v>
      </c>
      <c r="N95" s="399">
        <v>673.0990610569097</v>
      </c>
      <c r="O95" s="412">
        <v>6</v>
      </c>
      <c r="P95" s="412">
        <v>6</v>
      </c>
      <c r="Q95" s="22"/>
      <c r="R95" s="419">
        <v>250</v>
      </c>
      <c r="S95" s="202" t="s">
        <v>118</v>
      </c>
      <c r="T95" s="400">
        <v>1771</v>
      </c>
      <c r="U95" s="437">
        <v>122.30384857049174</v>
      </c>
      <c r="V95" s="437">
        <v>451.95305934649497</v>
      </c>
      <c r="W95" s="437">
        <v>574.25690791698673</v>
      </c>
      <c r="X95" s="437">
        <v>249.17683155505947</v>
      </c>
      <c r="Y95" s="437">
        <v>823.43373947204623</v>
      </c>
      <c r="Z95" s="438">
        <v>-206.30942970073406</v>
      </c>
      <c r="AA95" s="441">
        <v>617.12430977131214</v>
      </c>
      <c r="AB95" s="437">
        <v>24.513176171654433</v>
      </c>
      <c r="AC95" s="437">
        <v>641.63748594296658</v>
      </c>
      <c r="AD95" s="412">
        <v>6</v>
      </c>
      <c r="AE95" s="412">
        <v>6</v>
      </c>
    </row>
    <row r="96" spans="1:31" s="9" customFormat="1" ht="16.5">
      <c r="A96" s="397">
        <v>256</v>
      </c>
      <c r="B96" s="398" t="s">
        <v>119</v>
      </c>
      <c r="C96" s="400">
        <v>1523</v>
      </c>
      <c r="D96" s="558">
        <v>375.1611072309849</v>
      </c>
      <c r="E96" s="558">
        <v>195.7662865466954</v>
      </c>
      <c r="F96" s="399">
        <v>570.92739377768032</v>
      </c>
      <c r="G96" s="399">
        <v>655.55959808588034</v>
      </c>
      <c r="H96" s="399">
        <v>1226.4869918635607</v>
      </c>
      <c r="I96" s="399">
        <v>169.43385132522101</v>
      </c>
      <c r="J96" s="399">
        <v>1395.9208431887819</v>
      </c>
      <c r="K96" s="559">
        <v>242.19763624425477</v>
      </c>
      <c r="L96" s="557">
        <v>1638.1184794330366</v>
      </c>
      <c r="M96" s="399">
        <v>77.482163493105716</v>
      </c>
      <c r="N96" s="399">
        <v>1715.6006429261422</v>
      </c>
      <c r="O96" s="412">
        <v>13</v>
      </c>
      <c r="P96" s="412">
        <v>13</v>
      </c>
      <c r="Q96" s="22"/>
      <c r="R96" s="419">
        <v>256</v>
      </c>
      <c r="S96" s="202" t="s">
        <v>119</v>
      </c>
      <c r="T96" s="400">
        <v>1554</v>
      </c>
      <c r="U96" s="437">
        <v>367.23318082629805</v>
      </c>
      <c r="V96" s="437">
        <v>548.20057800177244</v>
      </c>
      <c r="W96" s="437">
        <v>915.43375882807061</v>
      </c>
      <c r="X96" s="437">
        <v>220.92355982505865</v>
      </c>
      <c r="Y96" s="437">
        <v>1136.3573186531291</v>
      </c>
      <c r="Z96" s="438">
        <v>237.36615186615185</v>
      </c>
      <c r="AA96" s="441">
        <v>1373.7234705192811</v>
      </c>
      <c r="AB96" s="437">
        <v>75.936509009009015</v>
      </c>
      <c r="AC96" s="437">
        <v>1449.6599795282903</v>
      </c>
      <c r="AD96" s="412">
        <v>13</v>
      </c>
      <c r="AE96" s="412">
        <v>13</v>
      </c>
    </row>
    <row r="97" spans="1:31" s="9" customFormat="1" ht="16.5">
      <c r="A97" s="397">
        <v>257</v>
      </c>
      <c r="B97" s="398" t="s">
        <v>120</v>
      </c>
      <c r="C97" s="400">
        <v>41154</v>
      </c>
      <c r="D97" s="558">
        <v>801.65038633084453</v>
      </c>
      <c r="E97" s="558">
        <v>120.37687573951177</v>
      </c>
      <c r="F97" s="399">
        <v>922.0272620703563</v>
      </c>
      <c r="G97" s="399">
        <v>-25.452136745468998</v>
      </c>
      <c r="H97" s="399">
        <v>896.57512532488727</v>
      </c>
      <c r="I97" s="399">
        <v>62.161411578862285</v>
      </c>
      <c r="J97" s="399">
        <v>958.73653690374954</v>
      </c>
      <c r="K97" s="559">
        <v>-63.607571560480146</v>
      </c>
      <c r="L97" s="557">
        <v>895.12896534326944</v>
      </c>
      <c r="M97" s="399">
        <v>-13.375826903824665</v>
      </c>
      <c r="N97" s="399">
        <v>881.7531384394448</v>
      </c>
      <c r="O97" s="412">
        <v>1</v>
      </c>
      <c r="P97" s="413">
        <v>33</v>
      </c>
      <c r="Q97" s="22"/>
      <c r="R97" s="419">
        <v>257</v>
      </c>
      <c r="S97" s="202" t="s">
        <v>120</v>
      </c>
      <c r="T97" s="400">
        <v>40722</v>
      </c>
      <c r="U97" s="437">
        <v>870.44925448374272</v>
      </c>
      <c r="V97" s="437">
        <v>-23.515399770588246</v>
      </c>
      <c r="W97" s="437">
        <v>846.93385471315446</v>
      </c>
      <c r="X97" s="437">
        <v>110.51489517860526</v>
      </c>
      <c r="Y97" s="437">
        <v>957.44874989175969</v>
      </c>
      <c r="Z97" s="438">
        <v>-64.282353518982362</v>
      </c>
      <c r="AA97" s="441">
        <v>893.16639637277729</v>
      </c>
      <c r="AB97" s="437">
        <v>-13.517724581307409</v>
      </c>
      <c r="AC97" s="437">
        <v>879.64867179146995</v>
      </c>
      <c r="AD97" s="412">
        <v>1</v>
      </c>
      <c r="AE97" s="413">
        <v>33</v>
      </c>
    </row>
    <row r="98" spans="1:31" s="9" customFormat="1" ht="16.5">
      <c r="A98" s="397">
        <v>260</v>
      </c>
      <c r="B98" s="398" t="s">
        <v>121</v>
      </c>
      <c r="C98" s="400">
        <v>9689</v>
      </c>
      <c r="D98" s="558">
        <v>512.64572143465136</v>
      </c>
      <c r="E98" s="558">
        <v>190.59081206521603</v>
      </c>
      <c r="F98" s="399">
        <v>703.23653349986751</v>
      </c>
      <c r="G98" s="399">
        <v>560.81927435890759</v>
      </c>
      <c r="H98" s="399">
        <v>1264.0558078587751</v>
      </c>
      <c r="I98" s="399">
        <v>169.71869592138273</v>
      </c>
      <c r="J98" s="399">
        <v>1433.7745037801578</v>
      </c>
      <c r="K98" s="559">
        <v>-17.689648054494789</v>
      </c>
      <c r="L98" s="557">
        <v>1416.0848557256631</v>
      </c>
      <c r="M98" s="399">
        <v>-4.2881641552275784</v>
      </c>
      <c r="N98" s="399">
        <v>1411.7966915704355</v>
      </c>
      <c r="O98" s="412">
        <v>12</v>
      </c>
      <c r="P98" s="412">
        <v>12</v>
      </c>
      <c r="Q98" s="22"/>
      <c r="R98" s="419">
        <v>260</v>
      </c>
      <c r="S98" s="202" t="s">
        <v>121</v>
      </c>
      <c r="T98" s="400">
        <v>9727</v>
      </c>
      <c r="U98" s="437">
        <v>538.35894780843796</v>
      </c>
      <c r="V98" s="437">
        <v>541.71875328260023</v>
      </c>
      <c r="W98" s="437">
        <v>1080.0777010910383</v>
      </c>
      <c r="X98" s="437">
        <v>216.35868341259115</v>
      </c>
      <c r="Y98" s="437">
        <v>1296.4363845036294</v>
      </c>
      <c r="Z98" s="438">
        <v>-17.620540762825126</v>
      </c>
      <c r="AA98" s="441">
        <v>1278.8158437408042</v>
      </c>
      <c r="AB98" s="437">
        <v>-4.2714117919193999</v>
      </c>
      <c r="AC98" s="437">
        <v>1274.5444319488847</v>
      </c>
      <c r="AD98" s="412">
        <v>12</v>
      </c>
      <c r="AE98" s="412">
        <v>12</v>
      </c>
    </row>
    <row r="99" spans="1:31" s="9" customFormat="1" ht="16.5">
      <c r="A99" s="397">
        <v>261</v>
      </c>
      <c r="B99" s="398" t="s">
        <v>122</v>
      </c>
      <c r="C99" s="400">
        <v>6822</v>
      </c>
      <c r="D99" s="558">
        <v>1625.1632288438861</v>
      </c>
      <c r="E99" s="558">
        <v>171.73212206834606</v>
      </c>
      <c r="F99" s="399">
        <v>1796.8953509122323</v>
      </c>
      <c r="G99" s="399">
        <v>-80.834237717996857</v>
      </c>
      <c r="H99" s="399">
        <v>1716.0611131942353</v>
      </c>
      <c r="I99" s="399">
        <v>112.47986919724973</v>
      </c>
      <c r="J99" s="399">
        <v>1828.5409823914852</v>
      </c>
      <c r="K99" s="559">
        <v>9.0118733509234836</v>
      </c>
      <c r="L99" s="557">
        <v>1837.5528557424086</v>
      </c>
      <c r="M99" s="399">
        <v>-4.2971053210202257</v>
      </c>
      <c r="N99" s="399">
        <v>1833.2557504213885</v>
      </c>
      <c r="O99" s="412">
        <v>19</v>
      </c>
      <c r="P99" s="412">
        <v>19</v>
      </c>
      <c r="Q99" s="22"/>
      <c r="R99" s="419">
        <v>261</v>
      </c>
      <c r="S99" s="202" t="s">
        <v>122</v>
      </c>
      <c r="T99" s="400">
        <v>6637</v>
      </c>
      <c r="U99" s="437">
        <v>1631.7397564160551</v>
      </c>
      <c r="V99" s="437">
        <v>-49.00157740738959</v>
      </c>
      <c r="W99" s="437">
        <v>1582.7381790086654</v>
      </c>
      <c r="X99" s="437">
        <v>181.88507258379221</v>
      </c>
      <c r="Y99" s="437">
        <v>1764.6232515924578</v>
      </c>
      <c r="Z99" s="438">
        <v>9.2630706644568335</v>
      </c>
      <c r="AA99" s="441">
        <v>1773.8863222569146</v>
      </c>
      <c r="AB99" s="437">
        <v>-4.4168830043694411</v>
      </c>
      <c r="AC99" s="437">
        <v>1769.4694392525453</v>
      </c>
      <c r="AD99" s="412">
        <v>19</v>
      </c>
      <c r="AE99" s="412">
        <v>19</v>
      </c>
    </row>
    <row r="100" spans="1:31" s="9" customFormat="1" ht="16.5">
      <c r="A100" s="397">
        <v>263</v>
      </c>
      <c r="B100" s="398" t="s">
        <v>123</v>
      </c>
      <c r="C100" s="400">
        <v>7475</v>
      </c>
      <c r="D100" s="558">
        <v>374.98885967419574</v>
      </c>
      <c r="E100" s="558">
        <v>148.51785856677105</v>
      </c>
      <c r="F100" s="399">
        <v>523.50671824096673</v>
      </c>
      <c r="G100" s="399">
        <v>650.96457788241014</v>
      </c>
      <c r="H100" s="399">
        <v>1174.4712961233768</v>
      </c>
      <c r="I100" s="399">
        <v>172.81635326382246</v>
      </c>
      <c r="J100" s="399">
        <v>1347.2876493871995</v>
      </c>
      <c r="K100" s="559">
        <v>-54.345953177257527</v>
      </c>
      <c r="L100" s="557">
        <v>1292.9416962099419</v>
      </c>
      <c r="M100" s="399">
        <v>22.771917725752495</v>
      </c>
      <c r="N100" s="399">
        <v>1315.7136139356944</v>
      </c>
      <c r="O100" s="412">
        <v>11</v>
      </c>
      <c r="P100" s="412">
        <v>11</v>
      </c>
      <c r="Q100" s="22"/>
      <c r="R100" s="419">
        <v>263</v>
      </c>
      <c r="S100" s="202" t="s">
        <v>123</v>
      </c>
      <c r="T100" s="400">
        <v>7597</v>
      </c>
      <c r="U100" s="437">
        <v>432.86235787702941</v>
      </c>
      <c r="V100" s="437">
        <v>592.61864248631787</v>
      </c>
      <c r="W100" s="437">
        <v>1025.4810003633472</v>
      </c>
      <c r="X100" s="437">
        <v>237.71580938237457</v>
      </c>
      <c r="Y100" s="437">
        <v>1263.1968097457218</v>
      </c>
      <c r="Z100" s="438">
        <v>-53.47321311043833</v>
      </c>
      <c r="AA100" s="441">
        <v>1209.7235966352835</v>
      </c>
      <c r="AB100" s="437">
        <v>22.406224167434502</v>
      </c>
      <c r="AC100" s="437">
        <v>1232.1298208027179</v>
      </c>
      <c r="AD100" s="412">
        <v>11</v>
      </c>
      <c r="AE100" s="412">
        <v>11</v>
      </c>
    </row>
    <row r="101" spans="1:31" s="9" customFormat="1" ht="16.5">
      <c r="A101" s="397">
        <v>265</v>
      </c>
      <c r="B101" s="398" t="s">
        <v>124</v>
      </c>
      <c r="C101" s="400">
        <v>1035</v>
      </c>
      <c r="D101" s="558">
        <v>1189.4929283214103</v>
      </c>
      <c r="E101" s="558">
        <v>126.97618449379247</v>
      </c>
      <c r="F101" s="399">
        <v>1316.4691128152026</v>
      </c>
      <c r="G101" s="399">
        <v>438.04656187914918</v>
      </c>
      <c r="H101" s="399">
        <v>1754.5156746943517</v>
      </c>
      <c r="I101" s="399">
        <v>178.81365624892172</v>
      </c>
      <c r="J101" s="399">
        <v>1933.3293309432734</v>
      </c>
      <c r="K101" s="559">
        <v>-274.74975845410626</v>
      </c>
      <c r="L101" s="557">
        <v>1658.579572489167</v>
      </c>
      <c r="M101" s="399">
        <v>-74.952850241545889</v>
      </c>
      <c r="N101" s="399">
        <v>1583.6267222476213</v>
      </c>
      <c r="O101" s="412">
        <v>13</v>
      </c>
      <c r="P101" s="412">
        <v>13</v>
      </c>
      <c r="Q101" s="22"/>
      <c r="R101" s="419">
        <v>265</v>
      </c>
      <c r="S101" s="202" t="s">
        <v>124</v>
      </c>
      <c r="T101" s="400">
        <v>1064</v>
      </c>
      <c r="U101" s="437">
        <v>1263.6555478004111</v>
      </c>
      <c r="V101" s="437">
        <v>331.51838261617576</v>
      </c>
      <c r="W101" s="437">
        <v>1595.1739304165867</v>
      </c>
      <c r="X101" s="437">
        <v>229.50621627134856</v>
      </c>
      <c r="Y101" s="437">
        <v>1824.6801466879351</v>
      </c>
      <c r="Z101" s="438">
        <v>-267.26127819548873</v>
      </c>
      <c r="AA101" s="441">
        <v>1557.4188684924466</v>
      </c>
      <c r="AB101" s="437">
        <v>-72.90996240601504</v>
      </c>
      <c r="AC101" s="437">
        <v>1484.5089060864316</v>
      </c>
      <c r="AD101" s="412">
        <v>13</v>
      </c>
      <c r="AE101" s="412">
        <v>13</v>
      </c>
    </row>
    <row r="102" spans="1:31" s="9" customFormat="1" ht="16.5">
      <c r="A102" s="397">
        <v>271</v>
      </c>
      <c r="B102" s="398" t="s">
        <v>125</v>
      </c>
      <c r="C102" s="400">
        <v>6766</v>
      </c>
      <c r="D102" s="558">
        <v>-224.99666745204811</v>
      </c>
      <c r="E102" s="558">
        <v>158.88116844546136</v>
      </c>
      <c r="F102" s="399">
        <v>-66.115499006586759</v>
      </c>
      <c r="G102" s="399">
        <v>476.89683789414471</v>
      </c>
      <c r="H102" s="399">
        <v>410.78133888755792</v>
      </c>
      <c r="I102" s="399">
        <v>140.12868122089776</v>
      </c>
      <c r="J102" s="399">
        <v>550.91002010845568</v>
      </c>
      <c r="K102" s="559">
        <v>-56.743275199527048</v>
      </c>
      <c r="L102" s="557">
        <v>494.16674490892865</v>
      </c>
      <c r="M102" s="399">
        <v>2.8846990171445404</v>
      </c>
      <c r="N102" s="399">
        <v>497.0514439260732</v>
      </c>
      <c r="O102" s="412">
        <v>4</v>
      </c>
      <c r="P102" s="412">
        <v>4</v>
      </c>
      <c r="Q102" s="22"/>
      <c r="R102" s="419">
        <v>271</v>
      </c>
      <c r="S102" s="202" t="s">
        <v>125</v>
      </c>
      <c r="T102" s="400">
        <v>6903</v>
      </c>
      <c r="U102" s="437">
        <v>-173.27219962049949</v>
      </c>
      <c r="V102" s="437">
        <v>431.59041388638553</v>
      </c>
      <c r="W102" s="437">
        <v>258.31821426588607</v>
      </c>
      <c r="X102" s="437">
        <v>204.39317791754056</v>
      </c>
      <c r="Y102" s="437">
        <v>462.7113921834266</v>
      </c>
      <c r="Z102" s="438">
        <v>-55.617122990004347</v>
      </c>
      <c r="AA102" s="441">
        <v>407.09426919342229</v>
      </c>
      <c r="AB102" s="437">
        <v>2.8274480008691816</v>
      </c>
      <c r="AC102" s="437">
        <v>409.92171719429149</v>
      </c>
      <c r="AD102" s="412">
        <v>4</v>
      </c>
      <c r="AE102" s="412">
        <v>4</v>
      </c>
    </row>
    <row r="103" spans="1:31" s="9" customFormat="1" ht="16.5">
      <c r="A103" s="397">
        <v>272</v>
      </c>
      <c r="B103" s="398" t="s">
        <v>126</v>
      </c>
      <c r="C103" s="400">
        <v>48295</v>
      </c>
      <c r="D103" s="558">
        <v>191.4490602433591</v>
      </c>
      <c r="E103" s="558">
        <v>138.61109565980723</v>
      </c>
      <c r="F103" s="399">
        <v>330.06015590316633</v>
      </c>
      <c r="G103" s="399">
        <v>213.72031028988584</v>
      </c>
      <c r="H103" s="399">
        <v>543.78046619305223</v>
      </c>
      <c r="I103" s="399">
        <v>88.019798356466524</v>
      </c>
      <c r="J103" s="399">
        <v>631.80026454951872</v>
      </c>
      <c r="K103" s="559">
        <v>-19.89996894088415</v>
      </c>
      <c r="L103" s="557">
        <v>611.90029560863456</v>
      </c>
      <c r="M103" s="399">
        <v>0.32898234806916099</v>
      </c>
      <c r="N103" s="399">
        <v>612.22927795670375</v>
      </c>
      <c r="O103" s="412">
        <v>16</v>
      </c>
      <c r="P103" s="412">
        <v>16</v>
      </c>
      <c r="Q103" s="22"/>
      <c r="R103" s="419">
        <v>272</v>
      </c>
      <c r="S103" s="202" t="s">
        <v>126</v>
      </c>
      <c r="T103" s="400">
        <v>48006</v>
      </c>
      <c r="U103" s="437">
        <v>208.07669390439412</v>
      </c>
      <c r="V103" s="437">
        <v>189.53210044214313</v>
      </c>
      <c r="W103" s="437">
        <v>397.60879434653725</v>
      </c>
      <c r="X103" s="437">
        <v>157.87892241796203</v>
      </c>
      <c r="Y103" s="437">
        <v>555.48771676449928</v>
      </c>
      <c r="Z103" s="438">
        <v>-20.019768362288048</v>
      </c>
      <c r="AA103" s="441">
        <v>535.46794840221128</v>
      </c>
      <c r="AB103" s="437">
        <v>0.33096284839395346</v>
      </c>
      <c r="AC103" s="437">
        <v>535.79891125060522</v>
      </c>
      <c r="AD103" s="412">
        <v>16</v>
      </c>
      <c r="AE103" s="412">
        <v>16</v>
      </c>
    </row>
    <row r="104" spans="1:31" s="9" customFormat="1" ht="16.5">
      <c r="A104" s="397">
        <v>273</v>
      </c>
      <c r="B104" s="398" t="s">
        <v>127</v>
      </c>
      <c r="C104" s="400">
        <v>4011</v>
      </c>
      <c r="D104" s="558">
        <v>1011.2109738818953</v>
      </c>
      <c r="E104" s="558">
        <v>155.76766967730333</v>
      </c>
      <c r="F104" s="399">
        <v>1166.9786435591984</v>
      </c>
      <c r="G104" s="399">
        <v>-0.37580393157109643</v>
      </c>
      <c r="H104" s="399">
        <v>1166.6028396276274</v>
      </c>
      <c r="I104" s="399">
        <v>119.87464677585344</v>
      </c>
      <c r="J104" s="399">
        <v>1286.4774864034807</v>
      </c>
      <c r="K104" s="559">
        <v>-56.963350785340317</v>
      </c>
      <c r="L104" s="557">
        <v>1229.5141356181402</v>
      </c>
      <c r="M104" s="399">
        <v>42.672637870855148</v>
      </c>
      <c r="N104" s="399">
        <v>1272.1867734889954</v>
      </c>
      <c r="O104" s="412">
        <v>19</v>
      </c>
      <c r="P104" s="412">
        <v>19</v>
      </c>
      <c r="Q104" s="22"/>
      <c r="R104" s="419">
        <v>273</v>
      </c>
      <c r="S104" s="202" t="s">
        <v>127</v>
      </c>
      <c r="T104" s="400">
        <v>3999</v>
      </c>
      <c r="U104" s="437">
        <v>1098.2612611502777</v>
      </c>
      <c r="V104" s="437">
        <v>65.222435439813708</v>
      </c>
      <c r="W104" s="437">
        <v>1163.4836965900913</v>
      </c>
      <c r="X104" s="437">
        <v>186.37541743372427</v>
      </c>
      <c r="Y104" s="437">
        <v>1349.8591140238157</v>
      </c>
      <c r="Z104" s="438">
        <v>-57.13428357089272</v>
      </c>
      <c r="AA104" s="441">
        <v>1292.7248304529228</v>
      </c>
      <c r="AB104" s="437">
        <v>42.800687796949241</v>
      </c>
      <c r="AC104" s="437">
        <v>1335.5255182498722</v>
      </c>
      <c r="AD104" s="412">
        <v>19</v>
      </c>
      <c r="AE104" s="412">
        <v>19</v>
      </c>
    </row>
    <row r="105" spans="1:31" s="9" customFormat="1" ht="16.5">
      <c r="A105" s="397">
        <v>275</v>
      </c>
      <c r="B105" s="398" t="s">
        <v>128</v>
      </c>
      <c r="C105" s="400">
        <v>2499</v>
      </c>
      <c r="D105" s="558">
        <v>290.54625910827286</v>
      </c>
      <c r="E105" s="558">
        <v>165.87939620032842</v>
      </c>
      <c r="F105" s="399">
        <v>456.42565530860122</v>
      </c>
      <c r="G105" s="399">
        <v>523.81085133542445</v>
      </c>
      <c r="H105" s="399">
        <v>980.23650664402555</v>
      </c>
      <c r="I105" s="399">
        <v>144.11111906928929</v>
      </c>
      <c r="J105" s="399">
        <v>1124.3476257133148</v>
      </c>
      <c r="K105" s="559">
        <v>-26.445778311324531</v>
      </c>
      <c r="L105" s="557">
        <v>1097.9018474019904</v>
      </c>
      <c r="M105" s="399">
        <v>-0.28058003201280657</v>
      </c>
      <c r="N105" s="399">
        <v>1097.6212673699777</v>
      </c>
      <c r="O105" s="412">
        <v>13</v>
      </c>
      <c r="P105" s="412">
        <v>13</v>
      </c>
      <c r="Q105" s="22"/>
      <c r="R105" s="419">
        <v>275</v>
      </c>
      <c r="S105" s="202" t="s">
        <v>128</v>
      </c>
      <c r="T105" s="400">
        <v>2521</v>
      </c>
      <c r="U105" s="437">
        <v>308.58065354323406</v>
      </c>
      <c r="V105" s="437">
        <v>493.32037484557486</v>
      </c>
      <c r="W105" s="437">
        <v>801.90102838880898</v>
      </c>
      <c r="X105" s="437">
        <v>207.18476114747722</v>
      </c>
      <c r="Y105" s="437">
        <v>1009.0857895362863</v>
      </c>
      <c r="Z105" s="438">
        <v>-26.214994049980167</v>
      </c>
      <c r="AA105" s="441">
        <v>982.87079548630618</v>
      </c>
      <c r="AB105" s="437">
        <v>-0.27813149543831955</v>
      </c>
      <c r="AC105" s="437">
        <v>982.59266399086789</v>
      </c>
      <c r="AD105" s="412">
        <v>13</v>
      </c>
      <c r="AE105" s="412">
        <v>13</v>
      </c>
    </row>
    <row r="106" spans="1:31" s="9" customFormat="1" ht="16.5">
      <c r="A106" s="397">
        <v>276</v>
      </c>
      <c r="B106" s="398" t="s">
        <v>129</v>
      </c>
      <c r="C106" s="400">
        <v>15136</v>
      </c>
      <c r="D106" s="558">
        <v>682.67689673419034</v>
      </c>
      <c r="E106" s="558">
        <v>139.9356976163067</v>
      </c>
      <c r="F106" s="399">
        <v>822.61259435049715</v>
      </c>
      <c r="G106" s="399">
        <v>334.29362732184165</v>
      </c>
      <c r="H106" s="399">
        <v>1156.9062216723387</v>
      </c>
      <c r="I106" s="399">
        <v>61.004043451744032</v>
      </c>
      <c r="J106" s="399">
        <v>1217.9102651240828</v>
      </c>
      <c r="K106" s="559">
        <v>-123.62447145877378</v>
      </c>
      <c r="L106" s="557">
        <v>1094.285793665309</v>
      </c>
      <c r="M106" s="399">
        <v>-15.716564842098315</v>
      </c>
      <c r="N106" s="399">
        <v>1078.5692288232108</v>
      </c>
      <c r="O106" s="412">
        <v>12</v>
      </c>
      <c r="P106" s="412">
        <v>12</v>
      </c>
      <c r="Q106" s="22"/>
      <c r="R106" s="419">
        <v>276</v>
      </c>
      <c r="S106" s="202" t="s">
        <v>129</v>
      </c>
      <c r="T106" s="400">
        <v>15157</v>
      </c>
      <c r="U106" s="437">
        <v>736.71189859184892</v>
      </c>
      <c r="V106" s="437">
        <v>355.14856475821824</v>
      </c>
      <c r="W106" s="437">
        <v>1091.8604633500672</v>
      </c>
      <c r="X106" s="437">
        <v>131.45214763214292</v>
      </c>
      <c r="Y106" s="437">
        <v>1223.3126109822101</v>
      </c>
      <c r="Z106" s="438">
        <v>-123.45318994523983</v>
      </c>
      <c r="AA106" s="441">
        <v>1099.8594210369704</v>
      </c>
      <c r="AB106" s="437">
        <v>-15.694789565877159</v>
      </c>
      <c r="AC106" s="437">
        <v>1084.1646314710931</v>
      </c>
      <c r="AD106" s="412">
        <v>12</v>
      </c>
      <c r="AE106" s="412">
        <v>12</v>
      </c>
    </row>
    <row r="107" spans="1:31" s="9" customFormat="1" ht="16.5">
      <c r="A107" s="397">
        <v>280</v>
      </c>
      <c r="B107" s="398" t="s">
        <v>130</v>
      </c>
      <c r="C107" s="400">
        <v>2015</v>
      </c>
      <c r="D107" s="558">
        <v>857.68879058717039</v>
      </c>
      <c r="E107" s="558">
        <v>119.43027163691657</v>
      </c>
      <c r="F107" s="399">
        <v>977.11906222408686</v>
      </c>
      <c r="G107" s="399">
        <v>415.57223759543774</v>
      </c>
      <c r="H107" s="399">
        <v>1392.6912998195248</v>
      </c>
      <c r="I107" s="399">
        <v>171.04018227004701</v>
      </c>
      <c r="J107" s="399">
        <v>1563.7314820895717</v>
      </c>
      <c r="K107" s="559">
        <v>-145.38064516129032</v>
      </c>
      <c r="L107" s="557">
        <v>1418.3508369282815</v>
      </c>
      <c r="M107" s="399">
        <v>-406.46434243176179</v>
      </c>
      <c r="N107" s="399">
        <v>1011.8864944965197</v>
      </c>
      <c r="O107" s="412">
        <v>15</v>
      </c>
      <c r="P107" s="412">
        <v>15</v>
      </c>
      <c r="Q107" s="22"/>
      <c r="R107" s="419">
        <v>280</v>
      </c>
      <c r="S107" s="202" t="s">
        <v>130</v>
      </c>
      <c r="T107" s="400">
        <v>2024</v>
      </c>
      <c r="U107" s="437">
        <v>844.59326725155699</v>
      </c>
      <c r="V107" s="437">
        <v>456.32597589348461</v>
      </c>
      <c r="W107" s="437">
        <v>1300.9192431450415</v>
      </c>
      <c r="X107" s="437">
        <v>245.65550564544014</v>
      </c>
      <c r="Y107" s="437">
        <v>1546.5747487904816</v>
      </c>
      <c r="Z107" s="438">
        <v>-144.73418972332016</v>
      </c>
      <c r="AA107" s="441">
        <v>1401.8405590671616</v>
      </c>
      <c r="AB107" s="437">
        <v>-404.65694169960477</v>
      </c>
      <c r="AC107" s="437">
        <v>997.18361736755685</v>
      </c>
      <c r="AD107" s="412">
        <v>15</v>
      </c>
      <c r="AE107" s="412">
        <v>15</v>
      </c>
    </row>
    <row r="108" spans="1:31" s="9" customFormat="1" ht="16.5">
      <c r="A108" s="397">
        <v>284</v>
      </c>
      <c r="B108" s="398" t="s">
        <v>131</v>
      </c>
      <c r="C108" s="400">
        <v>2207</v>
      </c>
      <c r="D108" s="558">
        <v>414.49749982417319</v>
      </c>
      <c r="E108" s="558">
        <v>108.71538206298288</v>
      </c>
      <c r="F108" s="399">
        <v>523.21288188715607</v>
      </c>
      <c r="G108" s="399">
        <v>257.816009759677</v>
      </c>
      <c r="H108" s="399">
        <v>781.02889164683302</v>
      </c>
      <c r="I108" s="399">
        <v>179.19804564014953</v>
      </c>
      <c r="J108" s="399">
        <v>960.22693728698266</v>
      </c>
      <c r="K108" s="559">
        <v>380.99818758495695</v>
      </c>
      <c r="L108" s="557">
        <v>1341.2251248719397</v>
      </c>
      <c r="M108" s="399">
        <v>521.1673538740373</v>
      </c>
      <c r="N108" s="399">
        <v>1862.3924787459769</v>
      </c>
      <c r="O108" s="412">
        <v>2</v>
      </c>
      <c r="P108" s="412">
        <v>2</v>
      </c>
      <c r="Q108" s="22"/>
      <c r="R108" s="419">
        <v>284</v>
      </c>
      <c r="S108" s="202" t="s">
        <v>131</v>
      </c>
      <c r="T108" s="400">
        <v>2227</v>
      </c>
      <c r="U108" s="437">
        <v>497.20213773074721</v>
      </c>
      <c r="V108" s="437">
        <v>500.83681645835742</v>
      </c>
      <c r="W108" s="437">
        <v>998.03895418910452</v>
      </c>
      <c r="X108" s="437">
        <v>227.73904971244093</v>
      </c>
      <c r="Y108" s="437">
        <v>1225.7780039015454</v>
      </c>
      <c r="Z108" s="438">
        <v>377.57656039515041</v>
      </c>
      <c r="AA108" s="441">
        <v>1603.3545642966958</v>
      </c>
      <c r="AB108" s="437">
        <v>516.4869106421196</v>
      </c>
      <c r="AC108" s="437">
        <v>2119.8414749388153</v>
      </c>
      <c r="AD108" s="412">
        <v>2</v>
      </c>
      <c r="AE108" s="412">
        <v>2</v>
      </c>
    </row>
    <row r="109" spans="1:31" s="9" customFormat="1" ht="16.5">
      <c r="A109" s="397">
        <v>285</v>
      </c>
      <c r="B109" s="398" t="s">
        <v>132</v>
      </c>
      <c r="C109" s="400">
        <v>50500</v>
      </c>
      <c r="D109" s="558">
        <v>-222.44919708882509</v>
      </c>
      <c r="E109" s="558">
        <v>194.88858744329917</v>
      </c>
      <c r="F109" s="399">
        <v>-27.560609645525897</v>
      </c>
      <c r="G109" s="399">
        <v>149.13247932300425</v>
      </c>
      <c r="H109" s="399">
        <v>121.57186967747836</v>
      </c>
      <c r="I109" s="399">
        <v>87.008019246973959</v>
      </c>
      <c r="J109" s="399">
        <v>208.57988892445235</v>
      </c>
      <c r="K109" s="559">
        <v>-25.473247524752477</v>
      </c>
      <c r="L109" s="557">
        <v>183.10664139969987</v>
      </c>
      <c r="M109" s="399">
        <v>-14.715549316831687</v>
      </c>
      <c r="N109" s="399">
        <v>168.39109208286817</v>
      </c>
      <c r="O109" s="412">
        <v>8</v>
      </c>
      <c r="P109" s="412">
        <v>8</v>
      </c>
      <c r="Q109" s="22"/>
      <c r="R109" s="419">
        <v>285</v>
      </c>
      <c r="S109" s="202" t="s">
        <v>132</v>
      </c>
      <c r="T109" s="400">
        <v>50617</v>
      </c>
      <c r="U109" s="437">
        <v>-212.10615812758309</v>
      </c>
      <c r="V109" s="437">
        <v>176.67393269109149</v>
      </c>
      <c r="W109" s="437">
        <v>-35.432225436491592</v>
      </c>
      <c r="X109" s="437">
        <v>153.62296149117316</v>
      </c>
      <c r="Y109" s="437">
        <v>118.19073605468155</v>
      </c>
      <c r="Z109" s="438">
        <v>-25.414366714740108</v>
      </c>
      <c r="AA109" s="441">
        <v>92.776369339941454</v>
      </c>
      <c r="AB109" s="437">
        <v>-14.681534672145725</v>
      </c>
      <c r="AC109" s="437">
        <v>78.094834667795723</v>
      </c>
      <c r="AD109" s="412">
        <v>8</v>
      </c>
      <c r="AE109" s="412">
        <v>8</v>
      </c>
    </row>
    <row r="110" spans="1:31" s="9" customFormat="1" ht="16.5">
      <c r="A110" s="397">
        <v>286</v>
      </c>
      <c r="B110" s="398" t="s">
        <v>133</v>
      </c>
      <c r="C110" s="400">
        <v>78880</v>
      </c>
      <c r="D110" s="558">
        <v>-335.44558272725521</v>
      </c>
      <c r="E110" s="558">
        <v>160.132770815524</v>
      </c>
      <c r="F110" s="399">
        <v>-175.31281191173122</v>
      </c>
      <c r="G110" s="399">
        <v>192.5251092189439</v>
      </c>
      <c r="H110" s="399">
        <v>17.212297307212676</v>
      </c>
      <c r="I110" s="399">
        <v>98.059387377457668</v>
      </c>
      <c r="J110" s="399">
        <v>115.27168468467033</v>
      </c>
      <c r="K110" s="559">
        <v>-101.38345588235295</v>
      </c>
      <c r="L110" s="557">
        <v>13.888228802317395</v>
      </c>
      <c r="M110" s="399">
        <v>-1.8180976229716039</v>
      </c>
      <c r="N110" s="399">
        <v>12.07013117934579</v>
      </c>
      <c r="O110" s="412">
        <v>8</v>
      </c>
      <c r="P110" s="412">
        <v>8</v>
      </c>
      <c r="Q110" s="22"/>
      <c r="R110" s="419">
        <v>286</v>
      </c>
      <c r="S110" s="202" t="s">
        <v>133</v>
      </c>
      <c r="T110" s="400">
        <v>79429</v>
      </c>
      <c r="U110" s="437">
        <v>-310.72847087816172</v>
      </c>
      <c r="V110" s="437">
        <v>176.57372808799082</v>
      </c>
      <c r="W110" s="437">
        <v>-134.1547427901709</v>
      </c>
      <c r="X110" s="437">
        <v>162.5826446453182</v>
      </c>
      <c r="Y110" s="437">
        <v>28.427901855147287</v>
      </c>
      <c r="Z110" s="438">
        <v>-100.68271034508807</v>
      </c>
      <c r="AA110" s="441">
        <v>-72.254808489940785</v>
      </c>
      <c r="AB110" s="437">
        <v>-1.8055312354429758</v>
      </c>
      <c r="AC110" s="437">
        <v>-74.060339725383756</v>
      </c>
      <c r="AD110" s="412">
        <v>8</v>
      </c>
      <c r="AE110" s="412">
        <v>8</v>
      </c>
    </row>
    <row r="111" spans="1:31" s="9" customFormat="1" ht="16.5">
      <c r="A111" s="397">
        <v>287</v>
      </c>
      <c r="B111" s="398" t="s">
        <v>134</v>
      </c>
      <c r="C111" s="400">
        <v>6199</v>
      </c>
      <c r="D111" s="558">
        <v>569.37088662645567</v>
      </c>
      <c r="E111" s="558">
        <v>79.755964931357781</v>
      </c>
      <c r="F111" s="399">
        <v>649.12685155781344</v>
      </c>
      <c r="G111" s="399">
        <v>372.95048111681172</v>
      </c>
      <c r="H111" s="399">
        <v>1022.0773326746253</v>
      </c>
      <c r="I111" s="399">
        <v>166.3653848890491</v>
      </c>
      <c r="J111" s="399">
        <v>1188.4427175636743</v>
      </c>
      <c r="K111" s="559">
        <v>389.68252944023232</v>
      </c>
      <c r="L111" s="557">
        <v>1578.1252470039067</v>
      </c>
      <c r="M111" s="399">
        <v>98.947270124213574</v>
      </c>
      <c r="N111" s="399">
        <v>1677.0725171281204</v>
      </c>
      <c r="O111" s="412">
        <v>15</v>
      </c>
      <c r="P111" s="412">
        <v>15</v>
      </c>
      <c r="Q111" s="22"/>
      <c r="R111" s="419">
        <v>287</v>
      </c>
      <c r="S111" s="202" t="s">
        <v>134</v>
      </c>
      <c r="T111" s="400">
        <v>6242</v>
      </c>
      <c r="U111" s="437">
        <v>534.94113378132727</v>
      </c>
      <c r="V111" s="437">
        <v>359.15030205964564</v>
      </c>
      <c r="W111" s="437">
        <v>894.09143584097285</v>
      </c>
      <c r="X111" s="437">
        <v>230.35542364029615</v>
      </c>
      <c r="Y111" s="437">
        <v>1124.446859481269</v>
      </c>
      <c r="Z111" s="438">
        <v>386.99807753925023</v>
      </c>
      <c r="AA111" s="441">
        <v>1511.4449370205193</v>
      </c>
      <c r="AB111" s="437">
        <v>98.265640419737252</v>
      </c>
      <c r="AC111" s="437">
        <v>1609.7105774402564</v>
      </c>
      <c r="AD111" s="412">
        <v>15</v>
      </c>
      <c r="AE111" s="412">
        <v>15</v>
      </c>
    </row>
    <row r="112" spans="1:31" s="9" customFormat="1" ht="16.5">
      <c r="A112" s="397">
        <v>288</v>
      </c>
      <c r="B112" s="398" t="s">
        <v>135</v>
      </c>
      <c r="C112" s="400">
        <v>6368</v>
      </c>
      <c r="D112" s="558">
        <v>604.90898111748504</v>
      </c>
      <c r="E112" s="558">
        <v>96.68452126948651</v>
      </c>
      <c r="F112" s="399">
        <v>701.59350238697152</v>
      </c>
      <c r="G112" s="399">
        <v>333.76818686858093</v>
      </c>
      <c r="H112" s="399">
        <v>1035.3616892555524</v>
      </c>
      <c r="I112" s="399">
        <v>134.47333360282479</v>
      </c>
      <c r="J112" s="399">
        <v>1169.8350228583772</v>
      </c>
      <c r="K112" s="559">
        <v>16.686086683417084</v>
      </c>
      <c r="L112" s="557">
        <v>1186.5211095417942</v>
      </c>
      <c r="M112" s="399">
        <v>-92.284791457286431</v>
      </c>
      <c r="N112" s="399">
        <v>1094.2363180845077</v>
      </c>
      <c r="O112" s="412">
        <v>15</v>
      </c>
      <c r="P112" s="412">
        <v>15</v>
      </c>
      <c r="Q112" s="22"/>
      <c r="R112" s="419">
        <v>288</v>
      </c>
      <c r="S112" s="202" t="s">
        <v>135</v>
      </c>
      <c r="T112" s="400">
        <v>6405</v>
      </c>
      <c r="U112" s="437">
        <v>619.4945900852947</v>
      </c>
      <c r="V112" s="437">
        <v>322.07508885980837</v>
      </c>
      <c r="W112" s="437">
        <v>941.56967894510308</v>
      </c>
      <c r="X112" s="437">
        <v>206.84360723736589</v>
      </c>
      <c r="Y112" s="437">
        <v>1148.4132861824689</v>
      </c>
      <c r="Z112" s="438">
        <v>16.589695550351287</v>
      </c>
      <c r="AA112" s="441">
        <v>1165.0029817328202</v>
      </c>
      <c r="AB112" s="437">
        <v>-91.751686494925849</v>
      </c>
      <c r="AC112" s="437">
        <v>1073.2512952378945</v>
      </c>
      <c r="AD112" s="412">
        <v>15</v>
      </c>
      <c r="AE112" s="412">
        <v>15</v>
      </c>
    </row>
    <row r="113" spans="1:31" s="9" customFormat="1" ht="16.5">
      <c r="A113" s="397">
        <v>290</v>
      </c>
      <c r="B113" s="398" t="s">
        <v>136</v>
      </c>
      <c r="C113" s="400">
        <v>7582</v>
      </c>
      <c r="D113" s="558">
        <v>437.2338530733827</v>
      </c>
      <c r="E113" s="558">
        <v>207.019936379439</v>
      </c>
      <c r="F113" s="399">
        <v>644.25378945282171</v>
      </c>
      <c r="G113" s="399">
        <v>382.64415542592695</v>
      </c>
      <c r="H113" s="399">
        <v>1026.8979448787486</v>
      </c>
      <c r="I113" s="399">
        <v>159.06079442451761</v>
      </c>
      <c r="J113" s="399">
        <v>1185.9587393032662</v>
      </c>
      <c r="K113" s="559">
        <v>-57.201529939329994</v>
      </c>
      <c r="L113" s="557">
        <v>1128.7572093639362</v>
      </c>
      <c r="M113" s="399">
        <v>-9.2379790952255352</v>
      </c>
      <c r="N113" s="399">
        <v>1119.5192302687108</v>
      </c>
      <c r="O113" s="412">
        <v>18</v>
      </c>
      <c r="P113" s="412">
        <v>18</v>
      </c>
      <c r="Q113" s="22"/>
      <c r="R113" s="419">
        <v>290</v>
      </c>
      <c r="S113" s="202" t="s">
        <v>136</v>
      </c>
      <c r="T113" s="400">
        <v>7755</v>
      </c>
      <c r="U113" s="437">
        <v>530.85875559234273</v>
      </c>
      <c r="V113" s="437">
        <v>369.95731134437051</v>
      </c>
      <c r="W113" s="437">
        <v>900.81606693671336</v>
      </c>
      <c r="X113" s="437">
        <v>219.50407212844013</v>
      </c>
      <c r="Y113" s="437">
        <v>1120.3201390651536</v>
      </c>
      <c r="Z113" s="438">
        <v>-55.925467440361061</v>
      </c>
      <c r="AA113" s="441">
        <v>1064.3946716247924</v>
      </c>
      <c r="AB113" s="437">
        <v>-9.0318965183752429</v>
      </c>
      <c r="AC113" s="437">
        <v>1055.3627751064173</v>
      </c>
      <c r="AD113" s="412">
        <v>18</v>
      </c>
      <c r="AE113" s="412">
        <v>18</v>
      </c>
    </row>
    <row r="114" spans="1:31" s="9" customFormat="1" ht="16.5">
      <c r="A114" s="397">
        <v>291</v>
      </c>
      <c r="B114" s="398" t="s">
        <v>137</v>
      </c>
      <c r="C114" s="400">
        <v>2092</v>
      </c>
      <c r="D114" s="558">
        <v>827.33866966208598</v>
      </c>
      <c r="E114" s="558">
        <v>137.51745408307804</v>
      </c>
      <c r="F114" s="399">
        <v>964.85612374516404</v>
      </c>
      <c r="G114" s="399">
        <v>169.25714420361118</v>
      </c>
      <c r="H114" s="399">
        <v>1134.1132679487753</v>
      </c>
      <c r="I114" s="399">
        <v>157.62210838138969</v>
      </c>
      <c r="J114" s="399">
        <v>1291.7353763301651</v>
      </c>
      <c r="K114" s="559">
        <v>35.949808795411087</v>
      </c>
      <c r="L114" s="557">
        <v>1327.6851851255763</v>
      </c>
      <c r="M114" s="399">
        <v>-3.5656070745697908</v>
      </c>
      <c r="N114" s="399">
        <v>1324.1195780510066</v>
      </c>
      <c r="O114" s="412">
        <v>6</v>
      </c>
      <c r="P114" s="412">
        <v>6</v>
      </c>
      <c r="Q114" s="22"/>
      <c r="R114" s="419">
        <v>291</v>
      </c>
      <c r="S114" s="202" t="s">
        <v>137</v>
      </c>
      <c r="T114" s="400">
        <v>2119</v>
      </c>
      <c r="U114" s="437">
        <v>814.44224475329247</v>
      </c>
      <c r="V114" s="437">
        <v>115.9866358598989</v>
      </c>
      <c r="W114" s="437">
        <v>930.42888061319138</v>
      </c>
      <c r="X114" s="437">
        <v>206.73597515327032</v>
      </c>
      <c r="Y114" s="437">
        <v>1137.1648557664616</v>
      </c>
      <c r="Z114" s="438">
        <v>35.491741387446908</v>
      </c>
      <c r="AA114" s="441">
        <v>1172.6565971539087</v>
      </c>
      <c r="AB114" s="437">
        <v>-3.5201746106654093</v>
      </c>
      <c r="AC114" s="437">
        <v>1169.1364225432433</v>
      </c>
      <c r="AD114" s="412">
        <v>6</v>
      </c>
      <c r="AE114" s="412">
        <v>6</v>
      </c>
    </row>
    <row r="115" spans="1:31" s="9" customFormat="1" ht="16.5">
      <c r="A115" s="397">
        <v>297</v>
      </c>
      <c r="B115" s="398" t="s">
        <v>138</v>
      </c>
      <c r="C115" s="400">
        <v>124021</v>
      </c>
      <c r="D115" s="558">
        <v>-95.739975299305115</v>
      </c>
      <c r="E115" s="558">
        <v>124.54290957572516</v>
      </c>
      <c r="F115" s="399">
        <v>28.802934276420046</v>
      </c>
      <c r="G115" s="399">
        <v>197.18396587357276</v>
      </c>
      <c r="H115" s="399">
        <v>225.98690014999281</v>
      </c>
      <c r="I115" s="399">
        <v>93.579613414579811</v>
      </c>
      <c r="J115" s="399">
        <v>319.56651356457257</v>
      </c>
      <c r="K115" s="559">
        <v>-6.1298328508881559</v>
      </c>
      <c r="L115" s="557">
        <v>313.43668071368444</v>
      </c>
      <c r="M115" s="399">
        <v>-24.280053920706948</v>
      </c>
      <c r="N115" s="399">
        <v>289.15662679297748</v>
      </c>
      <c r="O115" s="412">
        <v>11</v>
      </c>
      <c r="P115" s="412">
        <v>11</v>
      </c>
      <c r="Q115" s="22"/>
      <c r="R115" s="419">
        <v>297</v>
      </c>
      <c r="S115" s="202" t="s">
        <v>138</v>
      </c>
      <c r="T115" s="400">
        <v>122594</v>
      </c>
      <c r="U115" s="437">
        <v>-94.299876033212385</v>
      </c>
      <c r="V115" s="437">
        <v>206.92164027945807</v>
      </c>
      <c r="W115" s="437">
        <v>112.6217642462457</v>
      </c>
      <c r="X115" s="437">
        <v>156.69675980565484</v>
      </c>
      <c r="Y115" s="437">
        <v>269.31852405190051</v>
      </c>
      <c r="Z115" s="438">
        <v>-6.2011843972788228</v>
      </c>
      <c r="AA115" s="441">
        <v>263.11733965462173</v>
      </c>
      <c r="AB115" s="437">
        <v>-24.562674904970851</v>
      </c>
      <c r="AC115" s="437">
        <v>238.55466474965087</v>
      </c>
      <c r="AD115" s="412">
        <v>11</v>
      </c>
      <c r="AE115" s="412">
        <v>11</v>
      </c>
    </row>
    <row r="116" spans="1:31" s="9" customFormat="1" ht="16.5">
      <c r="A116" s="397">
        <v>300</v>
      </c>
      <c r="B116" s="398" t="s">
        <v>139</v>
      </c>
      <c r="C116" s="400">
        <v>3381</v>
      </c>
      <c r="D116" s="558">
        <v>639.17739789913628</v>
      </c>
      <c r="E116" s="558">
        <v>76.719923322940332</v>
      </c>
      <c r="F116" s="399">
        <v>715.89732122207658</v>
      </c>
      <c r="G116" s="399">
        <v>549.01152702588627</v>
      </c>
      <c r="H116" s="399">
        <v>1264.9088482479626</v>
      </c>
      <c r="I116" s="399">
        <v>165.98748952329592</v>
      </c>
      <c r="J116" s="399">
        <v>1430.8963377712585</v>
      </c>
      <c r="K116" s="559">
        <v>474.75421472937001</v>
      </c>
      <c r="L116" s="557">
        <v>1905.6505525006285</v>
      </c>
      <c r="M116" s="399">
        <v>115.16499556344274</v>
      </c>
      <c r="N116" s="399">
        <v>2020.8155480640712</v>
      </c>
      <c r="O116" s="412">
        <v>14</v>
      </c>
      <c r="P116" s="412">
        <v>14</v>
      </c>
      <c r="Q116" s="22"/>
      <c r="R116" s="419">
        <v>300</v>
      </c>
      <c r="S116" s="202" t="s">
        <v>139</v>
      </c>
      <c r="T116" s="400">
        <v>3437</v>
      </c>
      <c r="U116" s="437">
        <v>722.23797462517132</v>
      </c>
      <c r="V116" s="437">
        <v>539.71939201214605</v>
      </c>
      <c r="W116" s="437">
        <v>1261.9573666373174</v>
      </c>
      <c r="X116" s="437">
        <v>223.11068551308898</v>
      </c>
      <c r="Y116" s="437">
        <v>1485.0680521504064</v>
      </c>
      <c r="Z116" s="438">
        <v>467.01891184172246</v>
      </c>
      <c r="AA116" s="441">
        <v>1952.0869639921289</v>
      </c>
      <c r="AB116" s="437">
        <v>113.28858015711374</v>
      </c>
      <c r="AC116" s="437">
        <v>2065.3755441492426</v>
      </c>
      <c r="AD116" s="412">
        <v>14</v>
      </c>
      <c r="AE116" s="412">
        <v>14</v>
      </c>
    </row>
    <row r="117" spans="1:31" s="9" customFormat="1" ht="16.5">
      <c r="A117" s="397">
        <v>301</v>
      </c>
      <c r="B117" s="398" t="s">
        <v>140</v>
      </c>
      <c r="C117" s="400">
        <v>19759</v>
      </c>
      <c r="D117" s="558">
        <v>-67.24180983953444</v>
      </c>
      <c r="E117" s="558">
        <v>129.45941461565712</v>
      </c>
      <c r="F117" s="399">
        <v>62.217604776122663</v>
      </c>
      <c r="G117" s="399">
        <v>555.1455425948393</v>
      </c>
      <c r="H117" s="399">
        <v>617.36314737096188</v>
      </c>
      <c r="I117" s="399">
        <v>161.04075688041704</v>
      </c>
      <c r="J117" s="399">
        <v>778.40390425137889</v>
      </c>
      <c r="K117" s="559">
        <v>-97.050002530492435</v>
      </c>
      <c r="L117" s="557">
        <v>681.35390172088648</v>
      </c>
      <c r="M117" s="399">
        <v>20.24669750493446</v>
      </c>
      <c r="N117" s="399">
        <v>701.60059922582093</v>
      </c>
      <c r="O117" s="412">
        <v>14</v>
      </c>
      <c r="P117" s="412">
        <v>14</v>
      </c>
      <c r="Q117" s="22"/>
      <c r="R117" s="419">
        <v>301</v>
      </c>
      <c r="S117" s="202" t="s">
        <v>140</v>
      </c>
      <c r="T117" s="400">
        <v>19890</v>
      </c>
      <c r="U117" s="437">
        <v>-61.529225679434035</v>
      </c>
      <c r="V117" s="437">
        <v>524.43721249856571</v>
      </c>
      <c r="W117" s="437">
        <v>462.90798681913168</v>
      </c>
      <c r="X117" s="437">
        <v>222.74439948027816</v>
      </c>
      <c r="Y117" s="437">
        <v>685.65238629940984</v>
      </c>
      <c r="Z117" s="438">
        <v>-96.410809451985926</v>
      </c>
      <c r="AA117" s="441">
        <v>589.24157684742397</v>
      </c>
      <c r="AB117" s="437">
        <v>20.113348215183507</v>
      </c>
      <c r="AC117" s="437">
        <v>609.35492506260744</v>
      </c>
      <c r="AD117" s="412">
        <v>14</v>
      </c>
      <c r="AE117" s="412">
        <v>14</v>
      </c>
    </row>
    <row r="118" spans="1:31" s="9" customFormat="1" ht="16.5">
      <c r="A118" s="397">
        <v>304</v>
      </c>
      <c r="B118" s="398" t="s">
        <v>141</v>
      </c>
      <c r="C118" s="400">
        <v>949</v>
      </c>
      <c r="D118" s="558">
        <v>-151.19331605810987</v>
      </c>
      <c r="E118" s="558">
        <v>121.62404761602616</v>
      </c>
      <c r="F118" s="399">
        <v>-29.5692684420837</v>
      </c>
      <c r="G118" s="399">
        <v>-67.372414489263761</v>
      </c>
      <c r="H118" s="399">
        <v>-96.941682931347472</v>
      </c>
      <c r="I118" s="399">
        <v>155.11604229126181</v>
      </c>
      <c r="J118" s="399">
        <v>58.174359359914355</v>
      </c>
      <c r="K118" s="559">
        <v>-219.14646996838778</v>
      </c>
      <c r="L118" s="557">
        <v>-160.97211060847343</v>
      </c>
      <c r="M118" s="399">
        <v>-254.6677555321391</v>
      </c>
      <c r="N118" s="399">
        <v>-415.63986614061253</v>
      </c>
      <c r="O118" s="412">
        <v>2</v>
      </c>
      <c r="P118" s="412">
        <v>2</v>
      </c>
      <c r="Q118" s="22"/>
      <c r="R118" s="419">
        <v>304</v>
      </c>
      <c r="S118" s="202" t="s">
        <v>141</v>
      </c>
      <c r="T118" s="400">
        <v>950</v>
      </c>
      <c r="U118" s="437">
        <v>-131.57236212707011</v>
      </c>
      <c r="V118" s="437">
        <v>-77.187637853550882</v>
      </c>
      <c r="W118" s="437">
        <v>-208.75999998062102</v>
      </c>
      <c r="X118" s="437">
        <v>184.23426281926967</v>
      </c>
      <c r="Y118" s="437">
        <v>-24.525737161351348</v>
      </c>
      <c r="Z118" s="438">
        <v>-218.91578947368421</v>
      </c>
      <c r="AA118" s="441">
        <v>-243.44152663503556</v>
      </c>
      <c r="AB118" s="437">
        <v>-254.39968421052632</v>
      </c>
      <c r="AC118" s="437">
        <v>-497.84121084556193</v>
      </c>
      <c r="AD118" s="412">
        <v>2</v>
      </c>
      <c r="AE118" s="412">
        <v>2</v>
      </c>
    </row>
    <row r="119" spans="1:31" s="9" customFormat="1" ht="16.5">
      <c r="A119" s="397">
        <v>305</v>
      </c>
      <c r="B119" s="398" t="s">
        <v>142</v>
      </c>
      <c r="C119" s="400">
        <v>15019</v>
      </c>
      <c r="D119" s="558">
        <v>494.41858231501004</v>
      </c>
      <c r="E119" s="558">
        <v>170.21399211075033</v>
      </c>
      <c r="F119" s="399">
        <v>664.63257442576037</v>
      </c>
      <c r="G119" s="399">
        <v>269.26878026582079</v>
      </c>
      <c r="H119" s="399">
        <v>933.90135469158122</v>
      </c>
      <c r="I119" s="399">
        <v>128.7415571237251</v>
      </c>
      <c r="J119" s="399">
        <v>1062.6429118153064</v>
      </c>
      <c r="K119" s="559">
        <v>-70.208935348558498</v>
      </c>
      <c r="L119" s="557">
        <v>992.43397646674782</v>
      </c>
      <c r="M119" s="399">
        <v>-5.3211535055596251</v>
      </c>
      <c r="N119" s="399">
        <v>987.11282296118816</v>
      </c>
      <c r="O119" s="412">
        <v>17</v>
      </c>
      <c r="P119" s="412">
        <v>17</v>
      </c>
      <c r="Q119" s="22"/>
      <c r="R119" s="419">
        <v>305</v>
      </c>
      <c r="S119" s="202" t="s">
        <v>142</v>
      </c>
      <c r="T119" s="400">
        <v>15146</v>
      </c>
      <c r="U119" s="437">
        <v>554.91067829770361</v>
      </c>
      <c r="V119" s="437">
        <v>307.21853813443562</v>
      </c>
      <c r="W119" s="437">
        <v>862.12921643213929</v>
      </c>
      <c r="X119" s="437">
        <v>182.43585755568293</v>
      </c>
      <c r="Y119" s="437">
        <v>1044.5650739878222</v>
      </c>
      <c r="Z119" s="438">
        <v>-69.620229763633958</v>
      </c>
      <c r="AA119" s="441">
        <v>974.94484422418816</v>
      </c>
      <c r="AB119" s="437">
        <v>-5.2765353558695365</v>
      </c>
      <c r="AC119" s="437">
        <v>969.6683088683186</v>
      </c>
      <c r="AD119" s="412">
        <v>17</v>
      </c>
      <c r="AE119" s="412">
        <v>17</v>
      </c>
    </row>
    <row r="120" spans="1:31" s="9" customFormat="1" ht="16.5">
      <c r="A120" s="397">
        <v>309</v>
      </c>
      <c r="B120" s="398" t="s">
        <v>143</v>
      </c>
      <c r="C120" s="400">
        <v>6409</v>
      </c>
      <c r="D120" s="558">
        <v>-300.33800916474985</v>
      </c>
      <c r="E120" s="558">
        <v>225.62779832184162</v>
      </c>
      <c r="F120" s="399">
        <v>-74.710210842908239</v>
      </c>
      <c r="G120" s="399">
        <v>625.67338145831104</v>
      </c>
      <c r="H120" s="399">
        <v>550.96317061540287</v>
      </c>
      <c r="I120" s="399">
        <v>137.43656431846296</v>
      </c>
      <c r="J120" s="399">
        <v>688.39973493386583</v>
      </c>
      <c r="K120" s="559">
        <v>-76.91933218910907</v>
      </c>
      <c r="L120" s="557">
        <v>611.48040274475682</v>
      </c>
      <c r="M120" s="399">
        <v>-5.5376987829614581</v>
      </c>
      <c r="N120" s="399">
        <v>605.94270396179536</v>
      </c>
      <c r="O120" s="412">
        <v>12</v>
      </c>
      <c r="P120" s="412">
        <v>12</v>
      </c>
      <c r="Q120" s="22"/>
      <c r="R120" s="419">
        <v>309</v>
      </c>
      <c r="S120" s="202" t="s">
        <v>143</v>
      </c>
      <c r="T120" s="400">
        <v>6457</v>
      </c>
      <c r="U120" s="437">
        <v>-280.58942366504948</v>
      </c>
      <c r="V120" s="437">
        <v>598.57722501269984</v>
      </c>
      <c r="W120" s="437">
        <v>317.98780134765036</v>
      </c>
      <c r="X120" s="437">
        <v>193.57627923724417</v>
      </c>
      <c r="Y120" s="437">
        <v>511.5640805848945</v>
      </c>
      <c r="Z120" s="438">
        <v>-76.347529812606467</v>
      </c>
      <c r="AA120" s="441">
        <v>435.21655077228803</v>
      </c>
      <c r="AB120" s="437">
        <v>-5.4965326777141064</v>
      </c>
      <c r="AC120" s="437">
        <v>429.7200180945739</v>
      </c>
      <c r="AD120" s="412">
        <v>12</v>
      </c>
      <c r="AE120" s="412">
        <v>12</v>
      </c>
    </row>
    <row r="121" spans="1:31" s="9" customFormat="1" ht="16.5">
      <c r="A121" s="397">
        <v>312</v>
      </c>
      <c r="B121" s="398" t="s">
        <v>144</v>
      </c>
      <c r="C121" s="400">
        <v>1174</v>
      </c>
      <c r="D121" s="558">
        <v>417.59567907193133</v>
      </c>
      <c r="E121" s="558">
        <v>145.07128873593871</v>
      </c>
      <c r="F121" s="399">
        <v>562.66696780787004</v>
      </c>
      <c r="G121" s="399">
        <v>361.5260379172542</v>
      </c>
      <c r="H121" s="399">
        <v>924.19300572512418</v>
      </c>
      <c r="I121" s="399">
        <v>177.74451326021469</v>
      </c>
      <c r="J121" s="399">
        <v>1101.937518985339</v>
      </c>
      <c r="K121" s="559">
        <v>-265.4403747870528</v>
      </c>
      <c r="L121" s="557">
        <v>836.49714419828615</v>
      </c>
      <c r="M121" s="399">
        <v>-7.6244463373083464</v>
      </c>
      <c r="N121" s="399">
        <v>828.87269786097784</v>
      </c>
      <c r="O121" s="412">
        <v>13</v>
      </c>
      <c r="P121" s="412">
        <v>13</v>
      </c>
      <c r="Q121" s="22"/>
      <c r="R121" s="419">
        <v>312</v>
      </c>
      <c r="S121" s="202" t="s">
        <v>144</v>
      </c>
      <c r="T121" s="400">
        <v>1196</v>
      </c>
      <c r="U121" s="437">
        <v>302.3550024757817</v>
      </c>
      <c r="V121" s="437">
        <v>174.33134780403788</v>
      </c>
      <c r="W121" s="437">
        <v>476.68635027981958</v>
      </c>
      <c r="X121" s="437">
        <v>244.65510059803825</v>
      </c>
      <c r="Y121" s="437">
        <v>721.34145087785782</v>
      </c>
      <c r="Z121" s="438">
        <v>-260.55769230769232</v>
      </c>
      <c r="AA121" s="441">
        <v>460.7837585701655</v>
      </c>
      <c r="AB121" s="437">
        <v>-7.4841973244147146</v>
      </c>
      <c r="AC121" s="437">
        <v>453.29956124575085</v>
      </c>
      <c r="AD121" s="412">
        <v>13</v>
      </c>
      <c r="AE121" s="412">
        <v>13</v>
      </c>
    </row>
    <row r="122" spans="1:31" s="9" customFormat="1" ht="16.5">
      <c r="A122" s="397">
        <v>316</v>
      </c>
      <c r="B122" s="398" t="s">
        <v>145</v>
      </c>
      <c r="C122" s="400">
        <v>4114</v>
      </c>
      <c r="D122" s="558">
        <v>-161.34122211239819</v>
      </c>
      <c r="E122" s="558">
        <v>172.70557699764359</v>
      </c>
      <c r="F122" s="399">
        <v>11.364354885245415</v>
      </c>
      <c r="G122" s="399">
        <v>277.00540848876261</v>
      </c>
      <c r="H122" s="399">
        <v>288.36976337400802</v>
      </c>
      <c r="I122" s="399">
        <v>121.31821911863115</v>
      </c>
      <c r="J122" s="399">
        <v>409.68798249263915</v>
      </c>
      <c r="K122" s="559">
        <v>-226.57729703451628</v>
      </c>
      <c r="L122" s="557">
        <v>183.11068545812287</v>
      </c>
      <c r="M122" s="399">
        <v>-51.174008750607676</v>
      </c>
      <c r="N122" s="399">
        <v>131.9366767075152</v>
      </c>
      <c r="O122" s="412">
        <v>7</v>
      </c>
      <c r="P122" s="412">
        <v>7</v>
      </c>
      <c r="Q122" s="22"/>
      <c r="R122" s="419">
        <v>316</v>
      </c>
      <c r="S122" s="202" t="s">
        <v>145</v>
      </c>
      <c r="T122" s="400">
        <v>4198</v>
      </c>
      <c r="U122" s="437">
        <v>-116.7964030303915</v>
      </c>
      <c r="V122" s="437">
        <v>433.82213146196472</v>
      </c>
      <c r="W122" s="437">
        <v>317.02572843157321</v>
      </c>
      <c r="X122" s="437">
        <v>190.74965185384406</v>
      </c>
      <c r="Y122" s="437">
        <v>507.77538028541727</v>
      </c>
      <c r="Z122" s="438">
        <v>-222.0435921867556</v>
      </c>
      <c r="AA122" s="441">
        <v>285.7317880986617</v>
      </c>
      <c r="AB122" s="437">
        <v>-50.150040971891372</v>
      </c>
      <c r="AC122" s="437">
        <v>235.58174712677032</v>
      </c>
      <c r="AD122" s="412">
        <v>7</v>
      </c>
      <c r="AE122" s="412">
        <v>7</v>
      </c>
    </row>
    <row r="123" spans="1:31" s="9" customFormat="1" ht="16.5">
      <c r="A123" s="397">
        <v>317</v>
      </c>
      <c r="B123" s="398" t="s">
        <v>146</v>
      </c>
      <c r="C123" s="400">
        <v>2440</v>
      </c>
      <c r="D123" s="558">
        <v>997.71502039700488</v>
      </c>
      <c r="E123" s="558">
        <v>124.93912744959454</v>
      </c>
      <c r="F123" s="399">
        <v>1122.6541478465995</v>
      </c>
      <c r="G123" s="399">
        <v>647.43043539049768</v>
      </c>
      <c r="H123" s="399">
        <v>1770.0845832370969</v>
      </c>
      <c r="I123" s="399">
        <v>178.27192232133521</v>
      </c>
      <c r="J123" s="399">
        <v>1948.3565055584322</v>
      </c>
      <c r="K123" s="559">
        <v>22.274999999999999</v>
      </c>
      <c r="L123" s="557">
        <v>1970.6315055584321</v>
      </c>
      <c r="M123" s="399">
        <v>-15.285348360655737</v>
      </c>
      <c r="N123" s="399">
        <v>1955.3461571977764</v>
      </c>
      <c r="O123" s="412">
        <v>17</v>
      </c>
      <c r="P123" s="412">
        <v>17</v>
      </c>
      <c r="Q123" s="22"/>
      <c r="R123" s="419">
        <v>317</v>
      </c>
      <c r="S123" s="202" t="s">
        <v>146</v>
      </c>
      <c r="T123" s="400">
        <v>2474</v>
      </c>
      <c r="U123" s="437">
        <v>1017.0857881446467</v>
      </c>
      <c r="V123" s="437">
        <v>607.27354466981922</v>
      </c>
      <c r="W123" s="437">
        <v>1624.3593328144659</v>
      </c>
      <c r="X123" s="437">
        <v>241.40243798937621</v>
      </c>
      <c r="Y123" s="437">
        <v>1865.761770803842</v>
      </c>
      <c r="Z123" s="438">
        <v>21.968876313662086</v>
      </c>
      <c r="AA123" s="441">
        <v>1887.7306471175041</v>
      </c>
      <c r="AB123" s="437">
        <v>-15.075282942603073</v>
      </c>
      <c r="AC123" s="437">
        <v>1872.655364174901</v>
      </c>
      <c r="AD123" s="412">
        <v>17</v>
      </c>
      <c r="AE123" s="412">
        <v>17</v>
      </c>
    </row>
    <row r="124" spans="1:31" s="9" customFormat="1" ht="16.5">
      <c r="A124" s="397">
        <v>320</v>
      </c>
      <c r="B124" s="398" t="s">
        <v>147</v>
      </c>
      <c r="C124" s="400">
        <v>7030</v>
      </c>
      <c r="D124" s="558">
        <v>372.77167925456138</v>
      </c>
      <c r="E124" s="558">
        <v>165.77588127471665</v>
      </c>
      <c r="F124" s="399">
        <v>538.54756052927803</v>
      </c>
      <c r="G124" s="399">
        <v>389.23972531240435</v>
      </c>
      <c r="H124" s="399">
        <v>927.78728584168243</v>
      </c>
      <c r="I124" s="399">
        <v>131.17846097573374</v>
      </c>
      <c r="J124" s="399">
        <v>1058.9657468174162</v>
      </c>
      <c r="K124" s="559">
        <v>35.666002844950214</v>
      </c>
      <c r="L124" s="557">
        <v>1094.6317496623665</v>
      </c>
      <c r="M124" s="399">
        <v>-2.168806116642962</v>
      </c>
      <c r="N124" s="399">
        <v>1092.4629435457234</v>
      </c>
      <c r="O124" s="412">
        <v>19</v>
      </c>
      <c r="P124" s="412">
        <v>19</v>
      </c>
      <c r="Q124" s="22"/>
      <c r="R124" s="419">
        <v>320</v>
      </c>
      <c r="S124" s="202" t="s">
        <v>147</v>
      </c>
      <c r="T124" s="400">
        <v>6996</v>
      </c>
      <c r="U124" s="437">
        <v>337.37962275650131</v>
      </c>
      <c r="V124" s="437">
        <v>381.56656604288014</v>
      </c>
      <c r="W124" s="437">
        <v>718.94618879938139</v>
      </c>
      <c r="X124" s="437">
        <v>190.65538441500556</v>
      </c>
      <c r="Y124" s="437">
        <v>909.60157321438703</v>
      </c>
      <c r="Z124" s="438">
        <v>35.839336763865063</v>
      </c>
      <c r="AA124" s="441">
        <v>945.44090997825208</v>
      </c>
      <c r="AB124" s="437">
        <v>-2.1793463407661555</v>
      </c>
      <c r="AC124" s="437">
        <v>943.26156363748589</v>
      </c>
      <c r="AD124" s="412">
        <v>19</v>
      </c>
      <c r="AE124" s="412">
        <v>19</v>
      </c>
    </row>
    <row r="125" spans="1:31" s="9" customFormat="1" ht="16.5">
      <c r="A125" s="397">
        <v>322</v>
      </c>
      <c r="B125" s="398" t="s">
        <v>148</v>
      </c>
      <c r="C125" s="400">
        <v>6462</v>
      </c>
      <c r="D125" s="558">
        <v>942.15272674691687</v>
      </c>
      <c r="E125" s="558">
        <v>91.348205775746919</v>
      </c>
      <c r="F125" s="399">
        <v>1033.5009325226638</v>
      </c>
      <c r="G125" s="399">
        <v>322.03923699068315</v>
      </c>
      <c r="H125" s="399">
        <v>1355.5401695133469</v>
      </c>
      <c r="I125" s="399">
        <v>152.46941650236354</v>
      </c>
      <c r="J125" s="399">
        <v>1508.0095860157105</v>
      </c>
      <c r="K125" s="559">
        <v>-74.102754565150107</v>
      </c>
      <c r="L125" s="557">
        <v>1433.9068314505603</v>
      </c>
      <c r="M125" s="399">
        <v>17.125569947384712</v>
      </c>
      <c r="N125" s="399">
        <v>1451.032401397945</v>
      </c>
      <c r="O125" s="412">
        <v>2</v>
      </c>
      <c r="P125" s="412">
        <v>2</v>
      </c>
      <c r="Q125" s="22"/>
      <c r="R125" s="419">
        <v>322</v>
      </c>
      <c r="S125" s="202" t="s">
        <v>148</v>
      </c>
      <c r="T125" s="400">
        <v>6549</v>
      </c>
      <c r="U125" s="437">
        <v>985.71076164853832</v>
      </c>
      <c r="V125" s="437">
        <v>315.50765395253183</v>
      </c>
      <c r="W125" s="437">
        <v>1301.2184156010701</v>
      </c>
      <c r="X125" s="437">
        <v>193.1208034252586</v>
      </c>
      <c r="Y125" s="437">
        <v>1494.3392190263287</v>
      </c>
      <c r="Z125" s="438">
        <v>-73.118338677660716</v>
      </c>
      <c r="AA125" s="441">
        <v>1421.2208803486681</v>
      </c>
      <c r="AB125" s="437">
        <v>16.898065811574288</v>
      </c>
      <c r="AC125" s="437">
        <v>1438.1189461602423</v>
      </c>
      <c r="AD125" s="412">
        <v>2</v>
      </c>
      <c r="AE125" s="412">
        <v>2</v>
      </c>
    </row>
    <row r="126" spans="1:31" s="9" customFormat="1" ht="16.5">
      <c r="A126" s="397">
        <v>398</v>
      </c>
      <c r="B126" s="398" t="s">
        <v>149</v>
      </c>
      <c r="C126" s="400">
        <v>120693</v>
      </c>
      <c r="D126" s="558">
        <v>255.70970590663802</v>
      </c>
      <c r="E126" s="558">
        <v>146.1468029155524</v>
      </c>
      <c r="F126" s="399">
        <v>401.85650882219039</v>
      </c>
      <c r="G126" s="399">
        <v>212.25913763594079</v>
      </c>
      <c r="H126" s="399">
        <v>614.11564645813121</v>
      </c>
      <c r="I126" s="399">
        <v>93.931600606241489</v>
      </c>
      <c r="J126" s="399">
        <v>708.04724706437275</v>
      </c>
      <c r="K126" s="559">
        <v>-20.064676493251472</v>
      </c>
      <c r="L126" s="557">
        <v>687.9825705711213</v>
      </c>
      <c r="M126" s="399">
        <v>-68.239297822574684</v>
      </c>
      <c r="N126" s="399">
        <v>619.74327274854659</v>
      </c>
      <c r="O126" s="412">
        <v>7</v>
      </c>
      <c r="P126" s="412">
        <v>7</v>
      </c>
      <c r="Q126" s="22"/>
      <c r="R126" s="419">
        <v>398</v>
      </c>
      <c r="S126" s="202" t="s">
        <v>149</v>
      </c>
      <c r="T126" s="400">
        <v>120175</v>
      </c>
      <c r="U126" s="437">
        <v>311.06510412767784</v>
      </c>
      <c r="V126" s="437">
        <v>192.90512538740219</v>
      </c>
      <c r="W126" s="437">
        <v>503.97022951508006</v>
      </c>
      <c r="X126" s="437">
        <v>151.64764195391825</v>
      </c>
      <c r="Y126" s="437">
        <v>655.61787146899837</v>
      </c>
      <c r="Z126" s="438">
        <v>-20.151162887455794</v>
      </c>
      <c r="AA126" s="441">
        <v>635.46670858154255</v>
      </c>
      <c r="AB126" s="437">
        <v>-68.533435174537189</v>
      </c>
      <c r="AC126" s="437">
        <v>566.93327340700534</v>
      </c>
      <c r="AD126" s="412">
        <v>7</v>
      </c>
      <c r="AE126" s="412">
        <v>7</v>
      </c>
    </row>
    <row r="127" spans="1:31" s="9" customFormat="1" ht="16.5">
      <c r="A127" s="397">
        <v>399</v>
      </c>
      <c r="B127" s="398" t="s">
        <v>150</v>
      </c>
      <c r="C127" s="400">
        <v>7682</v>
      </c>
      <c r="D127" s="558">
        <v>53.607774637222931</v>
      </c>
      <c r="E127" s="558">
        <v>104.76468430800558</v>
      </c>
      <c r="F127" s="399">
        <v>158.37245894522852</v>
      </c>
      <c r="G127" s="399">
        <v>404.37732182476793</v>
      </c>
      <c r="H127" s="399">
        <v>562.74978076999651</v>
      </c>
      <c r="I127" s="399">
        <v>88.418169074459982</v>
      </c>
      <c r="J127" s="399">
        <v>651.16794984445653</v>
      </c>
      <c r="K127" s="559">
        <v>-52.634990887789641</v>
      </c>
      <c r="L127" s="557">
        <v>598.5329589566669</v>
      </c>
      <c r="M127" s="399">
        <v>8.0845763473053918</v>
      </c>
      <c r="N127" s="399">
        <v>606.61753530397232</v>
      </c>
      <c r="O127" s="412">
        <v>15</v>
      </c>
      <c r="P127" s="412">
        <v>15</v>
      </c>
      <c r="Q127" s="22"/>
      <c r="R127" s="419">
        <v>399</v>
      </c>
      <c r="S127" s="202" t="s">
        <v>150</v>
      </c>
      <c r="T127" s="400">
        <v>7817</v>
      </c>
      <c r="U127" s="437">
        <v>68.901799362042254</v>
      </c>
      <c r="V127" s="437">
        <v>372.48050124294343</v>
      </c>
      <c r="W127" s="437">
        <v>441.38230060498569</v>
      </c>
      <c r="X127" s="437">
        <v>163.46265293260512</v>
      </c>
      <c r="Y127" s="437">
        <v>604.84495353759087</v>
      </c>
      <c r="Z127" s="438">
        <v>-51.725981834463347</v>
      </c>
      <c r="AA127" s="441">
        <v>553.1189717031275</v>
      </c>
      <c r="AB127" s="437">
        <v>7.9449552897531044</v>
      </c>
      <c r="AC127" s="437">
        <v>561.06392699288062</v>
      </c>
      <c r="AD127" s="412">
        <v>15</v>
      </c>
      <c r="AE127" s="412">
        <v>15</v>
      </c>
    </row>
    <row r="128" spans="1:31" s="9" customFormat="1" ht="16.5">
      <c r="A128" s="397">
        <v>400</v>
      </c>
      <c r="B128" s="398" t="s">
        <v>151</v>
      </c>
      <c r="C128" s="400">
        <v>8441</v>
      </c>
      <c r="D128" s="558">
        <v>728.98059433091555</v>
      </c>
      <c r="E128" s="558">
        <v>124.34024290889685</v>
      </c>
      <c r="F128" s="399">
        <v>853.32083723981236</v>
      </c>
      <c r="G128" s="399">
        <v>329.86098315569319</v>
      </c>
      <c r="H128" s="399">
        <v>1183.1818203955056</v>
      </c>
      <c r="I128" s="399">
        <v>135.57416044587271</v>
      </c>
      <c r="J128" s="399">
        <v>1318.7559808413782</v>
      </c>
      <c r="K128" s="559">
        <v>232.15566875962563</v>
      </c>
      <c r="L128" s="557">
        <v>1550.911649601004</v>
      </c>
      <c r="M128" s="399">
        <v>29.400455810922875</v>
      </c>
      <c r="N128" s="399">
        <v>1580.312105411927</v>
      </c>
      <c r="O128" s="412">
        <v>2</v>
      </c>
      <c r="P128" s="412">
        <v>2</v>
      </c>
      <c r="Q128" s="22"/>
      <c r="R128" s="419">
        <v>400</v>
      </c>
      <c r="S128" s="202" t="s">
        <v>151</v>
      </c>
      <c r="T128" s="400">
        <v>8366</v>
      </c>
      <c r="U128" s="437">
        <v>714.00172056210636</v>
      </c>
      <c r="V128" s="437">
        <v>337.54215038139108</v>
      </c>
      <c r="W128" s="437">
        <v>1051.5438709434973</v>
      </c>
      <c r="X128" s="437">
        <v>203.7489708922329</v>
      </c>
      <c r="Y128" s="437">
        <v>1255.2928418357303</v>
      </c>
      <c r="Z128" s="438">
        <v>234.23691130767392</v>
      </c>
      <c r="AA128" s="441">
        <v>1489.5297531434042</v>
      </c>
      <c r="AB128" s="437">
        <v>29.664026715276119</v>
      </c>
      <c r="AC128" s="437">
        <v>1519.1937798586803</v>
      </c>
      <c r="AD128" s="412">
        <v>2</v>
      </c>
      <c r="AE128" s="412">
        <v>2</v>
      </c>
    </row>
    <row r="129" spans="1:31" s="9" customFormat="1" ht="16.5">
      <c r="A129" s="397">
        <v>402</v>
      </c>
      <c r="B129" s="398" t="s">
        <v>152</v>
      </c>
      <c r="C129" s="400">
        <v>8975</v>
      </c>
      <c r="D129" s="558">
        <v>-199.20531347546321</v>
      </c>
      <c r="E129" s="558">
        <v>155.64162494469164</v>
      </c>
      <c r="F129" s="399">
        <v>-43.563688530771579</v>
      </c>
      <c r="G129" s="399">
        <v>579.79143901913665</v>
      </c>
      <c r="H129" s="399">
        <v>536.22775048836502</v>
      </c>
      <c r="I129" s="399">
        <v>137.79966465879119</v>
      </c>
      <c r="J129" s="399">
        <v>674.02741514715626</v>
      </c>
      <c r="K129" s="559">
        <v>-31.366796657381617</v>
      </c>
      <c r="L129" s="557">
        <v>642.66061848977461</v>
      </c>
      <c r="M129" s="399">
        <v>32.001221392757664</v>
      </c>
      <c r="N129" s="399">
        <v>674.66183988253226</v>
      </c>
      <c r="O129" s="412">
        <v>11</v>
      </c>
      <c r="P129" s="412">
        <v>11</v>
      </c>
      <c r="Q129" s="22"/>
      <c r="R129" s="419">
        <v>402</v>
      </c>
      <c r="S129" s="202" t="s">
        <v>152</v>
      </c>
      <c r="T129" s="400">
        <v>9099</v>
      </c>
      <c r="U129" s="437">
        <v>-190.62819806179351</v>
      </c>
      <c r="V129" s="437">
        <v>551.87013371636181</v>
      </c>
      <c r="W129" s="437">
        <v>361.24193565456824</v>
      </c>
      <c r="X129" s="437">
        <v>208.26133196945125</v>
      </c>
      <c r="Y129" s="437">
        <v>569.50326762401949</v>
      </c>
      <c r="Z129" s="438">
        <v>-30.939333992746455</v>
      </c>
      <c r="AA129" s="441">
        <v>538.56393363127302</v>
      </c>
      <c r="AB129" s="437">
        <v>31.565112869546109</v>
      </c>
      <c r="AC129" s="437">
        <v>570.12904650081907</v>
      </c>
      <c r="AD129" s="412">
        <v>11</v>
      </c>
      <c r="AE129" s="412">
        <v>11</v>
      </c>
    </row>
    <row r="130" spans="1:31" s="9" customFormat="1" ht="16.5">
      <c r="A130" s="397">
        <v>403</v>
      </c>
      <c r="B130" s="398" t="s">
        <v>153</v>
      </c>
      <c r="C130" s="400">
        <v>2789</v>
      </c>
      <c r="D130" s="558">
        <v>273.97447125785823</v>
      </c>
      <c r="E130" s="558">
        <v>98.050515370666588</v>
      </c>
      <c r="F130" s="399">
        <v>372.0249866285248</v>
      </c>
      <c r="G130" s="399">
        <v>603.36530623932697</v>
      </c>
      <c r="H130" s="399">
        <v>975.39029286785183</v>
      </c>
      <c r="I130" s="399">
        <v>180.13397373144801</v>
      </c>
      <c r="J130" s="399">
        <v>1155.5242665992998</v>
      </c>
      <c r="K130" s="559">
        <v>24.483327357475797</v>
      </c>
      <c r="L130" s="557">
        <v>1180.0075939567757</v>
      </c>
      <c r="M130" s="399">
        <v>-13.907529580494803</v>
      </c>
      <c r="N130" s="399">
        <v>1166.1000643762809</v>
      </c>
      <c r="O130" s="412">
        <v>14</v>
      </c>
      <c r="P130" s="412">
        <v>14</v>
      </c>
      <c r="Q130" s="22"/>
      <c r="R130" s="419">
        <v>403</v>
      </c>
      <c r="S130" s="202" t="s">
        <v>153</v>
      </c>
      <c r="T130" s="400">
        <v>2820</v>
      </c>
      <c r="U130" s="437">
        <v>329.78295856381988</v>
      </c>
      <c r="V130" s="437">
        <v>541.93296216775832</v>
      </c>
      <c r="W130" s="437">
        <v>871.71592073157819</v>
      </c>
      <c r="X130" s="437">
        <v>236.94148647332898</v>
      </c>
      <c r="Y130" s="437">
        <v>1108.6574072049073</v>
      </c>
      <c r="Z130" s="438">
        <v>24.21418439716312</v>
      </c>
      <c r="AA130" s="441">
        <v>1132.8715916020703</v>
      </c>
      <c r="AB130" s="437">
        <v>-13.754645390070925</v>
      </c>
      <c r="AC130" s="437">
        <v>1119.1169462119994</v>
      </c>
      <c r="AD130" s="412">
        <v>14</v>
      </c>
      <c r="AE130" s="412">
        <v>14</v>
      </c>
    </row>
    <row r="131" spans="1:31" s="9" customFormat="1" ht="16.5">
      <c r="A131" s="397">
        <v>405</v>
      </c>
      <c r="B131" s="398" t="s">
        <v>154</v>
      </c>
      <c r="C131" s="400">
        <v>72988</v>
      </c>
      <c r="D131" s="558">
        <v>24.149546054423965</v>
      </c>
      <c r="E131" s="558">
        <v>174.92771128576976</v>
      </c>
      <c r="F131" s="399">
        <v>199.07725734019371</v>
      </c>
      <c r="G131" s="399">
        <v>162.46190723054838</v>
      </c>
      <c r="H131" s="399">
        <v>361.53916457074212</v>
      </c>
      <c r="I131" s="399">
        <v>96.946017671306322</v>
      </c>
      <c r="J131" s="399">
        <v>458.48518224204844</v>
      </c>
      <c r="K131" s="559">
        <v>-78.928481394201782</v>
      </c>
      <c r="L131" s="557">
        <v>379.55670084784668</v>
      </c>
      <c r="M131" s="399">
        <v>-27.359242936510114</v>
      </c>
      <c r="N131" s="399">
        <v>352.19745791133658</v>
      </c>
      <c r="O131" s="412">
        <v>9</v>
      </c>
      <c r="P131" s="412">
        <v>9</v>
      </c>
      <c r="Q131" s="22"/>
      <c r="R131" s="419">
        <v>405</v>
      </c>
      <c r="S131" s="202" t="s">
        <v>154</v>
      </c>
      <c r="T131" s="400">
        <v>72650</v>
      </c>
      <c r="U131" s="437">
        <v>62.895247656922308</v>
      </c>
      <c r="V131" s="437">
        <v>180.93322663037111</v>
      </c>
      <c r="W131" s="437">
        <v>243.82847428729337</v>
      </c>
      <c r="X131" s="437">
        <v>158.77528531028076</v>
      </c>
      <c r="Y131" s="437">
        <v>402.60375959757414</v>
      </c>
      <c r="Z131" s="438">
        <v>-79.295691672401929</v>
      </c>
      <c r="AA131" s="441">
        <v>323.30806792517222</v>
      </c>
      <c r="AB131" s="437">
        <v>-27.486530260839643</v>
      </c>
      <c r="AC131" s="437">
        <v>295.8215376643326</v>
      </c>
      <c r="AD131" s="412">
        <v>9</v>
      </c>
      <c r="AE131" s="412">
        <v>9</v>
      </c>
    </row>
    <row r="132" spans="1:31" s="9" customFormat="1" ht="16.5">
      <c r="A132" s="397">
        <v>407</v>
      </c>
      <c r="B132" s="398" t="s">
        <v>155</v>
      </c>
      <c r="C132" s="400">
        <v>2449</v>
      </c>
      <c r="D132" s="558">
        <v>353.16090031434112</v>
      </c>
      <c r="E132" s="558">
        <v>104.42097929687438</v>
      </c>
      <c r="F132" s="399">
        <v>457.58187961121547</v>
      </c>
      <c r="G132" s="399">
        <v>557.33868173858843</v>
      </c>
      <c r="H132" s="399">
        <v>1014.920561349804</v>
      </c>
      <c r="I132" s="399">
        <v>190.99234604308245</v>
      </c>
      <c r="J132" s="399">
        <v>1205.9129073928864</v>
      </c>
      <c r="K132" s="559">
        <v>-189.30379746835442</v>
      </c>
      <c r="L132" s="557">
        <v>1016.6091099245319</v>
      </c>
      <c r="M132" s="399">
        <v>-355.14436504695789</v>
      </c>
      <c r="N132" s="399">
        <v>661.46474487757405</v>
      </c>
      <c r="O132" s="412">
        <v>1</v>
      </c>
      <c r="P132" s="413">
        <v>34</v>
      </c>
      <c r="Q132" s="22"/>
      <c r="R132" s="419">
        <v>407</v>
      </c>
      <c r="S132" s="202" t="s">
        <v>155</v>
      </c>
      <c r="T132" s="400">
        <v>2518</v>
      </c>
      <c r="U132" s="437">
        <v>504.62916504838449</v>
      </c>
      <c r="V132" s="437">
        <v>479.35010916459788</v>
      </c>
      <c r="W132" s="437">
        <v>983.97927421298232</v>
      </c>
      <c r="X132" s="437">
        <v>250.75682736947877</v>
      </c>
      <c r="Y132" s="437">
        <v>1234.7361015824611</v>
      </c>
      <c r="Z132" s="438">
        <v>-184.11636219221603</v>
      </c>
      <c r="AA132" s="441">
        <v>1050.6197393902451</v>
      </c>
      <c r="AB132" s="437">
        <v>-345.41245035742651</v>
      </c>
      <c r="AC132" s="437">
        <v>705.20728903281861</v>
      </c>
      <c r="AD132" s="412">
        <v>1</v>
      </c>
      <c r="AE132" s="413">
        <v>34</v>
      </c>
    </row>
    <row r="133" spans="1:31" s="9" customFormat="1" ht="16.5">
      <c r="A133" s="397">
        <v>408</v>
      </c>
      <c r="B133" s="398" t="s">
        <v>156</v>
      </c>
      <c r="C133" s="400">
        <v>14024</v>
      </c>
      <c r="D133" s="558">
        <v>346.63580788011569</v>
      </c>
      <c r="E133" s="558">
        <v>114.76103981415872</v>
      </c>
      <c r="F133" s="399">
        <v>461.39684769427441</v>
      </c>
      <c r="G133" s="399">
        <v>430.24877472006693</v>
      </c>
      <c r="H133" s="399">
        <v>891.64562241434123</v>
      </c>
      <c r="I133" s="399">
        <v>110.7081803604561</v>
      </c>
      <c r="J133" s="399">
        <v>1002.3538027747974</v>
      </c>
      <c r="K133" s="559">
        <v>5.4736879634911579</v>
      </c>
      <c r="L133" s="557">
        <v>1007.8274907382885</v>
      </c>
      <c r="M133" s="399">
        <v>-1.3775996505989703</v>
      </c>
      <c r="N133" s="399">
        <v>1006.4498910876895</v>
      </c>
      <c r="O133" s="412">
        <v>14</v>
      </c>
      <c r="P133" s="412">
        <v>14</v>
      </c>
      <c r="Q133" s="22"/>
      <c r="R133" s="419">
        <v>408</v>
      </c>
      <c r="S133" s="202" t="s">
        <v>156</v>
      </c>
      <c r="T133" s="400">
        <v>14099</v>
      </c>
      <c r="U133" s="437">
        <v>361.98583523143333</v>
      </c>
      <c r="V133" s="437">
        <v>429.90950849967999</v>
      </c>
      <c r="W133" s="437">
        <v>791.89534373111326</v>
      </c>
      <c r="X133" s="437">
        <v>180.8584401395384</v>
      </c>
      <c r="Y133" s="437">
        <v>972.75378387065166</v>
      </c>
      <c r="Z133" s="438">
        <v>5.4445705369175119</v>
      </c>
      <c r="AA133" s="441">
        <v>978.19835440756924</v>
      </c>
      <c r="AB133" s="437">
        <v>-1.3702714731541217</v>
      </c>
      <c r="AC133" s="437">
        <v>976.82808293441508</v>
      </c>
      <c r="AD133" s="412">
        <v>14</v>
      </c>
      <c r="AE133" s="412">
        <v>14</v>
      </c>
    </row>
    <row r="134" spans="1:31" s="9" customFormat="1" ht="16.5">
      <c r="A134" s="397">
        <v>410</v>
      </c>
      <c r="B134" s="398" t="s">
        <v>157</v>
      </c>
      <c r="C134" s="400">
        <v>18762</v>
      </c>
      <c r="D134" s="558">
        <v>347.72638334473419</v>
      </c>
      <c r="E134" s="558">
        <v>134.27134252158595</v>
      </c>
      <c r="F134" s="399">
        <v>481.99772586632008</v>
      </c>
      <c r="G134" s="399">
        <v>436.18838014318379</v>
      </c>
      <c r="H134" s="399">
        <v>918.18610600950399</v>
      </c>
      <c r="I134" s="399">
        <v>62.511562814617783</v>
      </c>
      <c r="J134" s="399">
        <v>980.69766882412171</v>
      </c>
      <c r="K134" s="559">
        <v>-72.413655260633192</v>
      </c>
      <c r="L134" s="557">
        <v>908.28401356348854</v>
      </c>
      <c r="M134" s="399">
        <v>12.676431220019188</v>
      </c>
      <c r="N134" s="399">
        <v>920.96044478350768</v>
      </c>
      <c r="O134" s="412">
        <v>13</v>
      </c>
      <c r="P134" s="412">
        <v>13</v>
      </c>
      <c r="Q134" s="22"/>
      <c r="R134" s="419">
        <v>410</v>
      </c>
      <c r="S134" s="202" t="s">
        <v>157</v>
      </c>
      <c r="T134" s="400">
        <v>18775</v>
      </c>
      <c r="U134" s="437">
        <v>351.62870823754787</v>
      </c>
      <c r="V134" s="437">
        <v>404.35920926265629</v>
      </c>
      <c r="W134" s="437">
        <v>755.98791750020416</v>
      </c>
      <c r="X134" s="437">
        <v>139.15999002957261</v>
      </c>
      <c r="Y134" s="437">
        <v>895.14790752977672</v>
      </c>
      <c r="Z134" s="438">
        <v>-72.363515312916107</v>
      </c>
      <c r="AA134" s="441">
        <v>822.78439221686062</v>
      </c>
      <c r="AB134" s="437">
        <v>12.667653930758988</v>
      </c>
      <c r="AC134" s="437">
        <v>835.45204614761951</v>
      </c>
      <c r="AD134" s="412">
        <v>13</v>
      </c>
      <c r="AE134" s="412">
        <v>13</v>
      </c>
    </row>
    <row r="135" spans="1:31" s="9" customFormat="1" ht="16.5">
      <c r="A135" s="397">
        <v>416</v>
      </c>
      <c r="B135" s="398" t="s">
        <v>158</v>
      </c>
      <c r="C135" s="400">
        <v>2862</v>
      </c>
      <c r="D135" s="558">
        <v>53.791490391470127</v>
      </c>
      <c r="E135" s="558">
        <v>118.9989600619873</v>
      </c>
      <c r="F135" s="399">
        <v>172.79045045345745</v>
      </c>
      <c r="G135" s="399">
        <v>517.13199656149516</v>
      </c>
      <c r="H135" s="399">
        <v>689.92244701495258</v>
      </c>
      <c r="I135" s="399">
        <v>97.849122166814979</v>
      </c>
      <c r="J135" s="399">
        <v>787.77156918176763</v>
      </c>
      <c r="K135" s="559">
        <v>-246.82424877707896</v>
      </c>
      <c r="L135" s="557">
        <v>540.94732040468864</v>
      </c>
      <c r="M135" s="399">
        <v>9.1741998602375947</v>
      </c>
      <c r="N135" s="399">
        <v>550.12152026492629</v>
      </c>
      <c r="O135" s="412">
        <v>9</v>
      </c>
      <c r="P135" s="412">
        <v>9</v>
      </c>
      <c r="Q135" s="22"/>
      <c r="R135" s="419">
        <v>416</v>
      </c>
      <c r="S135" s="202" t="s">
        <v>158</v>
      </c>
      <c r="T135" s="400">
        <v>2886</v>
      </c>
      <c r="U135" s="437">
        <v>102.89622109828748</v>
      </c>
      <c r="V135" s="437">
        <v>458.76032188442622</v>
      </c>
      <c r="W135" s="437">
        <v>561.65654298271375</v>
      </c>
      <c r="X135" s="437">
        <v>174.62045657194864</v>
      </c>
      <c r="Y135" s="437">
        <v>736.27699955466232</v>
      </c>
      <c r="Z135" s="438">
        <v>-244.77165627165627</v>
      </c>
      <c r="AA135" s="441">
        <v>491.50534328300608</v>
      </c>
      <c r="AB135" s="437">
        <v>9.0979071379071375</v>
      </c>
      <c r="AC135" s="437">
        <v>500.60325042091324</v>
      </c>
      <c r="AD135" s="412">
        <v>9</v>
      </c>
      <c r="AE135" s="412">
        <v>9</v>
      </c>
    </row>
    <row r="136" spans="1:31" s="9" customFormat="1" ht="16.5">
      <c r="A136" s="397">
        <v>418</v>
      </c>
      <c r="B136" s="398" t="s">
        <v>159</v>
      </c>
      <c r="C136" s="400">
        <v>24711</v>
      </c>
      <c r="D136" s="558">
        <v>616.51538979660631</v>
      </c>
      <c r="E136" s="558">
        <v>114.31424035481331</v>
      </c>
      <c r="F136" s="399">
        <v>730.82963015141968</v>
      </c>
      <c r="G136" s="399">
        <v>61.028992111673837</v>
      </c>
      <c r="H136" s="399">
        <v>791.85862226309348</v>
      </c>
      <c r="I136" s="399">
        <v>51.783896845366939</v>
      </c>
      <c r="J136" s="399">
        <v>843.64251910846053</v>
      </c>
      <c r="K136" s="559">
        <v>-103.76334425964146</v>
      </c>
      <c r="L136" s="557">
        <v>739.87917484881905</v>
      </c>
      <c r="M136" s="399">
        <v>-21.153528628950671</v>
      </c>
      <c r="N136" s="399">
        <v>718.72564621986839</v>
      </c>
      <c r="O136" s="412">
        <v>6</v>
      </c>
      <c r="P136" s="412">
        <v>6</v>
      </c>
      <c r="Q136" s="22"/>
      <c r="R136" s="419">
        <v>418</v>
      </c>
      <c r="S136" s="202" t="s">
        <v>159</v>
      </c>
      <c r="T136" s="400">
        <v>24580</v>
      </c>
      <c r="U136" s="437">
        <v>701.38765569545126</v>
      </c>
      <c r="V136" s="437">
        <v>72.256753403954207</v>
      </c>
      <c r="W136" s="437">
        <v>773.64440909940549</v>
      </c>
      <c r="X136" s="437">
        <v>113.85039890898946</v>
      </c>
      <c r="Y136" s="437">
        <v>887.4948080083949</v>
      </c>
      <c r="Z136" s="438">
        <v>-104.31635475996745</v>
      </c>
      <c r="AA136" s="441">
        <v>783.17845324842745</v>
      </c>
      <c r="AB136" s="437">
        <v>-21.266267125711959</v>
      </c>
      <c r="AC136" s="437">
        <v>761.91218612271553</v>
      </c>
      <c r="AD136" s="412">
        <v>6</v>
      </c>
      <c r="AE136" s="412">
        <v>6</v>
      </c>
    </row>
    <row r="137" spans="1:31" s="9" customFormat="1" ht="16.5">
      <c r="A137" s="397">
        <v>420</v>
      </c>
      <c r="B137" s="398" t="s">
        <v>160</v>
      </c>
      <c r="C137" s="400">
        <v>9049</v>
      </c>
      <c r="D137" s="558">
        <v>126.34836613967204</v>
      </c>
      <c r="E137" s="558">
        <v>112.20816177787188</v>
      </c>
      <c r="F137" s="399">
        <v>238.55652791754392</v>
      </c>
      <c r="G137" s="399">
        <v>322.73517460174156</v>
      </c>
      <c r="H137" s="399">
        <v>561.29170251928554</v>
      </c>
      <c r="I137" s="399">
        <v>123.63651203566253</v>
      </c>
      <c r="J137" s="399">
        <v>684.928214554948</v>
      </c>
      <c r="K137" s="559">
        <v>-122.59564592772682</v>
      </c>
      <c r="L137" s="557">
        <v>562.33256862722112</v>
      </c>
      <c r="M137" s="399">
        <v>-14.715717869377837</v>
      </c>
      <c r="N137" s="399">
        <v>547.61685075784328</v>
      </c>
      <c r="O137" s="412">
        <v>11</v>
      </c>
      <c r="P137" s="412">
        <v>11</v>
      </c>
      <c r="Q137" s="22"/>
      <c r="R137" s="419">
        <v>420</v>
      </c>
      <c r="S137" s="202" t="s">
        <v>160</v>
      </c>
      <c r="T137" s="400">
        <v>9177</v>
      </c>
      <c r="U137" s="437">
        <v>160.09090806626978</v>
      </c>
      <c r="V137" s="437">
        <v>284.89217546720715</v>
      </c>
      <c r="W137" s="437">
        <v>444.98308353347699</v>
      </c>
      <c r="X137" s="437">
        <v>181.14918238039917</v>
      </c>
      <c r="Y137" s="437">
        <v>626.13226591387615</v>
      </c>
      <c r="Z137" s="438">
        <v>-120.88569249209982</v>
      </c>
      <c r="AA137" s="441">
        <v>505.2465734217763</v>
      </c>
      <c r="AB137" s="437">
        <v>-14.510464312956309</v>
      </c>
      <c r="AC137" s="437">
        <v>490.73610910881996</v>
      </c>
      <c r="AD137" s="412">
        <v>11</v>
      </c>
      <c r="AE137" s="412">
        <v>11</v>
      </c>
    </row>
    <row r="138" spans="1:31" s="9" customFormat="1" ht="16.5">
      <c r="A138" s="397">
        <v>421</v>
      </c>
      <c r="B138" s="398" t="s">
        <v>161</v>
      </c>
      <c r="C138" s="400">
        <v>682</v>
      </c>
      <c r="D138" s="558">
        <v>1668.2895922767557</v>
      </c>
      <c r="E138" s="558">
        <v>98.226561497258757</v>
      </c>
      <c r="F138" s="399">
        <v>1766.5161537740146</v>
      </c>
      <c r="G138" s="399">
        <v>286.15419900873036</v>
      </c>
      <c r="H138" s="399">
        <v>2052.6703527827449</v>
      </c>
      <c r="I138" s="399">
        <v>188.57987775543518</v>
      </c>
      <c r="J138" s="399">
        <v>2241.2502305381799</v>
      </c>
      <c r="K138" s="559">
        <v>-209.29618768328444</v>
      </c>
      <c r="L138" s="557">
        <v>2031.9540428548958</v>
      </c>
      <c r="M138" s="399">
        <v>0</v>
      </c>
      <c r="N138" s="399">
        <v>2031.9540428548958</v>
      </c>
      <c r="O138" s="412">
        <v>16</v>
      </c>
      <c r="P138" s="412">
        <v>16</v>
      </c>
      <c r="Q138" s="22"/>
      <c r="R138" s="419">
        <v>421</v>
      </c>
      <c r="S138" s="202" t="s">
        <v>161</v>
      </c>
      <c r="T138" s="400">
        <v>695</v>
      </c>
      <c r="U138" s="437">
        <v>1634.4497841661441</v>
      </c>
      <c r="V138" s="437">
        <v>282.80211205765079</v>
      </c>
      <c r="W138" s="437">
        <v>1917.251896223795</v>
      </c>
      <c r="X138" s="437">
        <v>246.28461109057412</v>
      </c>
      <c r="Y138" s="437">
        <v>2163.5365073143694</v>
      </c>
      <c r="Z138" s="438">
        <v>-205.38129496402877</v>
      </c>
      <c r="AA138" s="441">
        <v>1958.1552123503404</v>
      </c>
      <c r="AB138" s="437">
        <v>0</v>
      </c>
      <c r="AC138" s="437">
        <v>1958.1552123503404</v>
      </c>
      <c r="AD138" s="412">
        <v>16</v>
      </c>
      <c r="AE138" s="412">
        <v>16</v>
      </c>
    </row>
    <row r="139" spans="1:31" s="9" customFormat="1" ht="16.5">
      <c r="A139" s="397">
        <v>422</v>
      </c>
      <c r="B139" s="398" t="s">
        <v>162</v>
      </c>
      <c r="C139" s="400">
        <v>10228</v>
      </c>
      <c r="D139" s="558">
        <v>41.097706730282312</v>
      </c>
      <c r="E139" s="558">
        <v>204.13005769669849</v>
      </c>
      <c r="F139" s="399">
        <v>245.2277644269808</v>
      </c>
      <c r="G139" s="399">
        <v>389.54009943870602</v>
      </c>
      <c r="H139" s="399">
        <v>634.76786386568676</v>
      </c>
      <c r="I139" s="399">
        <v>153.54307163682427</v>
      </c>
      <c r="J139" s="399">
        <v>788.31093550251114</v>
      </c>
      <c r="K139" s="559">
        <v>-25.599726241689481</v>
      </c>
      <c r="L139" s="557">
        <v>762.71120926082165</v>
      </c>
      <c r="M139" s="399">
        <v>13.435109845522094</v>
      </c>
      <c r="N139" s="399">
        <v>776.14631910634375</v>
      </c>
      <c r="O139" s="412">
        <v>12</v>
      </c>
      <c r="P139" s="412">
        <v>12</v>
      </c>
      <c r="Q139" s="22"/>
      <c r="R139" s="419">
        <v>422</v>
      </c>
      <c r="S139" s="202" t="s">
        <v>162</v>
      </c>
      <c r="T139" s="400">
        <v>10372</v>
      </c>
      <c r="U139" s="437">
        <v>67.826530483011624</v>
      </c>
      <c r="V139" s="437">
        <v>332.75169488524926</v>
      </c>
      <c r="W139" s="437">
        <v>400.57822536826092</v>
      </c>
      <c r="X139" s="437">
        <v>200.89420503032508</v>
      </c>
      <c r="Y139" s="437">
        <v>601.47243039858597</v>
      </c>
      <c r="Z139" s="438">
        <v>-25.24431160817586</v>
      </c>
      <c r="AA139" s="441">
        <v>576.22811879041012</v>
      </c>
      <c r="AB139" s="437">
        <v>13.248583060161973</v>
      </c>
      <c r="AC139" s="437">
        <v>589.47670185057211</v>
      </c>
      <c r="AD139" s="412">
        <v>12</v>
      </c>
      <c r="AE139" s="412">
        <v>12</v>
      </c>
    </row>
    <row r="140" spans="1:31" s="9" customFormat="1" ht="16.5">
      <c r="A140" s="397">
        <v>423</v>
      </c>
      <c r="B140" s="398" t="s">
        <v>163</v>
      </c>
      <c r="C140" s="400">
        <v>20637</v>
      </c>
      <c r="D140" s="558">
        <v>615.7374437026092</v>
      </c>
      <c r="E140" s="558">
        <v>102.63567695887488</v>
      </c>
      <c r="F140" s="399">
        <v>718.37312066148411</v>
      </c>
      <c r="G140" s="399">
        <v>138.97196306454344</v>
      </c>
      <c r="H140" s="399">
        <v>857.34508372602761</v>
      </c>
      <c r="I140" s="399">
        <v>70.49005574834689</v>
      </c>
      <c r="J140" s="399">
        <v>927.8351394743745</v>
      </c>
      <c r="K140" s="559">
        <v>-113.87672626835295</v>
      </c>
      <c r="L140" s="557">
        <v>813.95841320602153</v>
      </c>
      <c r="M140" s="399">
        <v>-35.404057639191755</v>
      </c>
      <c r="N140" s="399">
        <v>778.55435556682983</v>
      </c>
      <c r="O140" s="412">
        <v>2</v>
      </c>
      <c r="P140" s="412">
        <v>2</v>
      </c>
      <c r="Q140" s="22"/>
      <c r="R140" s="419">
        <v>423</v>
      </c>
      <c r="S140" s="202" t="s">
        <v>163</v>
      </c>
      <c r="T140" s="400">
        <v>20497</v>
      </c>
      <c r="U140" s="437">
        <v>666.97609709744654</v>
      </c>
      <c r="V140" s="437">
        <v>102.655689372761</v>
      </c>
      <c r="W140" s="437">
        <v>769.63178647020754</v>
      </c>
      <c r="X140" s="437">
        <v>121.87417115978353</v>
      </c>
      <c r="Y140" s="437">
        <v>891.50595762999103</v>
      </c>
      <c r="Z140" s="438">
        <v>-114.65453480997219</v>
      </c>
      <c r="AA140" s="441">
        <v>776.85142282001891</v>
      </c>
      <c r="AB140" s="437">
        <v>-35.645876835634496</v>
      </c>
      <c r="AC140" s="437">
        <v>741.20554598438446</v>
      </c>
      <c r="AD140" s="412">
        <v>2</v>
      </c>
      <c r="AE140" s="412">
        <v>2</v>
      </c>
    </row>
    <row r="141" spans="1:31" s="9" customFormat="1" ht="16.5">
      <c r="A141" s="397">
        <v>425</v>
      </c>
      <c r="B141" s="398" t="s">
        <v>164</v>
      </c>
      <c r="C141" s="400">
        <v>10256</v>
      </c>
      <c r="D141" s="558">
        <v>1259.7099974849577</v>
      </c>
      <c r="E141" s="558">
        <v>105.07406282923492</v>
      </c>
      <c r="F141" s="399">
        <v>1364.7840603141926</v>
      </c>
      <c r="G141" s="399">
        <v>547.98325640548114</v>
      </c>
      <c r="H141" s="399">
        <v>1912.767316719674</v>
      </c>
      <c r="I141" s="399">
        <v>46.776651409254427</v>
      </c>
      <c r="J141" s="399">
        <v>1959.5439681289286</v>
      </c>
      <c r="K141" s="559">
        <v>82.681844773790957</v>
      </c>
      <c r="L141" s="557">
        <v>2042.2258129027196</v>
      </c>
      <c r="M141" s="399">
        <v>-1.1836177310842417</v>
      </c>
      <c r="N141" s="399">
        <v>2041.0421951716353</v>
      </c>
      <c r="O141" s="412">
        <v>17</v>
      </c>
      <c r="P141" s="412">
        <v>17</v>
      </c>
      <c r="Q141" s="22"/>
      <c r="R141" s="419">
        <v>425</v>
      </c>
      <c r="S141" s="202" t="s">
        <v>164</v>
      </c>
      <c r="T141" s="400">
        <v>10258</v>
      </c>
      <c r="U141" s="437">
        <v>1339.7969123444998</v>
      </c>
      <c r="V141" s="437">
        <v>501.28264248655751</v>
      </c>
      <c r="W141" s="437">
        <v>1841.0795548310575</v>
      </c>
      <c r="X141" s="437">
        <v>112.36634063125614</v>
      </c>
      <c r="Y141" s="437">
        <v>1953.4458954623137</v>
      </c>
      <c r="Z141" s="438">
        <v>82.665724312731527</v>
      </c>
      <c r="AA141" s="441">
        <v>2036.1116197750453</v>
      </c>
      <c r="AB141" s="437">
        <v>-1.183386961395982</v>
      </c>
      <c r="AC141" s="437">
        <v>2034.9282328136494</v>
      </c>
      <c r="AD141" s="412">
        <v>17</v>
      </c>
      <c r="AE141" s="412">
        <v>17</v>
      </c>
    </row>
    <row r="142" spans="1:31" s="9" customFormat="1" ht="16.5">
      <c r="A142" s="397">
        <v>426</v>
      </c>
      <c r="B142" s="398" t="s">
        <v>165</v>
      </c>
      <c r="C142" s="400">
        <v>11969</v>
      </c>
      <c r="D142" s="558">
        <v>151.78074746279339</v>
      </c>
      <c r="E142" s="558">
        <v>153.16690255022775</v>
      </c>
      <c r="F142" s="399">
        <v>304.94765001302113</v>
      </c>
      <c r="G142" s="399">
        <v>493.31143124611231</v>
      </c>
      <c r="H142" s="399">
        <v>798.2590812591335</v>
      </c>
      <c r="I142" s="399">
        <v>102.07947639481017</v>
      </c>
      <c r="J142" s="399">
        <v>900.33855765394367</v>
      </c>
      <c r="K142" s="559">
        <v>-182.98679923134765</v>
      </c>
      <c r="L142" s="557">
        <v>717.35175842259594</v>
      </c>
      <c r="M142" s="399">
        <v>-63.092703467290505</v>
      </c>
      <c r="N142" s="399">
        <v>654.25905495530537</v>
      </c>
      <c r="O142" s="412">
        <v>12</v>
      </c>
      <c r="P142" s="412">
        <v>12</v>
      </c>
      <c r="Q142" s="22"/>
      <c r="R142" s="419">
        <v>426</v>
      </c>
      <c r="S142" s="202" t="s">
        <v>165</v>
      </c>
      <c r="T142" s="400">
        <v>11962</v>
      </c>
      <c r="U142" s="437">
        <v>164.38344531757926</v>
      </c>
      <c r="V142" s="437">
        <v>499.55693155522584</v>
      </c>
      <c r="W142" s="437">
        <v>663.94037687280513</v>
      </c>
      <c r="X142" s="437">
        <v>173.2740318361175</v>
      </c>
      <c r="Y142" s="437">
        <v>837.21440870892252</v>
      </c>
      <c r="Z142" s="438">
        <v>-183.09388062196956</v>
      </c>
      <c r="AA142" s="441">
        <v>654.12052808695296</v>
      </c>
      <c r="AB142" s="437">
        <v>-63.129624460792513</v>
      </c>
      <c r="AC142" s="437">
        <v>590.99090362616039</v>
      </c>
      <c r="AD142" s="412">
        <v>12</v>
      </c>
      <c r="AE142" s="412">
        <v>12</v>
      </c>
    </row>
    <row r="143" spans="1:31" s="9" customFormat="1" ht="16.5">
      <c r="A143" s="397">
        <v>430</v>
      </c>
      <c r="B143" s="398" t="s">
        <v>166</v>
      </c>
      <c r="C143" s="400">
        <v>15420</v>
      </c>
      <c r="D143" s="558">
        <v>124.93986963796546</v>
      </c>
      <c r="E143" s="558">
        <v>139.69114582855735</v>
      </c>
      <c r="F143" s="399">
        <v>264.6310154665228</v>
      </c>
      <c r="G143" s="399">
        <v>409.03547748043718</v>
      </c>
      <c r="H143" s="399">
        <v>673.66649294695992</v>
      </c>
      <c r="I143" s="399">
        <v>150.3076224587156</v>
      </c>
      <c r="J143" s="399">
        <v>823.97411540567555</v>
      </c>
      <c r="K143" s="559">
        <v>-128.91990920881972</v>
      </c>
      <c r="L143" s="557">
        <v>695.05420619685583</v>
      </c>
      <c r="M143" s="399">
        <v>3.0901225032425428</v>
      </c>
      <c r="N143" s="399">
        <v>698.14432870009841</v>
      </c>
      <c r="O143" s="412">
        <v>2</v>
      </c>
      <c r="P143" s="412">
        <v>2</v>
      </c>
      <c r="Q143" s="22"/>
      <c r="R143" s="419">
        <v>430</v>
      </c>
      <c r="S143" s="202" t="s">
        <v>166</v>
      </c>
      <c r="T143" s="400">
        <v>15392</v>
      </c>
      <c r="U143" s="437">
        <v>143.00069432127481</v>
      </c>
      <c r="V143" s="437">
        <v>396.05075286895811</v>
      </c>
      <c r="W143" s="437">
        <v>539.05144719023292</v>
      </c>
      <c r="X143" s="437">
        <v>211.92962883786359</v>
      </c>
      <c r="Y143" s="437">
        <v>750.98107602809648</v>
      </c>
      <c r="Z143" s="438">
        <v>-129.15443087318087</v>
      </c>
      <c r="AA143" s="441">
        <v>621.82664515491558</v>
      </c>
      <c r="AB143" s="437">
        <v>3.0957438279625786</v>
      </c>
      <c r="AC143" s="437">
        <v>624.92238898287815</v>
      </c>
      <c r="AD143" s="412">
        <v>2</v>
      </c>
      <c r="AE143" s="412">
        <v>2</v>
      </c>
    </row>
    <row r="144" spans="1:31" s="9" customFormat="1" ht="16.5">
      <c r="A144" s="397">
        <v>433</v>
      </c>
      <c r="B144" s="398" t="s">
        <v>167</v>
      </c>
      <c r="C144" s="400">
        <v>7692</v>
      </c>
      <c r="D144" s="558">
        <v>179.55291275346266</v>
      </c>
      <c r="E144" s="558">
        <v>110.3419133001111</v>
      </c>
      <c r="F144" s="399">
        <v>289.89482605357375</v>
      </c>
      <c r="G144" s="399">
        <v>308.59698176715386</v>
      </c>
      <c r="H144" s="399">
        <v>598.49180782072756</v>
      </c>
      <c r="I144" s="399">
        <v>111.87274104602776</v>
      </c>
      <c r="J144" s="399">
        <v>710.36454886675517</v>
      </c>
      <c r="K144" s="559">
        <v>-111.48595943837753</v>
      </c>
      <c r="L144" s="557">
        <v>598.87858942837772</v>
      </c>
      <c r="M144" s="399">
        <v>0.97943870254810173</v>
      </c>
      <c r="N144" s="399">
        <v>599.85802813092585</v>
      </c>
      <c r="O144" s="412">
        <v>5</v>
      </c>
      <c r="P144" s="412">
        <v>5</v>
      </c>
      <c r="Q144" s="22"/>
      <c r="R144" s="419">
        <v>433</v>
      </c>
      <c r="S144" s="202" t="s">
        <v>167</v>
      </c>
      <c r="T144" s="400">
        <v>7749</v>
      </c>
      <c r="U144" s="437">
        <v>270.53233833052292</v>
      </c>
      <c r="V144" s="437">
        <v>295.43335807730426</v>
      </c>
      <c r="W144" s="437">
        <v>565.96569640782718</v>
      </c>
      <c r="X144" s="437">
        <v>181.08028834756135</v>
      </c>
      <c r="Y144" s="437">
        <v>747.04598475538853</v>
      </c>
      <c r="Z144" s="438">
        <v>-110.66589237320945</v>
      </c>
      <c r="AA144" s="441">
        <v>636.3800923821791</v>
      </c>
      <c r="AB144" s="437">
        <v>0.97223415924635426</v>
      </c>
      <c r="AC144" s="437">
        <v>637.35232654142555</v>
      </c>
      <c r="AD144" s="412">
        <v>5</v>
      </c>
      <c r="AE144" s="412">
        <v>5</v>
      </c>
    </row>
    <row r="145" spans="1:31" s="9" customFormat="1" ht="16.5">
      <c r="A145" s="397">
        <v>434</v>
      </c>
      <c r="B145" s="398" t="s">
        <v>168</v>
      </c>
      <c r="C145" s="400">
        <v>14458</v>
      </c>
      <c r="D145" s="558">
        <v>363.7669531087306</v>
      </c>
      <c r="E145" s="558">
        <v>130.58057573126598</v>
      </c>
      <c r="F145" s="399">
        <v>494.34752883999658</v>
      </c>
      <c r="G145" s="399">
        <v>-3.488618455079822</v>
      </c>
      <c r="H145" s="399">
        <v>490.85891038491678</v>
      </c>
      <c r="I145" s="399">
        <v>124.20080319831305</v>
      </c>
      <c r="J145" s="399">
        <v>615.05971358322984</v>
      </c>
      <c r="K145" s="559">
        <v>-60.482016876469771</v>
      </c>
      <c r="L145" s="557">
        <v>554.57769670676009</v>
      </c>
      <c r="M145" s="399">
        <v>62.723119345690968</v>
      </c>
      <c r="N145" s="399">
        <v>617.30081605245107</v>
      </c>
      <c r="O145" s="412">
        <v>1</v>
      </c>
      <c r="P145" s="413">
        <v>34</v>
      </c>
      <c r="Q145" s="22"/>
      <c r="R145" s="419">
        <v>434</v>
      </c>
      <c r="S145" s="202" t="s">
        <v>168</v>
      </c>
      <c r="T145" s="400">
        <v>14568</v>
      </c>
      <c r="U145" s="437">
        <v>411.25910973056847</v>
      </c>
      <c r="V145" s="437">
        <v>60.706743112009576</v>
      </c>
      <c r="W145" s="437">
        <v>471.96585284257799</v>
      </c>
      <c r="X145" s="437">
        <v>177.2433269738988</v>
      </c>
      <c r="Y145" s="437">
        <v>649.20917981647688</v>
      </c>
      <c r="Z145" s="438">
        <v>-60.0253294892916</v>
      </c>
      <c r="AA145" s="441">
        <v>589.18385032718527</v>
      </c>
      <c r="AB145" s="437">
        <v>62.249509850356951</v>
      </c>
      <c r="AC145" s="437">
        <v>651.43336017754223</v>
      </c>
      <c r="AD145" s="412">
        <v>1</v>
      </c>
      <c r="AE145" s="413">
        <v>34</v>
      </c>
    </row>
    <row r="146" spans="1:31" s="9" customFormat="1" ht="16.5">
      <c r="A146" s="397">
        <v>435</v>
      </c>
      <c r="B146" s="398" t="s">
        <v>169</v>
      </c>
      <c r="C146" s="400">
        <v>702</v>
      </c>
      <c r="D146" s="558">
        <v>1280.0714570449429</v>
      </c>
      <c r="E146" s="558">
        <v>102.67923297932177</v>
      </c>
      <c r="F146" s="399">
        <v>1382.7506900242645</v>
      </c>
      <c r="G146" s="399">
        <v>140.51032558500563</v>
      </c>
      <c r="H146" s="399">
        <v>1523.2610156092703</v>
      </c>
      <c r="I146" s="399">
        <v>179.77176310359005</v>
      </c>
      <c r="J146" s="399">
        <v>1703.0327787128601</v>
      </c>
      <c r="K146" s="559">
        <v>-280.86039886039885</v>
      </c>
      <c r="L146" s="557">
        <v>1422.1723798524613</v>
      </c>
      <c r="M146" s="399">
        <v>-84.899440883190906</v>
      </c>
      <c r="N146" s="399">
        <v>1337.2729389692704</v>
      </c>
      <c r="O146" s="412">
        <v>13</v>
      </c>
      <c r="P146" s="412">
        <v>13</v>
      </c>
      <c r="Q146" s="22"/>
      <c r="R146" s="419">
        <v>435</v>
      </c>
      <c r="S146" s="202" t="s">
        <v>169</v>
      </c>
      <c r="T146" s="400">
        <v>692</v>
      </c>
      <c r="U146" s="437">
        <v>1158.5404994190442</v>
      </c>
      <c r="V146" s="437">
        <v>74.396030961193432</v>
      </c>
      <c r="W146" s="437">
        <v>1232.9365303802376</v>
      </c>
      <c r="X146" s="437">
        <v>216.43770659386868</v>
      </c>
      <c r="Y146" s="437">
        <v>1449.3742369741062</v>
      </c>
      <c r="Z146" s="438">
        <v>-284.91907514450867</v>
      </c>
      <c r="AA146" s="441">
        <v>1164.4551618295977</v>
      </c>
      <c r="AB146" s="437">
        <v>-86.12631141618499</v>
      </c>
      <c r="AC146" s="437">
        <v>1078.3288504134127</v>
      </c>
      <c r="AD146" s="412">
        <v>13</v>
      </c>
      <c r="AE146" s="412">
        <v>13</v>
      </c>
    </row>
    <row r="147" spans="1:31" s="9" customFormat="1" ht="16.5">
      <c r="A147" s="397">
        <v>436</v>
      </c>
      <c r="B147" s="398" t="s">
        <v>170</v>
      </c>
      <c r="C147" s="400">
        <v>2033</v>
      </c>
      <c r="D147" s="558">
        <v>953.33606883230266</v>
      </c>
      <c r="E147" s="558">
        <v>78.972612858814117</v>
      </c>
      <c r="F147" s="399">
        <v>1032.3086816911168</v>
      </c>
      <c r="G147" s="399">
        <v>728.24271366744847</v>
      </c>
      <c r="H147" s="399">
        <v>1760.5513953585653</v>
      </c>
      <c r="I147" s="399">
        <v>96.251231688101711</v>
      </c>
      <c r="J147" s="399">
        <v>1856.8026270466669</v>
      </c>
      <c r="K147" s="559">
        <v>-170.14412198721101</v>
      </c>
      <c r="L147" s="557">
        <v>1686.658505059456</v>
      </c>
      <c r="M147" s="399">
        <v>-5.2614680275454955</v>
      </c>
      <c r="N147" s="399">
        <v>1681.3970370319105</v>
      </c>
      <c r="O147" s="412">
        <v>17</v>
      </c>
      <c r="P147" s="412">
        <v>17</v>
      </c>
      <c r="Q147" s="22"/>
      <c r="R147" s="419">
        <v>436</v>
      </c>
      <c r="S147" s="202" t="s">
        <v>170</v>
      </c>
      <c r="T147" s="400">
        <v>1988</v>
      </c>
      <c r="U147" s="437">
        <v>948.48623621800311</v>
      </c>
      <c r="V147" s="437">
        <v>689.31485523799245</v>
      </c>
      <c r="W147" s="437">
        <v>1637.8010914559954</v>
      </c>
      <c r="X147" s="437">
        <v>162.35035593476601</v>
      </c>
      <c r="Y147" s="437">
        <v>1800.1514473907616</v>
      </c>
      <c r="Z147" s="438">
        <v>-173.99547283702213</v>
      </c>
      <c r="AA147" s="441">
        <v>1626.1559745537395</v>
      </c>
      <c r="AB147" s="437">
        <v>-5.3805656438631759</v>
      </c>
      <c r="AC147" s="437">
        <v>1620.7754089098762</v>
      </c>
      <c r="AD147" s="412">
        <v>17</v>
      </c>
      <c r="AE147" s="412">
        <v>17</v>
      </c>
    </row>
    <row r="148" spans="1:31" s="9" customFormat="1" ht="16.5">
      <c r="A148" s="397">
        <v>440</v>
      </c>
      <c r="B148" s="398" t="s">
        <v>171</v>
      </c>
      <c r="C148" s="400">
        <v>5843</v>
      </c>
      <c r="D148" s="558">
        <v>1385.3658884479537</v>
      </c>
      <c r="E148" s="558">
        <v>54.08213695675682</v>
      </c>
      <c r="F148" s="399">
        <v>1439.4480254047105</v>
      </c>
      <c r="G148" s="399">
        <v>555.38350667716486</v>
      </c>
      <c r="H148" s="399">
        <v>1994.8315320818754</v>
      </c>
      <c r="I148" s="399">
        <v>68.36041464111247</v>
      </c>
      <c r="J148" s="399">
        <v>2063.1919467229877</v>
      </c>
      <c r="K148" s="559">
        <v>-267.35649495122368</v>
      </c>
      <c r="L148" s="557">
        <v>1795.8354517717642</v>
      </c>
      <c r="M148" s="399">
        <v>-10.97887215471504</v>
      </c>
      <c r="N148" s="399">
        <v>1784.8565796170492</v>
      </c>
      <c r="O148" s="412">
        <v>15</v>
      </c>
      <c r="P148" s="412">
        <v>15</v>
      </c>
      <c r="Q148" s="22"/>
      <c r="R148" s="419">
        <v>440</v>
      </c>
      <c r="S148" s="202" t="s">
        <v>171</v>
      </c>
      <c r="T148" s="400">
        <v>5732</v>
      </c>
      <c r="U148" s="437">
        <v>1388.7166979655901</v>
      </c>
      <c r="V148" s="437">
        <v>542.55732231004083</v>
      </c>
      <c r="W148" s="437">
        <v>1931.2740202756308</v>
      </c>
      <c r="X148" s="437">
        <v>132.25945456137322</v>
      </c>
      <c r="Y148" s="437">
        <v>2063.5334748370042</v>
      </c>
      <c r="Z148" s="438">
        <v>-272.53384508025124</v>
      </c>
      <c r="AA148" s="441">
        <v>1790.9996297567529</v>
      </c>
      <c r="AB148" s="437">
        <v>-11.191477669225396</v>
      </c>
      <c r="AC148" s="437">
        <v>1779.8081520875273</v>
      </c>
      <c r="AD148" s="412">
        <v>15</v>
      </c>
      <c r="AE148" s="412">
        <v>15</v>
      </c>
    </row>
    <row r="149" spans="1:31" s="9" customFormat="1" ht="16.5">
      <c r="A149" s="397">
        <v>441</v>
      </c>
      <c r="B149" s="398" t="s">
        <v>172</v>
      </c>
      <c r="C149" s="400">
        <v>4396</v>
      </c>
      <c r="D149" s="558">
        <v>-195.73585997088537</v>
      </c>
      <c r="E149" s="558">
        <v>154.1139000044729</v>
      </c>
      <c r="F149" s="399">
        <v>-41.621959966412483</v>
      </c>
      <c r="G149" s="399">
        <v>248.03574698395488</v>
      </c>
      <c r="H149" s="399">
        <v>206.4137870175424</v>
      </c>
      <c r="I149" s="399">
        <v>140.50510516823744</v>
      </c>
      <c r="J149" s="399">
        <v>346.91889218577984</v>
      </c>
      <c r="K149" s="559">
        <v>-66.734531392174702</v>
      </c>
      <c r="L149" s="557">
        <v>280.18436079360509</v>
      </c>
      <c r="M149" s="399">
        <v>-21.20015229754322</v>
      </c>
      <c r="N149" s="399">
        <v>258.98420849606185</v>
      </c>
      <c r="O149" s="412">
        <v>9</v>
      </c>
      <c r="P149" s="412">
        <v>9</v>
      </c>
      <c r="Q149" s="22"/>
      <c r="R149" s="419">
        <v>441</v>
      </c>
      <c r="S149" s="202" t="s">
        <v>172</v>
      </c>
      <c r="T149" s="400">
        <v>4421</v>
      </c>
      <c r="U149" s="437">
        <v>-187.00923470892934</v>
      </c>
      <c r="V149" s="437">
        <v>256.33085484801069</v>
      </c>
      <c r="W149" s="437">
        <v>69.321620139081347</v>
      </c>
      <c r="X149" s="437">
        <v>198.06953862505466</v>
      </c>
      <c r="Y149" s="437">
        <v>267.39115876413598</v>
      </c>
      <c r="Z149" s="438">
        <v>-66.357159013797784</v>
      </c>
      <c r="AA149" s="441">
        <v>201.03399975033818</v>
      </c>
      <c r="AB149" s="437">
        <v>-21.080269056774487</v>
      </c>
      <c r="AC149" s="437">
        <v>179.9537306935637</v>
      </c>
      <c r="AD149" s="412">
        <v>9</v>
      </c>
      <c r="AE149" s="412">
        <v>9</v>
      </c>
    </row>
    <row r="150" spans="1:31" s="9" customFormat="1" ht="16.5">
      <c r="A150" s="397">
        <v>444</v>
      </c>
      <c r="B150" s="398" t="s">
        <v>173</v>
      </c>
      <c r="C150" s="400">
        <v>45645</v>
      </c>
      <c r="D150" s="558">
        <v>290.32532389286325</v>
      </c>
      <c r="E150" s="558">
        <v>135.37764759866593</v>
      </c>
      <c r="F150" s="399">
        <v>425.70297149152924</v>
      </c>
      <c r="G150" s="399">
        <v>112.25803415963478</v>
      </c>
      <c r="H150" s="399">
        <v>537.96100565116399</v>
      </c>
      <c r="I150" s="399">
        <v>96.366497490944639</v>
      </c>
      <c r="J150" s="399">
        <v>634.32750314210864</v>
      </c>
      <c r="K150" s="559">
        <v>-20.042304743126302</v>
      </c>
      <c r="L150" s="557">
        <v>614.2851983989824</v>
      </c>
      <c r="M150" s="399">
        <v>52.558779205827577</v>
      </c>
      <c r="N150" s="399">
        <v>666.84397760480999</v>
      </c>
      <c r="O150" s="412">
        <v>1</v>
      </c>
      <c r="P150" s="413">
        <v>33</v>
      </c>
      <c r="Q150" s="22"/>
      <c r="R150" s="419">
        <v>444</v>
      </c>
      <c r="S150" s="202" t="s">
        <v>173</v>
      </c>
      <c r="T150" s="400">
        <v>45811</v>
      </c>
      <c r="U150" s="437">
        <v>353.06811089269007</v>
      </c>
      <c r="V150" s="437">
        <v>132.65639406959846</v>
      </c>
      <c r="W150" s="437">
        <v>485.72450496228851</v>
      </c>
      <c r="X150" s="437">
        <v>153.31296678642684</v>
      </c>
      <c r="Y150" s="437">
        <v>639.03747174871535</v>
      </c>
      <c r="Z150" s="438">
        <v>-19.969679771233984</v>
      </c>
      <c r="AA150" s="441">
        <v>619.06779197748142</v>
      </c>
      <c r="AB150" s="437">
        <v>52.368328062037499</v>
      </c>
      <c r="AC150" s="437">
        <v>671.43612003951887</v>
      </c>
      <c r="AD150" s="412">
        <v>1</v>
      </c>
      <c r="AE150" s="413">
        <v>33</v>
      </c>
    </row>
    <row r="151" spans="1:31" s="9" customFormat="1" ht="16.5">
      <c r="A151" s="397">
        <v>445</v>
      </c>
      <c r="B151" s="398" t="s">
        <v>174</v>
      </c>
      <c r="C151" s="400">
        <v>14999</v>
      </c>
      <c r="D151" s="558">
        <v>360.07386882357463</v>
      </c>
      <c r="E151" s="558">
        <v>81.476527988122967</v>
      </c>
      <c r="F151" s="399">
        <v>441.55039681169762</v>
      </c>
      <c r="G151" s="399">
        <v>29.545525234791807</v>
      </c>
      <c r="H151" s="399">
        <v>471.09592204648942</v>
      </c>
      <c r="I151" s="399">
        <v>101.21407248387612</v>
      </c>
      <c r="J151" s="399">
        <v>572.30999453036554</v>
      </c>
      <c r="K151" s="559">
        <v>-3.3742249483298887</v>
      </c>
      <c r="L151" s="557">
        <v>568.93576958203562</v>
      </c>
      <c r="M151" s="399">
        <v>8.4175788719247908</v>
      </c>
      <c r="N151" s="399">
        <v>577.35334845396039</v>
      </c>
      <c r="O151" s="412">
        <v>2</v>
      </c>
      <c r="P151" s="412">
        <v>2</v>
      </c>
      <c r="Q151" s="22"/>
      <c r="R151" s="419">
        <v>445</v>
      </c>
      <c r="S151" s="202" t="s">
        <v>174</v>
      </c>
      <c r="T151" s="400">
        <v>14991</v>
      </c>
      <c r="U151" s="437">
        <v>371.67956497052228</v>
      </c>
      <c r="V151" s="437">
        <v>19.679875381324621</v>
      </c>
      <c r="W151" s="437">
        <v>391.35944035184696</v>
      </c>
      <c r="X151" s="437">
        <v>157.33637711984446</v>
      </c>
      <c r="Y151" s="437">
        <v>548.69581747169138</v>
      </c>
      <c r="Z151" s="438">
        <v>-3.3760256153692216</v>
      </c>
      <c r="AA151" s="441">
        <v>545.31979185632224</v>
      </c>
      <c r="AB151" s="437">
        <v>8.4220709425655365</v>
      </c>
      <c r="AC151" s="437">
        <v>553.74186279888772</v>
      </c>
      <c r="AD151" s="412">
        <v>2</v>
      </c>
      <c r="AE151" s="412">
        <v>2</v>
      </c>
    </row>
    <row r="152" spans="1:31" s="9" customFormat="1" ht="16.5">
      <c r="A152" s="397">
        <v>475</v>
      </c>
      <c r="B152" s="398" t="s">
        <v>175</v>
      </c>
      <c r="C152" s="400">
        <v>5456</v>
      </c>
      <c r="D152" s="558">
        <v>534.04618606002009</v>
      </c>
      <c r="E152" s="558">
        <v>80.505964938517337</v>
      </c>
      <c r="F152" s="399">
        <v>614.5521509985374</v>
      </c>
      <c r="G152" s="399">
        <v>305.37285813928077</v>
      </c>
      <c r="H152" s="399">
        <v>919.92500913781817</v>
      </c>
      <c r="I152" s="399">
        <v>126.0957346533359</v>
      </c>
      <c r="J152" s="399">
        <v>1046.020743791154</v>
      </c>
      <c r="K152" s="559">
        <v>-38.567448680351909</v>
      </c>
      <c r="L152" s="557">
        <v>1007.4532951108022</v>
      </c>
      <c r="M152" s="399">
        <v>132.94581900659827</v>
      </c>
      <c r="N152" s="399">
        <v>1140.3991141174004</v>
      </c>
      <c r="O152" s="412">
        <v>15</v>
      </c>
      <c r="P152" s="412">
        <v>15</v>
      </c>
      <c r="Q152" s="22"/>
      <c r="R152" s="419">
        <v>475</v>
      </c>
      <c r="S152" s="202" t="s">
        <v>175</v>
      </c>
      <c r="T152" s="400">
        <v>5479</v>
      </c>
      <c r="U152" s="437">
        <v>520.38601843709148</v>
      </c>
      <c r="V152" s="437">
        <v>321.32165623981354</v>
      </c>
      <c r="W152" s="437">
        <v>841.70767467690496</v>
      </c>
      <c r="X152" s="437">
        <v>198.85904107058215</v>
      </c>
      <c r="Y152" s="437">
        <v>1040.5667157474873</v>
      </c>
      <c r="Z152" s="438">
        <v>-38.405548457747763</v>
      </c>
      <c r="AA152" s="441">
        <v>1002.1611672897394</v>
      </c>
      <c r="AB152" s="437">
        <v>132.38773288921337</v>
      </c>
      <c r="AC152" s="437">
        <v>1134.5489001789529</v>
      </c>
      <c r="AD152" s="412">
        <v>15</v>
      </c>
      <c r="AE152" s="412">
        <v>15</v>
      </c>
    </row>
    <row r="153" spans="1:31" s="9" customFormat="1" ht="16.5">
      <c r="A153" s="397">
        <v>480</v>
      </c>
      <c r="B153" s="398" t="s">
        <v>176</v>
      </c>
      <c r="C153" s="400">
        <v>1930</v>
      </c>
      <c r="D153" s="558">
        <v>289.08396913461684</v>
      </c>
      <c r="E153" s="558">
        <v>132.0318792663941</v>
      </c>
      <c r="F153" s="399">
        <v>421.11584840101096</v>
      </c>
      <c r="G153" s="399">
        <v>561.65880421263171</v>
      </c>
      <c r="H153" s="399">
        <v>982.77465261364273</v>
      </c>
      <c r="I153" s="399">
        <v>154.90848948005194</v>
      </c>
      <c r="J153" s="399">
        <v>1137.6831420936946</v>
      </c>
      <c r="K153" s="559">
        <v>-262.03316062176168</v>
      </c>
      <c r="L153" s="557">
        <v>875.64998147193307</v>
      </c>
      <c r="M153" s="399">
        <v>-410.45199481865296</v>
      </c>
      <c r="N153" s="399">
        <v>465.19798665328011</v>
      </c>
      <c r="O153" s="412">
        <v>2</v>
      </c>
      <c r="P153" s="412">
        <v>2</v>
      </c>
      <c r="Q153" s="22"/>
      <c r="R153" s="419">
        <v>480</v>
      </c>
      <c r="S153" s="202" t="s">
        <v>176</v>
      </c>
      <c r="T153" s="400">
        <v>1978</v>
      </c>
      <c r="U153" s="437">
        <v>352.21588216721045</v>
      </c>
      <c r="V153" s="437">
        <v>528.59126236330383</v>
      </c>
      <c r="W153" s="437">
        <v>880.80714453051428</v>
      </c>
      <c r="X153" s="437">
        <v>214.87800237889951</v>
      </c>
      <c r="Y153" s="437">
        <v>1095.6851469094138</v>
      </c>
      <c r="Z153" s="438">
        <v>-255.67441860465115</v>
      </c>
      <c r="AA153" s="441">
        <v>840.01072830476267</v>
      </c>
      <c r="AB153" s="437">
        <v>-400.49158240647131</v>
      </c>
      <c r="AC153" s="437">
        <v>439.51914589829136</v>
      </c>
      <c r="AD153" s="412">
        <v>2</v>
      </c>
      <c r="AE153" s="412">
        <v>2</v>
      </c>
    </row>
    <row r="154" spans="1:31" s="9" customFormat="1" ht="16.5">
      <c r="A154" s="397">
        <v>481</v>
      </c>
      <c r="B154" s="398" t="s">
        <v>177</v>
      </c>
      <c r="C154" s="400">
        <v>9619</v>
      </c>
      <c r="D154" s="558">
        <v>492.53698818325273</v>
      </c>
      <c r="E154" s="558">
        <v>78.568366036384091</v>
      </c>
      <c r="F154" s="399">
        <v>571.10535421963687</v>
      </c>
      <c r="G154" s="399">
        <v>91.561996347948579</v>
      </c>
      <c r="H154" s="399">
        <v>662.66735056758534</v>
      </c>
      <c r="I154" s="399">
        <v>60.077959359885924</v>
      </c>
      <c r="J154" s="399">
        <v>722.74530992747123</v>
      </c>
      <c r="K154" s="559">
        <v>-232.14013930762033</v>
      </c>
      <c r="L154" s="557">
        <v>490.60517061985092</v>
      </c>
      <c r="M154" s="399">
        <v>-23.805391048965589</v>
      </c>
      <c r="N154" s="399">
        <v>466.79977957088533</v>
      </c>
      <c r="O154" s="412">
        <v>2</v>
      </c>
      <c r="P154" s="412">
        <v>2</v>
      </c>
      <c r="Q154" s="22"/>
      <c r="R154" s="419">
        <v>481</v>
      </c>
      <c r="S154" s="202" t="s">
        <v>177</v>
      </c>
      <c r="T154" s="400">
        <v>9642</v>
      </c>
      <c r="U154" s="437">
        <v>539.69074397125019</v>
      </c>
      <c r="V154" s="437">
        <v>99.0177324369632</v>
      </c>
      <c r="W154" s="437">
        <v>638.70847640821341</v>
      </c>
      <c r="X154" s="437">
        <v>125.47561703309695</v>
      </c>
      <c r="Y154" s="437">
        <v>764.18409344131032</v>
      </c>
      <c r="Z154" s="438">
        <v>-231.58639286455093</v>
      </c>
      <c r="AA154" s="441">
        <v>532.59770057675939</v>
      </c>
      <c r="AB154" s="437">
        <v>-23.748605735324624</v>
      </c>
      <c r="AC154" s="437">
        <v>508.84909484143481</v>
      </c>
      <c r="AD154" s="412">
        <v>2</v>
      </c>
      <c r="AE154" s="412">
        <v>2</v>
      </c>
    </row>
    <row r="155" spans="1:31" s="9" customFormat="1" ht="16.5">
      <c r="A155" s="397">
        <v>483</v>
      </c>
      <c r="B155" s="398" t="s">
        <v>178</v>
      </c>
      <c r="C155" s="400">
        <v>1055</v>
      </c>
      <c r="D155" s="558">
        <v>592.57149025492186</v>
      </c>
      <c r="E155" s="558">
        <v>187.53912711493959</v>
      </c>
      <c r="F155" s="399">
        <v>780.11061736986153</v>
      </c>
      <c r="G155" s="399">
        <v>921.24083275932151</v>
      </c>
      <c r="H155" s="399">
        <v>1701.3514501291831</v>
      </c>
      <c r="I155" s="399">
        <v>157.22852569123725</v>
      </c>
      <c r="J155" s="399">
        <v>1858.5799758204205</v>
      </c>
      <c r="K155" s="559">
        <v>-208.40189573459716</v>
      </c>
      <c r="L155" s="557">
        <v>1650.1780800858232</v>
      </c>
      <c r="M155" s="399">
        <v>55.219661137440752</v>
      </c>
      <c r="N155" s="399">
        <v>1705.3977412232639</v>
      </c>
      <c r="O155" s="412">
        <v>17</v>
      </c>
      <c r="P155" s="412">
        <v>17</v>
      </c>
      <c r="Q155" s="22"/>
      <c r="R155" s="419">
        <v>483</v>
      </c>
      <c r="S155" s="202" t="s">
        <v>178</v>
      </c>
      <c r="T155" s="400">
        <v>1067</v>
      </c>
      <c r="U155" s="437">
        <v>543.11931583024705</v>
      </c>
      <c r="V155" s="437">
        <v>894.4247179404033</v>
      </c>
      <c r="W155" s="437">
        <v>1437.5440337706502</v>
      </c>
      <c r="X155" s="437">
        <v>224.86923708017181</v>
      </c>
      <c r="Y155" s="437">
        <v>1662.4132708508221</v>
      </c>
      <c r="Z155" s="438">
        <v>-206.05810684161199</v>
      </c>
      <c r="AA155" s="441">
        <v>1456.3551640092101</v>
      </c>
      <c r="AB155" s="437">
        <v>54.598634020618547</v>
      </c>
      <c r="AC155" s="437">
        <v>1510.9537980298287</v>
      </c>
      <c r="AD155" s="412">
        <v>17</v>
      </c>
      <c r="AE155" s="412">
        <v>17</v>
      </c>
    </row>
    <row r="156" spans="1:31" s="9" customFormat="1" ht="16.5">
      <c r="A156" s="397">
        <v>484</v>
      </c>
      <c r="B156" s="398" t="s">
        <v>179</v>
      </c>
      <c r="C156" s="400">
        <v>2966</v>
      </c>
      <c r="D156" s="558">
        <v>121.80971785959446</v>
      </c>
      <c r="E156" s="558">
        <v>119.02254088757986</v>
      </c>
      <c r="F156" s="399">
        <v>240.83225874717431</v>
      </c>
      <c r="G156" s="399">
        <v>250.30177308608265</v>
      </c>
      <c r="H156" s="399">
        <v>491.13403183325698</v>
      </c>
      <c r="I156" s="399">
        <v>153.39988457371217</v>
      </c>
      <c r="J156" s="399">
        <v>644.53391640696918</v>
      </c>
      <c r="K156" s="559">
        <v>95.996628455832777</v>
      </c>
      <c r="L156" s="557">
        <v>740.53054486280189</v>
      </c>
      <c r="M156" s="399">
        <v>43.306906608226562</v>
      </c>
      <c r="N156" s="399">
        <v>783.83745147102843</v>
      </c>
      <c r="O156" s="412">
        <v>4</v>
      </c>
      <c r="P156" s="412">
        <v>4</v>
      </c>
      <c r="Q156" s="22"/>
      <c r="R156" s="419">
        <v>484</v>
      </c>
      <c r="S156" s="202" t="s">
        <v>179</v>
      </c>
      <c r="T156" s="400">
        <v>2967</v>
      </c>
      <c r="U156" s="437">
        <v>97.51608238997602</v>
      </c>
      <c r="V156" s="437">
        <v>361.64313254913742</v>
      </c>
      <c r="W156" s="437">
        <v>459.15921493911344</v>
      </c>
      <c r="X156" s="437">
        <v>203.44936837677923</v>
      </c>
      <c r="Y156" s="437">
        <v>662.6085833158927</v>
      </c>
      <c r="Z156" s="438">
        <v>95.964273677114932</v>
      </c>
      <c r="AA156" s="441">
        <v>758.57285699300769</v>
      </c>
      <c r="AB156" s="437">
        <v>43.292310414560156</v>
      </c>
      <c r="AC156" s="437">
        <v>801.86516740756792</v>
      </c>
      <c r="AD156" s="412">
        <v>4</v>
      </c>
      <c r="AE156" s="412">
        <v>4</v>
      </c>
    </row>
    <row r="157" spans="1:31" s="9" customFormat="1" ht="16.5">
      <c r="A157" s="397">
        <v>489</v>
      </c>
      <c r="B157" s="398" t="s">
        <v>180</v>
      </c>
      <c r="C157" s="400">
        <v>1752</v>
      </c>
      <c r="D157" s="558">
        <v>493.99569178303454</v>
      </c>
      <c r="E157" s="558">
        <v>156.50095779558154</v>
      </c>
      <c r="F157" s="399">
        <v>650.49664957861614</v>
      </c>
      <c r="G157" s="399">
        <v>458.15170178176891</v>
      </c>
      <c r="H157" s="399">
        <v>1108.648351360385</v>
      </c>
      <c r="I157" s="399">
        <v>187.18960454787475</v>
      </c>
      <c r="J157" s="399">
        <v>1295.8379559082598</v>
      </c>
      <c r="K157" s="559">
        <v>-301.77910958904107</v>
      </c>
      <c r="L157" s="557">
        <v>994.05884631921867</v>
      </c>
      <c r="M157" s="399">
        <v>-704.62664098173514</v>
      </c>
      <c r="N157" s="399">
        <v>289.43220533748354</v>
      </c>
      <c r="O157" s="412">
        <v>8</v>
      </c>
      <c r="P157" s="412">
        <v>8</v>
      </c>
      <c r="Q157" s="22"/>
      <c r="R157" s="419">
        <v>489</v>
      </c>
      <c r="S157" s="202" t="s">
        <v>180</v>
      </c>
      <c r="T157" s="400">
        <v>1791</v>
      </c>
      <c r="U157" s="437">
        <v>543.22545250580765</v>
      </c>
      <c r="V157" s="437">
        <v>478.90772036410846</v>
      </c>
      <c r="W157" s="437">
        <v>1022.1331728699161</v>
      </c>
      <c r="X157" s="437">
        <v>235.15704181611076</v>
      </c>
      <c r="Y157" s="437">
        <v>1257.290214686027</v>
      </c>
      <c r="Z157" s="438">
        <v>-295.20770519262982</v>
      </c>
      <c r="AA157" s="441">
        <v>962.08250949339708</v>
      </c>
      <c r="AB157" s="437">
        <v>-689.28301228364046</v>
      </c>
      <c r="AC157" s="437">
        <v>272.79949720975662</v>
      </c>
      <c r="AD157" s="412">
        <v>8</v>
      </c>
      <c r="AE157" s="412">
        <v>8</v>
      </c>
    </row>
    <row r="158" spans="1:31" s="9" customFormat="1" ht="16.5">
      <c r="A158" s="397">
        <v>491</v>
      </c>
      <c r="B158" s="398" t="s">
        <v>181</v>
      </c>
      <c r="C158" s="400">
        <v>51919</v>
      </c>
      <c r="D158" s="558">
        <v>-294.27737657166722</v>
      </c>
      <c r="E158" s="558">
        <v>173.97923706241474</v>
      </c>
      <c r="F158" s="399">
        <v>-120.29813950925245</v>
      </c>
      <c r="G158" s="399">
        <v>236.59608715645427</v>
      </c>
      <c r="H158" s="399">
        <v>116.29794764720181</v>
      </c>
      <c r="I158" s="399">
        <v>98.574357091782403</v>
      </c>
      <c r="J158" s="399">
        <v>214.87230473898421</v>
      </c>
      <c r="K158" s="559">
        <v>28.745834858144416</v>
      </c>
      <c r="L158" s="557">
        <v>243.61813959712862</v>
      </c>
      <c r="M158" s="399">
        <v>3.9271006664227022</v>
      </c>
      <c r="N158" s="399">
        <v>247.54524026355131</v>
      </c>
      <c r="O158" s="412">
        <v>10</v>
      </c>
      <c r="P158" s="412">
        <v>10</v>
      </c>
      <c r="Q158" s="22"/>
      <c r="R158" s="419">
        <v>491</v>
      </c>
      <c r="S158" s="202" t="s">
        <v>181</v>
      </c>
      <c r="T158" s="400">
        <v>51980</v>
      </c>
      <c r="U158" s="437">
        <v>-289.63918535526352</v>
      </c>
      <c r="V158" s="437">
        <v>211.43753985739153</v>
      </c>
      <c r="W158" s="437">
        <v>-78.201645497871993</v>
      </c>
      <c r="X158" s="437">
        <v>171.05170414036479</v>
      </c>
      <c r="Y158" s="437">
        <v>92.850058642492812</v>
      </c>
      <c r="Z158" s="438">
        <v>28.712100808003079</v>
      </c>
      <c r="AA158" s="441">
        <v>121.56215945049588</v>
      </c>
      <c r="AB158" s="437">
        <v>3.9224921027318254</v>
      </c>
      <c r="AC158" s="437">
        <v>125.48465155322772</v>
      </c>
      <c r="AD158" s="412">
        <v>10</v>
      </c>
      <c r="AE158" s="412">
        <v>10</v>
      </c>
    </row>
    <row r="159" spans="1:31" s="9" customFormat="1" ht="16.5">
      <c r="A159" s="397">
        <v>494</v>
      </c>
      <c r="B159" s="398" t="s">
        <v>182</v>
      </c>
      <c r="C159" s="400">
        <v>8827</v>
      </c>
      <c r="D159" s="558">
        <v>409.74739763215558</v>
      </c>
      <c r="E159" s="558">
        <v>100.25636863739771</v>
      </c>
      <c r="F159" s="399">
        <v>510.00376626955324</v>
      </c>
      <c r="G159" s="399">
        <v>529.83297734148289</v>
      </c>
      <c r="H159" s="399">
        <v>1039.8367436110361</v>
      </c>
      <c r="I159" s="399">
        <v>81.411100487423909</v>
      </c>
      <c r="J159" s="399">
        <v>1121.2478440984601</v>
      </c>
      <c r="K159" s="559">
        <v>-27.055851365129715</v>
      </c>
      <c r="L159" s="557">
        <v>1094.1919927333302</v>
      </c>
      <c r="M159" s="399">
        <v>10.438048714172428</v>
      </c>
      <c r="N159" s="399">
        <v>1104.6300414475027</v>
      </c>
      <c r="O159" s="412">
        <v>17</v>
      </c>
      <c r="P159" s="412">
        <v>17</v>
      </c>
      <c r="Q159" s="22"/>
      <c r="R159" s="419">
        <v>494</v>
      </c>
      <c r="S159" s="202" t="s">
        <v>182</v>
      </c>
      <c r="T159" s="400">
        <v>8882</v>
      </c>
      <c r="U159" s="437">
        <v>453.05013221470091</v>
      </c>
      <c r="V159" s="437">
        <v>562.56645599748106</v>
      </c>
      <c r="W159" s="437">
        <v>1015.6165882121819</v>
      </c>
      <c r="X159" s="437">
        <v>150.57104040913359</v>
      </c>
      <c r="Y159" s="437">
        <v>1166.1876286213153</v>
      </c>
      <c r="Z159" s="438">
        <v>-26.88831344291826</v>
      </c>
      <c r="AA159" s="441">
        <v>1139.2993151783971</v>
      </c>
      <c r="AB159" s="437">
        <v>10.373413195226302</v>
      </c>
      <c r="AC159" s="437">
        <v>1149.6727283736234</v>
      </c>
      <c r="AD159" s="412">
        <v>17</v>
      </c>
      <c r="AE159" s="412">
        <v>17</v>
      </c>
    </row>
    <row r="160" spans="1:31" s="9" customFormat="1" ht="16.5">
      <c r="A160" s="397">
        <v>495</v>
      </c>
      <c r="B160" s="398" t="s">
        <v>183</v>
      </c>
      <c r="C160" s="400">
        <v>1430</v>
      </c>
      <c r="D160" s="558">
        <v>391.39677083192294</v>
      </c>
      <c r="E160" s="558">
        <v>137.10772202610781</v>
      </c>
      <c r="F160" s="399">
        <v>528.50449285803074</v>
      </c>
      <c r="G160" s="399">
        <v>347.57716999180082</v>
      </c>
      <c r="H160" s="399">
        <v>876.08166284983156</v>
      </c>
      <c r="I160" s="399">
        <v>166.31696378246301</v>
      </c>
      <c r="J160" s="399">
        <v>1042.3986266322945</v>
      </c>
      <c r="K160" s="559">
        <v>-259.18251748251748</v>
      </c>
      <c r="L160" s="557">
        <v>783.21610914977703</v>
      </c>
      <c r="M160" s="399">
        <v>-45.537938811188823</v>
      </c>
      <c r="N160" s="399">
        <v>737.67817033858819</v>
      </c>
      <c r="O160" s="412">
        <v>13</v>
      </c>
      <c r="P160" s="412">
        <v>13</v>
      </c>
      <c r="Q160" s="22"/>
      <c r="R160" s="419">
        <v>495</v>
      </c>
      <c r="S160" s="202" t="s">
        <v>183</v>
      </c>
      <c r="T160" s="400">
        <v>1477</v>
      </c>
      <c r="U160" s="437">
        <v>378.93393615913629</v>
      </c>
      <c r="V160" s="437">
        <v>187.80905945154583</v>
      </c>
      <c r="W160" s="437">
        <v>566.7429956106821</v>
      </c>
      <c r="X160" s="437">
        <v>222.26417386554004</v>
      </c>
      <c r="Y160" s="437">
        <v>789.0071694762222</v>
      </c>
      <c r="Z160" s="438">
        <v>-250.93500338524035</v>
      </c>
      <c r="AA160" s="441">
        <v>538.07216609098191</v>
      </c>
      <c r="AB160" s="437">
        <v>-44.088864251861892</v>
      </c>
      <c r="AC160" s="437">
        <v>493.98330183911992</v>
      </c>
      <c r="AD160" s="412">
        <v>13</v>
      </c>
      <c r="AE160" s="412">
        <v>13</v>
      </c>
    </row>
    <row r="161" spans="1:31" s="9" customFormat="1" ht="16.5">
      <c r="A161" s="397">
        <v>498</v>
      </c>
      <c r="B161" s="398" t="s">
        <v>184</v>
      </c>
      <c r="C161" s="400">
        <v>2325</v>
      </c>
      <c r="D161" s="558">
        <v>1419.5624082387449</v>
      </c>
      <c r="E161" s="558">
        <v>184.97734294365694</v>
      </c>
      <c r="F161" s="399">
        <v>1604.5397511824019</v>
      </c>
      <c r="G161" s="399">
        <v>89.210078992263732</v>
      </c>
      <c r="H161" s="399">
        <v>1693.7498301746657</v>
      </c>
      <c r="I161" s="399">
        <v>113.0123027056344</v>
      </c>
      <c r="J161" s="399">
        <v>1806.7621328803</v>
      </c>
      <c r="K161" s="559">
        <v>100.44860215053764</v>
      </c>
      <c r="L161" s="557">
        <v>1907.2107350308377</v>
      </c>
      <c r="M161" s="399">
        <v>11.832135053763432</v>
      </c>
      <c r="N161" s="399">
        <v>1919.0428700846012</v>
      </c>
      <c r="O161" s="412">
        <v>19</v>
      </c>
      <c r="P161" s="412">
        <v>19</v>
      </c>
      <c r="Q161" s="22"/>
      <c r="R161" s="419">
        <v>498</v>
      </c>
      <c r="S161" s="202" t="s">
        <v>184</v>
      </c>
      <c r="T161" s="400">
        <v>2281</v>
      </c>
      <c r="U161" s="437">
        <v>1367.5013481675774</v>
      </c>
      <c r="V161" s="437">
        <v>16.21659449685821</v>
      </c>
      <c r="W161" s="437">
        <v>1383.7179426644357</v>
      </c>
      <c r="X161" s="437">
        <v>192.71396773962354</v>
      </c>
      <c r="Y161" s="437">
        <v>1576.4319104040592</v>
      </c>
      <c r="Z161" s="438">
        <v>102.38623410784743</v>
      </c>
      <c r="AA161" s="441">
        <v>1678.8181445119067</v>
      </c>
      <c r="AB161" s="437">
        <v>12.060374397194204</v>
      </c>
      <c r="AC161" s="437">
        <v>1690.8785189091011</v>
      </c>
      <c r="AD161" s="412">
        <v>19</v>
      </c>
      <c r="AE161" s="412">
        <v>19</v>
      </c>
    </row>
    <row r="162" spans="1:31" s="9" customFormat="1" ht="16.5">
      <c r="A162" s="397">
        <v>499</v>
      </c>
      <c r="B162" s="398" t="s">
        <v>185</v>
      </c>
      <c r="C162" s="400">
        <v>19763</v>
      </c>
      <c r="D162" s="558">
        <v>750.60730204483639</v>
      </c>
      <c r="E162" s="558">
        <v>87.407520003070346</v>
      </c>
      <c r="F162" s="399">
        <v>838.01482204790682</v>
      </c>
      <c r="G162" s="399">
        <v>220.78993323572556</v>
      </c>
      <c r="H162" s="399">
        <v>1058.8047552836322</v>
      </c>
      <c r="I162" s="399">
        <v>75.26290841472067</v>
      </c>
      <c r="J162" s="399">
        <v>1134.0676636983528</v>
      </c>
      <c r="K162" s="559">
        <v>-76.471841319637704</v>
      </c>
      <c r="L162" s="557">
        <v>1057.5958223787152</v>
      </c>
      <c r="M162" s="399">
        <v>20.022403964479093</v>
      </c>
      <c r="N162" s="399">
        <v>1077.6182263431942</v>
      </c>
      <c r="O162" s="412">
        <v>15</v>
      </c>
      <c r="P162" s="412">
        <v>15</v>
      </c>
      <c r="Q162" s="22"/>
      <c r="R162" s="419">
        <v>499</v>
      </c>
      <c r="S162" s="202" t="s">
        <v>185</v>
      </c>
      <c r="T162" s="400">
        <v>19662</v>
      </c>
      <c r="U162" s="437">
        <v>799.80915875517076</v>
      </c>
      <c r="V162" s="437">
        <v>207.99957530571143</v>
      </c>
      <c r="W162" s="437">
        <v>1007.8087340608821</v>
      </c>
      <c r="X162" s="437">
        <v>143.6325909807976</v>
      </c>
      <c r="Y162" s="437">
        <v>1151.4413250416796</v>
      </c>
      <c r="Z162" s="438">
        <v>-76.864662801342689</v>
      </c>
      <c r="AA162" s="441">
        <v>1074.5766622403369</v>
      </c>
      <c r="AB162" s="437">
        <v>20.125255291933694</v>
      </c>
      <c r="AC162" s="437">
        <v>1094.7019175322705</v>
      </c>
      <c r="AD162" s="412">
        <v>15</v>
      </c>
      <c r="AE162" s="412">
        <v>15</v>
      </c>
    </row>
    <row r="163" spans="1:31" s="9" customFormat="1" ht="16.5">
      <c r="A163" s="397">
        <v>500</v>
      </c>
      <c r="B163" s="398" t="s">
        <v>186</v>
      </c>
      <c r="C163" s="400">
        <v>10551</v>
      </c>
      <c r="D163" s="558">
        <v>962.75949575045536</v>
      </c>
      <c r="E163" s="558">
        <v>136.0460404083797</v>
      </c>
      <c r="F163" s="399">
        <v>1098.8055361588349</v>
      </c>
      <c r="G163" s="399">
        <v>93.097491587144745</v>
      </c>
      <c r="H163" s="399">
        <v>1191.9030277459797</v>
      </c>
      <c r="I163" s="399">
        <v>47.783012201831639</v>
      </c>
      <c r="J163" s="399">
        <v>1239.6860399478114</v>
      </c>
      <c r="K163" s="559">
        <v>-78.735854421381859</v>
      </c>
      <c r="L163" s="557">
        <v>1160.9501855264296</v>
      </c>
      <c r="M163" s="399">
        <v>-21.13560212302151</v>
      </c>
      <c r="N163" s="399">
        <v>1139.8145834034081</v>
      </c>
      <c r="O163" s="412">
        <v>13</v>
      </c>
      <c r="P163" s="412">
        <v>13</v>
      </c>
      <c r="Q163" s="22"/>
      <c r="R163" s="419">
        <v>500</v>
      </c>
      <c r="S163" s="202" t="s">
        <v>186</v>
      </c>
      <c r="T163" s="400">
        <v>10486</v>
      </c>
      <c r="U163" s="437">
        <v>1035.7824464405294</v>
      </c>
      <c r="V163" s="437">
        <v>126.42058433581697</v>
      </c>
      <c r="W163" s="437">
        <v>1162.2030307763464</v>
      </c>
      <c r="X163" s="437">
        <v>98.490803050768136</v>
      </c>
      <c r="Y163" s="437">
        <v>1260.6938338271145</v>
      </c>
      <c r="Z163" s="438">
        <v>-79.22391760442494</v>
      </c>
      <c r="AA163" s="441">
        <v>1181.4699162226896</v>
      </c>
      <c r="AB163" s="437">
        <v>-21.26661625023841</v>
      </c>
      <c r="AC163" s="437">
        <v>1160.2032999724511</v>
      </c>
      <c r="AD163" s="412">
        <v>13</v>
      </c>
      <c r="AE163" s="412">
        <v>13</v>
      </c>
    </row>
    <row r="164" spans="1:31" s="9" customFormat="1" ht="16.5">
      <c r="A164" s="397">
        <v>503</v>
      </c>
      <c r="B164" s="398" t="s">
        <v>187</v>
      </c>
      <c r="C164" s="400">
        <v>7515</v>
      </c>
      <c r="D164" s="558">
        <v>-5.1739763573551008</v>
      </c>
      <c r="E164" s="558">
        <v>91.994134844407398</v>
      </c>
      <c r="F164" s="399">
        <v>86.820158487052296</v>
      </c>
      <c r="G164" s="399">
        <v>408.95350696355882</v>
      </c>
      <c r="H164" s="399">
        <v>495.77366545061113</v>
      </c>
      <c r="I164" s="399">
        <v>109.50783124814261</v>
      </c>
      <c r="J164" s="399">
        <v>605.2814966987537</v>
      </c>
      <c r="K164" s="559">
        <v>-42.19680638722555</v>
      </c>
      <c r="L164" s="557">
        <v>563.08469031152822</v>
      </c>
      <c r="M164" s="399">
        <v>18.984113838988691</v>
      </c>
      <c r="N164" s="399">
        <v>582.06880415051694</v>
      </c>
      <c r="O164" s="412">
        <v>2</v>
      </c>
      <c r="P164" s="412">
        <v>2</v>
      </c>
      <c r="Q164" s="22"/>
      <c r="R164" s="419">
        <v>503</v>
      </c>
      <c r="S164" s="202" t="s">
        <v>187</v>
      </c>
      <c r="T164" s="400">
        <v>7539</v>
      </c>
      <c r="U164" s="437">
        <v>-21.861003637991644</v>
      </c>
      <c r="V164" s="437">
        <v>389.38943528010213</v>
      </c>
      <c r="W164" s="437">
        <v>367.52843164211049</v>
      </c>
      <c r="X164" s="437">
        <v>184.15017094927839</v>
      </c>
      <c r="Y164" s="437">
        <v>551.67860259138888</v>
      </c>
      <c r="Z164" s="438">
        <v>-42.062475129327495</v>
      </c>
      <c r="AA164" s="441">
        <v>509.6161274620614</v>
      </c>
      <c r="AB164" s="437">
        <v>18.923678936198435</v>
      </c>
      <c r="AC164" s="437">
        <v>528.53980639825977</v>
      </c>
      <c r="AD164" s="412">
        <v>2</v>
      </c>
      <c r="AE164" s="412">
        <v>2</v>
      </c>
    </row>
    <row r="165" spans="1:31" s="9" customFormat="1" ht="16.5">
      <c r="A165" s="397">
        <v>504</v>
      </c>
      <c r="B165" s="398" t="s">
        <v>188</v>
      </c>
      <c r="C165" s="400">
        <v>1715</v>
      </c>
      <c r="D165" s="558">
        <v>-188.92412824646507</v>
      </c>
      <c r="E165" s="558">
        <v>108.54969036550004</v>
      </c>
      <c r="F165" s="399">
        <v>-80.374437880965019</v>
      </c>
      <c r="G165" s="399">
        <v>521.61154308128209</v>
      </c>
      <c r="H165" s="399">
        <v>441.2371052003171</v>
      </c>
      <c r="I165" s="399">
        <v>140.04787575319386</v>
      </c>
      <c r="J165" s="399">
        <v>581.28498095351097</v>
      </c>
      <c r="K165" s="559">
        <v>-246.80932944606414</v>
      </c>
      <c r="L165" s="557">
        <v>334.47565150744686</v>
      </c>
      <c r="M165" s="399">
        <v>-493.98067609329456</v>
      </c>
      <c r="N165" s="399">
        <v>-159.50502458584771</v>
      </c>
      <c r="O165" s="412">
        <v>1</v>
      </c>
      <c r="P165" s="413">
        <v>34</v>
      </c>
      <c r="Q165" s="22"/>
      <c r="R165" s="419">
        <v>504</v>
      </c>
      <c r="S165" s="202" t="s">
        <v>188</v>
      </c>
      <c r="T165" s="400">
        <v>1764</v>
      </c>
      <c r="U165" s="437">
        <v>-146.53171082207331</v>
      </c>
      <c r="V165" s="437">
        <v>424.94078397951449</v>
      </c>
      <c r="W165" s="437">
        <v>278.40907315744118</v>
      </c>
      <c r="X165" s="437">
        <v>216.52681751102912</v>
      </c>
      <c r="Y165" s="437">
        <v>494.93589066847028</v>
      </c>
      <c r="Z165" s="438">
        <v>-239.95351473922904</v>
      </c>
      <c r="AA165" s="441">
        <v>254.98237592924127</v>
      </c>
      <c r="AB165" s="437">
        <v>-480.25899064625855</v>
      </c>
      <c r="AC165" s="437">
        <v>-225.27661471701731</v>
      </c>
      <c r="AD165" s="412">
        <v>1</v>
      </c>
      <c r="AE165" s="413">
        <v>34</v>
      </c>
    </row>
    <row r="166" spans="1:31" s="9" customFormat="1" ht="16.5">
      <c r="A166" s="397">
        <v>505</v>
      </c>
      <c r="B166" s="398" t="s">
        <v>189</v>
      </c>
      <c r="C166" s="400">
        <v>20957</v>
      </c>
      <c r="D166" s="558">
        <v>418.50613527324208</v>
      </c>
      <c r="E166" s="558">
        <v>96.770691921114278</v>
      </c>
      <c r="F166" s="399">
        <v>515.27682719435643</v>
      </c>
      <c r="G166" s="399">
        <v>178.73338690831409</v>
      </c>
      <c r="H166" s="399">
        <v>694.01021410267049</v>
      </c>
      <c r="I166" s="399">
        <v>82.28724839096553</v>
      </c>
      <c r="J166" s="399">
        <v>776.29746249363598</v>
      </c>
      <c r="K166" s="559">
        <v>-114.11929188338026</v>
      </c>
      <c r="L166" s="557">
        <v>662.17817061025573</v>
      </c>
      <c r="M166" s="399">
        <v>-86.440737533998188</v>
      </c>
      <c r="N166" s="399">
        <v>575.7374330762575</v>
      </c>
      <c r="O166" s="412">
        <v>1</v>
      </c>
      <c r="P166" s="413">
        <v>35</v>
      </c>
      <c r="Q166" s="22"/>
      <c r="R166" s="419">
        <v>505</v>
      </c>
      <c r="S166" s="202" t="s">
        <v>189</v>
      </c>
      <c r="T166" s="400">
        <v>20912</v>
      </c>
      <c r="U166" s="437">
        <v>467.91760491581266</v>
      </c>
      <c r="V166" s="437">
        <v>184.06484440598945</v>
      </c>
      <c r="W166" s="437">
        <v>651.98244932180216</v>
      </c>
      <c r="X166" s="437">
        <v>147.1458957510676</v>
      </c>
      <c r="Y166" s="437">
        <v>799.12834507286971</v>
      </c>
      <c r="Z166" s="438">
        <v>-114.36486228003061</v>
      </c>
      <c r="AA166" s="441">
        <v>684.76348279283911</v>
      </c>
      <c r="AB166" s="437">
        <v>-86.626747154743683</v>
      </c>
      <c r="AC166" s="437">
        <v>598.13673563809539</v>
      </c>
      <c r="AD166" s="412">
        <v>1</v>
      </c>
      <c r="AE166" s="413">
        <v>35</v>
      </c>
    </row>
    <row r="167" spans="1:31" s="9" customFormat="1" ht="16.5">
      <c r="A167" s="397">
        <v>507</v>
      </c>
      <c r="B167" s="398" t="s">
        <v>190</v>
      </c>
      <c r="C167" s="400">
        <v>5522</v>
      </c>
      <c r="D167" s="558">
        <v>-182.09680352439898</v>
      </c>
      <c r="E167" s="558">
        <v>140.68520253370008</v>
      </c>
      <c r="F167" s="399">
        <v>-41.411600990698879</v>
      </c>
      <c r="G167" s="399">
        <v>224.79157319924687</v>
      </c>
      <c r="H167" s="399">
        <v>183.379972208548</v>
      </c>
      <c r="I167" s="399">
        <v>148.76546568814916</v>
      </c>
      <c r="J167" s="399">
        <v>332.14543789669716</v>
      </c>
      <c r="K167" s="559">
        <v>3.6508511408909814</v>
      </c>
      <c r="L167" s="557">
        <v>335.79628903758811</v>
      </c>
      <c r="M167" s="399">
        <v>7.9131268562115205</v>
      </c>
      <c r="N167" s="399">
        <v>343.70941589379964</v>
      </c>
      <c r="O167" s="412">
        <v>10</v>
      </c>
      <c r="P167" s="412">
        <v>10</v>
      </c>
      <c r="Q167" s="22"/>
      <c r="R167" s="419">
        <v>507</v>
      </c>
      <c r="S167" s="202" t="s">
        <v>190</v>
      </c>
      <c r="T167" s="400">
        <v>5564</v>
      </c>
      <c r="U167" s="437">
        <v>-211.82934308320228</v>
      </c>
      <c r="V167" s="437">
        <v>174.70101159532314</v>
      </c>
      <c r="W167" s="437">
        <v>-37.128331487879144</v>
      </c>
      <c r="X167" s="437">
        <v>198.87561569076536</v>
      </c>
      <c r="Y167" s="437">
        <v>161.74728420288622</v>
      </c>
      <c r="Z167" s="438">
        <v>3.623292595255212</v>
      </c>
      <c r="AA167" s="441">
        <v>165.37057679814143</v>
      </c>
      <c r="AB167" s="437">
        <v>7.8533944104960494</v>
      </c>
      <c r="AC167" s="437">
        <v>173.22397120863747</v>
      </c>
      <c r="AD167" s="412">
        <v>10</v>
      </c>
      <c r="AE167" s="412">
        <v>10</v>
      </c>
    </row>
    <row r="168" spans="1:31" s="9" customFormat="1" ht="16.5">
      <c r="A168" s="397">
        <v>508</v>
      </c>
      <c r="B168" s="398" t="s">
        <v>191</v>
      </c>
      <c r="C168" s="400">
        <v>9271</v>
      </c>
      <c r="D168" s="558">
        <v>-289.81001891930902</v>
      </c>
      <c r="E168" s="558">
        <v>163.02625536586555</v>
      </c>
      <c r="F168" s="399">
        <v>-126.78376355344348</v>
      </c>
      <c r="G168" s="399">
        <v>212.84808951876201</v>
      </c>
      <c r="H168" s="399">
        <v>86.064325965318531</v>
      </c>
      <c r="I168" s="399">
        <v>110.91736243122608</v>
      </c>
      <c r="J168" s="399">
        <v>196.9816883965446</v>
      </c>
      <c r="K168" s="559">
        <v>-79.690108941861723</v>
      </c>
      <c r="L168" s="557">
        <v>117.29157945468289</v>
      </c>
      <c r="M168" s="399">
        <v>12.046153705101927</v>
      </c>
      <c r="N168" s="399">
        <v>129.33773315978482</v>
      </c>
      <c r="O168" s="412">
        <v>6</v>
      </c>
      <c r="P168" s="412">
        <v>6</v>
      </c>
      <c r="Q168" s="22"/>
      <c r="R168" s="419">
        <v>508</v>
      </c>
      <c r="S168" s="202" t="s">
        <v>191</v>
      </c>
      <c r="T168" s="400">
        <v>9360</v>
      </c>
      <c r="U168" s="437">
        <v>-278.90784315793411</v>
      </c>
      <c r="V168" s="437">
        <v>251.59166194094766</v>
      </c>
      <c r="W168" s="437">
        <v>-27.31618121698644</v>
      </c>
      <c r="X168" s="437">
        <v>177.60214771951081</v>
      </c>
      <c r="Y168" s="437">
        <v>150.28596650252439</v>
      </c>
      <c r="Z168" s="438">
        <v>-78.932371794871798</v>
      </c>
      <c r="AA168" s="441">
        <v>71.353594707652576</v>
      </c>
      <c r="AB168" s="437">
        <v>11.931612286324784</v>
      </c>
      <c r="AC168" s="437">
        <v>83.285206993977368</v>
      </c>
      <c r="AD168" s="412">
        <v>6</v>
      </c>
      <c r="AE168" s="412">
        <v>6</v>
      </c>
    </row>
    <row r="169" spans="1:31" s="9" customFormat="1" ht="16.5">
      <c r="A169" s="397">
        <v>529</v>
      </c>
      <c r="B169" s="398" t="s">
        <v>192</v>
      </c>
      <c r="C169" s="400">
        <v>19999</v>
      </c>
      <c r="D169" s="558">
        <v>416.77943498484331</v>
      </c>
      <c r="E169" s="558">
        <v>116.53066186492796</v>
      </c>
      <c r="F169" s="399">
        <v>533.3100968497713</v>
      </c>
      <c r="G169" s="399">
        <v>-28.198926736537828</v>
      </c>
      <c r="H169" s="399">
        <v>505.11117011323347</v>
      </c>
      <c r="I169" s="399">
        <v>72.56333730814319</v>
      </c>
      <c r="J169" s="399">
        <v>577.67450742137669</v>
      </c>
      <c r="K169" s="559">
        <v>-53.651932596629834</v>
      </c>
      <c r="L169" s="557">
        <v>524.02257482474681</v>
      </c>
      <c r="M169" s="399">
        <v>-10.044904517725882</v>
      </c>
      <c r="N169" s="399">
        <v>513.97767030702096</v>
      </c>
      <c r="O169" s="412">
        <v>2</v>
      </c>
      <c r="P169" s="412">
        <v>2</v>
      </c>
      <c r="Q169" s="22"/>
      <c r="R169" s="419">
        <v>529</v>
      </c>
      <c r="S169" s="202" t="s">
        <v>192</v>
      </c>
      <c r="T169" s="400">
        <v>19850</v>
      </c>
      <c r="U169" s="437">
        <v>447.7280403675428</v>
      </c>
      <c r="V169" s="437">
        <v>-31.966088789916263</v>
      </c>
      <c r="W169" s="437">
        <v>415.76195157762652</v>
      </c>
      <c r="X169" s="437">
        <v>115.95178222099007</v>
      </c>
      <c r="Y169" s="437">
        <v>531.71373379861654</v>
      </c>
      <c r="Z169" s="438">
        <v>-54.054659949622163</v>
      </c>
      <c r="AA169" s="441">
        <v>477.65907384899441</v>
      </c>
      <c r="AB169" s="437">
        <v>-10.120304556675059</v>
      </c>
      <c r="AC169" s="437">
        <v>467.53876929231933</v>
      </c>
      <c r="AD169" s="412">
        <v>2</v>
      </c>
      <c r="AE169" s="412">
        <v>2</v>
      </c>
    </row>
    <row r="170" spans="1:31" s="9" customFormat="1" ht="16.5">
      <c r="A170" s="397">
        <v>531</v>
      </c>
      <c r="B170" s="398" t="s">
        <v>193</v>
      </c>
      <c r="C170" s="400">
        <v>4966</v>
      </c>
      <c r="D170" s="558">
        <v>-413.2043492605294</v>
      </c>
      <c r="E170" s="558">
        <v>182.24212685438195</v>
      </c>
      <c r="F170" s="399">
        <v>-230.96222240614748</v>
      </c>
      <c r="G170" s="399">
        <v>398.36544109538613</v>
      </c>
      <c r="H170" s="399">
        <v>167.40321868923866</v>
      </c>
      <c r="I170" s="399">
        <v>107.26988110467532</v>
      </c>
      <c r="J170" s="399">
        <v>274.67309979391399</v>
      </c>
      <c r="K170" s="559">
        <v>-60.31413612565445</v>
      </c>
      <c r="L170" s="557">
        <v>214.35896366825952</v>
      </c>
      <c r="M170" s="399">
        <v>7.3429902436568701</v>
      </c>
      <c r="N170" s="399">
        <v>221.70195391191638</v>
      </c>
      <c r="O170" s="412">
        <v>4</v>
      </c>
      <c r="P170" s="412">
        <v>4</v>
      </c>
      <c r="Q170" s="22"/>
      <c r="R170" s="419">
        <v>531</v>
      </c>
      <c r="S170" s="202" t="s">
        <v>193</v>
      </c>
      <c r="T170" s="400">
        <v>5072</v>
      </c>
      <c r="U170" s="437">
        <v>-390.44385284606807</v>
      </c>
      <c r="V170" s="437">
        <v>433.25894749306082</v>
      </c>
      <c r="W170" s="437">
        <v>42.815094646992698</v>
      </c>
      <c r="X170" s="437">
        <v>173.32981083052803</v>
      </c>
      <c r="Y170" s="437">
        <v>216.14490547752075</v>
      </c>
      <c r="Z170" s="438">
        <v>-59.053627760252368</v>
      </c>
      <c r="AA170" s="441">
        <v>157.09127771726838</v>
      </c>
      <c r="AB170" s="437">
        <v>7.1895286967665646</v>
      </c>
      <c r="AC170" s="437">
        <v>164.28080641403494</v>
      </c>
      <c r="AD170" s="412">
        <v>4</v>
      </c>
      <c r="AE170" s="412">
        <v>4</v>
      </c>
    </row>
    <row r="171" spans="1:31" s="9" customFormat="1" ht="16.5">
      <c r="A171" s="397">
        <v>535</v>
      </c>
      <c r="B171" s="398" t="s">
        <v>194</v>
      </c>
      <c r="C171" s="400">
        <v>10454</v>
      </c>
      <c r="D171" s="558">
        <v>747.05763602318484</v>
      </c>
      <c r="E171" s="558">
        <v>93.432616518539675</v>
      </c>
      <c r="F171" s="399">
        <v>840.49025254172454</v>
      </c>
      <c r="G171" s="399">
        <v>629.61010188667728</v>
      </c>
      <c r="H171" s="399">
        <v>1470.1003544284019</v>
      </c>
      <c r="I171" s="399">
        <v>113.93501217618532</v>
      </c>
      <c r="J171" s="399">
        <v>1584.0353666045871</v>
      </c>
      <c r="K171" s="559">
        <v>-71.060837956762967</v>
      </c>
      <c r="L171" s="557">
        <v>1512.9745286478242</v>
      </c>
      <c r="M171" s="399">
        <v>-5.9294401664434719</v>
      </c>
      <c r="N171" s="399">
        <v>1507.0450884813806</v>
      </c>
      <c r="O171" s="412">
        <v>17</v>
      </c>
      <c r="P171" s="412">
        <v>17</v>
      </c>
      <c r="Q171" s="22"/>
      <c r="R171" s="419">
        <v>535</v>
      </c>
      <c r="S171" s="202" t="s">
        <v>194</v>
      </c>
      <c r="T171" s="400">
        <v>10419</v>
      </c>
      <c r="U171" s="437">
        <v>753.41328411593042</v>
      </c>
      <c r="V171" s="437">
        <v>619.30225942868958</v>
      </c>
      <c r="W171" s="437">
        <v>1372.71554354462</v>
      </c>
      <c r="X171" s="437">
        <v>191.65889739423778</v>
      </c>
      <c r="Y171" s="437">
        <v>1564.3744409388578</v>
      </c>
      <c r="Z171" s="438">
        <v>-71.299548901046165</v>
      </c>
      <c r="AA171" s="441">
        <v>1493.0748920378117</v>
      </c>
      <c r="AB171" s="437">
        <v>-5.9493586236683029</v>
      </c>
      <c r="AC171" s="437">
        <v>1487.1255334141433</v>
      </c>
      <c r="AD171" s="412">
        <v>17</v>
      </c>
      <c r="AE171" s="412">
        <v>17</v>
      </c>
    </row>
    <row r="172" spans="1:31" s="9" customFormat="1" ht="16.5">
      <c r="A172" s="397">
        <v>536</v>
      </c>
      <c r="B172" s="398" t="s">
        <v>195</v>
      </c>
      <c r="C172" s="400">
        <v>35647</v>
      </c>
      <c r="D172" s="558">
        <v>259.42686699117388</v>
      </c>
      <c r="E172" s="558">
        <v>139.28127033468058</v>
      </c>
      <c r="F172" s="399">
        <v>398.70813732585447</v>
      </c>
      <c r="G172" s="399">
        <v>173.70613529200784</v>
      </c>
      <c r="H172" s="399">
        <v>572.41427261786237</v>
      </c>
      <c r="I172" s="399">
        <v>55.672453032143444</v>
      </c>
      <c r="J172" s="399">
        <v>628.08672565000586</v>
      </c>
      <c r="K172" s="559">
        <v>-61.7279714983028</v>
      </c>
      <c r="L172" s="557">
        <v>566.35875415170301</v>
      </c>
      <c r="M172" s="399">
        <v>-0.38870880579008749</v>
      </c>
      <c r="N172" s="399">
        <v>565.97004534591292</v>
      </c>
      <c r="O172" s="412">
        <v>6</v>
      </c>
      <c r="P172" s="412">
        <v>6</v>
      </c>
      <c r="Q172" s="22"/>
      <c r="R172" s="419">
        <v>536</v>
      </c>
      <c r="S172" s="202" t="s">
        <v>195</v>
      </c>
      <c r="T172" s="400">
        <v>35346</v>
      </c>
      <c r="U172" s="437">
        <v>310.38446695650191</v>
      </c>
      <c r="V172" s="437">
        <v>158.58812617159091</v>
      </c>
      <c r="W172" s="437">
        <v>468.9725931280928</v>
      </c>
      <c r="X172" s="437">
        <v>120.06433477282978</v>
      </c>
      <c r="Y172" s="437">
        <v>589.03692790092259</v>
      </c>
      <c r="Z172" s="438">
        <v>-62.25363548916426</v>
      </c>
      <c r="AA172" s="441">
        <v>526.78329241175834</v>
      </c>
      <c r="AB172" s="437">
        <v>-0.39201897810216851</v>
      </c>
      <c r="AC172" s="437">
        <v>526.39127343365612</v>
      </c>
      <c r="AD172" s="412">
        <v>6</v>
      </c>
      <c r="AE172" s="412">
        <v>6</v>
      </c>
    </row>
    <row r="173" spans="1:31" s="9" customFormat="1" ht="16.5">
      <c r="A173" s="397">
        <v>538</v>
      </c>
      <c r="B173" s="398" t="s">
        <v>196</v>
      </c>
      <c r="C173" s="400">
        <v>4695</v>
      </c>
      <c r="D173" s="558">
        <v>423.04847877856349</v>
      </c>
      <c r="E173" s="558">
        <v>85.66249846751461</v>
      </c>
      <c r="F173" s="399">
        <v>508.71097724607813</v>
      </c>
      <c r="G173" s="399">
        <v>411.64254143945072</v>
      </c>
      <c r="H173" s="399">
        <v>920.35351868552891</v>
      </c>
      <c r="I173" s="399">
        <v>90.494999222415842</v>
      </c>
      <c r="J173" s="399">
        <v>1010.8485179079447</v>
      </c>
      <c r="K173" s="559">
        <v>225.56230031948883</v>
      </c>
      <c r="L173" s="557">
        <v>1236.4108182274335</v>
      </c>
      <c r="M173" s="399">
        <v>-16.825017571884988</v>
      </c>
      <c r="N173" s="399">
        <v>1219.5858006555486</v>
      </c>
      <c r="O173" s="412">
        <v>2</v>
      </c>
      <c r="P173" s="412">
        <v>2</v>
      </c>
      <c r="Q173" s="22"/>
      <c r="R173" s="419">
        <v>538</v>
      </c>
      <c r="S173" s="202" t="s">
        <v>196</v>
      </c>
      <c r="T173" s="400">
        <v>4644</v>
      </c>
      <c r="U173" s="437">
        <v>447.5049642696103</v>
      </c>
      <c r="V173" s="437">
        <v>407.53889086496491</v>
      </c>
      <c r="W173" s="437">
        <v>855.04385513457521</v>
      </c>
      <c r="X173" s="437">
        <v>167.63324786211635</v>
      </c>
      <c r="Y173" s="437">
        <v>1022.6771029966916</v>
      </c>
      <c r="Z173" s="438">
        <v>228.03940568475451</v>
      </c>
      <c r="AA173" s="441">
        <v>1250.7165086814462</v>
      </c>
      <c r="AB173" s="437">
        <v>-17.00978843669251</v>
      </c>
      <c r="AC173" s="437">
        <v>1233.7067202447536</v>
      </c>
      <c r="AD173" s="412">
        <v>2</v>
      </c>
      <c r="AE173" s="412">
        <v>2</v>
      </c>
    </row>
    <row r="174" spans="1:31" s="9" customFormat="1" ht="16.5">
      <c r="A174" s="397">
        <v>541</v>
      </c>
      <c r="B174" s="398" t="s">
        <v>197</v>
      </c>
      <c r="C174" s="400">
        <v>9130</v>
      </c>
      <c r="D174" s="558">
        <v>530.68204883552505</v>
      </c>
      <c r="E174" s="558">
        <v>165.71314747386086</v>
      </c>
      <c r="F174" s="399">
        <v>696.39519630938582</v>
      </c>
      <c r="G174" s="399">
        <v>459.7444933632612</v>
      </c>
      <c r="H174" s="399">
        <v>1156.1396896726469</v>
      </c>
      <c r="I174" s="399">
        <v>160.13393410495854</v>
      </c>
      <c r="J174" s="399">
        <v>1316.2736237776055</v>
      </c>
      <c r="K174" s="559">
        <v>-64.818948521358166</v>
      </c>
      <c r="L174" s="557">
        <v>1251.4546752562474</v>
      </c>
      <c r="M174" s="399">
        <v>-1.0730535542168695</v>
      </c>
      <c r="N174" s="399">
        <v>1250.3816217020305</v>
      </c>
      <c r="O174" s="412">
        <v>12</v>
      </c>
      <c r="P174" s="412">
        <v>12</v>
      </c>
      <c r="Q174" s="22"/>
      <c r="R174" s="419">
        <v>541</v>
      </c>
      <c r="S174" s="202" t="s">
        <v>197</v>
      </c>
      <c r="T174" s="400">
        <v>9243</v>
      </c>
      <c r="U174" s="437">
        <v>562.93299000395996</v>
      </c>
      <c r="V174" s="437">
        <v>494.19497541049236</v>
      </c>
      <c r="W174" s="437">
        <v>1057.1279654144523</v>
      </c>
      <c r="X174" s="437">
        <v>219.69251219456095</v>
      </c>
      <c r="Y174" s="437">
        <v>1276.8204776090133</v>
      </c>
      <c r="Z174" s="438">
        <v>-64.026506545493888</v>
      </c>
      <c r="AA174" s="441">
        <v>1212.7939710635194</v>
      </c>
      <c r="AB174" s="437">
        <v>-1.0599349724115568</v>
      </c>
      <c r="AC174" s="437">
        <v>1211.734036091108</v>
      </c>
      <c r="AD174" s="412">
        <v>12</v>
      </c>
      <c r="AE174" s="412">
        <v>12</v>
      </c>
    </row>
    <row r="175" spans="1:31" s="9" customFormat="1" ht="16.5">
      <c r="A175" s="397">
        <v>543</v>
      </c>
      <c r="B175" s="398" t="s">
        <v>198</v>
      </c>
      <c r="C175" s="400">
        <v>44785</v>
      </c>
      <c r="D175" s="558">
        <v>720.20878782320915</v>
      </c>
      <c r="E175" s="558">
        <v>98.346964384113321</v>
      </c>
      <c r="F175" s="399">
        <v>818.55575220732248</v>
      </c>
      <c r="G175" s="399">
        <v>-5.5379377975113746</v>
      </c>
      <c r="H175" s="399">
        <v>813.01781440981119</v>
      </c>
      <c r="I175" s="399">
        <v>59.321930133656188</v>
      </c>
      <c r="J175" s="399">
        <v>872.33974454346742</v>
      </c>
      <c r="K175" s="559">
        <v>-183.97360723456515</v>
      </c>
      <c r="L175" s="557">
        <v>688.36613730890224</v>
      </c>
      <c r="M175" s="399">
        <v>-5.9438821681366525</v>
      </c>
      <c r="N175" s="399">
        <v>682.42225514076563</v>
      </c>
      <c r="O175" s="412">
        <v>1</v>
      </c>
      <c r="P175" s="413">
        <v>35</v>
      </c>
      <c r="Q175" s="22"/>
      <c r="R175" s="419">
        <v>543</v>
      </c>
      <c r="S175" s="202" t="s">
        <v>198</v>
      </c>
      <c r="T175" s="400">
        <v>44458</v>
      </c>
      <c r="U175" s="437">
        <v>767.66768200015747</v>
      </c>
      <c r="V175" s="437">
        <v>-4.4723701176613142</v>
      </c>
      <c r="W175" s="437">
        <v>763.19531188249618</v>
      </c>
      <c r="X175" s="437">
        <v>115.70970920548424</v>
      </c>
      <c r="Y175" s="437">
        <v>878.90502108798057</v>
      </c>
      <c r="Z175" s="438">
        <v>-185.32678033199875</v>
      </c>
      <c r="AA175" s="441">
        <v>693.57824075598182</v>
      </c>
      <c r="AB175" s="437">
        <v>-5.9876009469611766</v>
      </c>
      <c r="AC175" s="437">
        <v>687.59063980902067</v>
      </c>
      <c r="AD175" s="412">
        <v>1</v>
      </c>
      <c r="AE175" s="413">
        <v>35</v>
      </c>
    </row>
    <row r="176" spans="1:31" s="9" customFormat="1" ht="16.5">
      <c r="A176" s="397">
        <v>545</v>
      </c>
      <c r="B176" s="398" t="s">
        <v>199</v>
      </c>
      <c r="C176" s="400">
        <v>9621</v>
      </c>
      <c r="D176" s="558">
        <v>1173.220207355547</v>
      </c>
      <c r="E176" s="558">
        <v>85.467576308233504</v>
      </c>
      <c r="F176" s="399">
        <v>1258.6877836637805</v>
      </c>
      <c r="G176" s="399">
        <v>315.62637097077743</v>
      </c>
      <c r="H176" s="399">
        <v>1574.3141546345578</v>
      </c>
      <c r="I176" s="399">
        <v>157.12335292146119</v>
      </c>
      <c r="J176" s="399">
        <v>1731.437507556019</v>
      </c>
      <c r="K176" s="559">
        <v>32.770502026816338</v>
      </c>
      <c r="L176" s="557">
        <v>1764.2080095828353</v>
      </c>
      <c r="M176" s="399">
        <v>1.4110627793368664</v>
      </c>
      <c r="N176" s="399">
        <v>1765.6190723621721</v>
      </c>
      <c r="O176" s="412">
        <v>15</v>
      </c>
      <c r="P176" s="412">
        <v>15</v>
      </c>
      <c r="Q176" s="22"/>
      <c r="R176" s="419">
        <v>545</v>
      </c>
      <c r="S176" s="202" t="s">
        <v>199</v>
      </c>
      <c r="T176" s="400">
        <v>9584</v>
      </c>
      <c r="U176" s="437">
        <v>1165.5941471037486</v>
      </c>
      <c r="V176" s="437">
        <v>325.53577702199061</v>
      </c>
      <c r="W176" s="437">
        <v>1491.1299241257393</v>
      </c>
      <c r="X176" s="437">
        <v>226.77278726372086</v>
      </c>
      <c r="Y176" s="437">
        <v>1717.9027113894601</v>
      </c>
      <c r="Z176" s="438">
        <v>32.897015859766277</v>
      </c>
      <c r="AA176" s="441">
        <v>1750.7997272492266</v>
      </c>
      <c r="AB176" s="437">
        <v>1.4165103297161927</v>
      </c>
      <c r="AC176" s="437">
        <v>1752.216237578943</v>
      </c>
      <c r="AD176" s="412">
        <v>15</v>
      </c>
      <c r="AE176" s="412">
        <v>15</v>
      </c>
    </row>
    <row r="177" spans="1:31" s="9" customFormat="1" ht="16.5">
      <c r="A177" s="397">
        <v>560</v>
      </c>
      <c r="B177" s="398" t="s">
        <v>200</v>
      </c>
      <c r="C177" s="400">
        <v>15669</v>
      </c>
      <c r="D177" s="558">
        <v>246.99356588838737</v>
      </c>
      <c r="E177" s="558">
        <v>119.75165514114207</v>
      </c>
      <c r="F177" s="399">
        <v>366.74522102952943</v>
      </c>
      <c r="G177" s="399">
        <v>415.56361047929244</v>
      </c>
      <c r="H177" s="399">
        <v>782.30883150882187</v>
      </c>
      <c r="I177" s="399">
        <v>110.10734904817971</v>
      </c>
      <c r="J177" s="399">
        <v>892.41618055700155</v>
      </c>
      <c r="K177" s="559">
        <v>-114.64847788627226</v>
      </c>
      <c r="L177" s="557">
        <v>777.76770267072925</v>
      </c>
      <c r="M177" s="399">
        <v>30.283821880783741</v>
      </c>
      <c r="N177" s="399">
        <v>808.05152455151301</v>
      </c>
      <c r="O177" s="412">
        <v>7</v>
      </c>
      <c r="P177" s="412">
        <v>7</v>
      </c>
      <c r="Q177" s="22"/>
      <c r="R177" s="419">
        <v>560</v>
      </c>
      <c r="S177" s="202" t="s">
        <v>200</v>
      </c>
      <c r="T177" s="400">
        <v>15735</v>
      </c>
      <c r="U177" s="437">
        <v>276.59539341637111</v>
      </c>
      <c r="V177" s="437">
        <v>388.88818289676158</v>
      </c>
      <c r="W177" s="437">
        <v>665.48357631313263</v>
      </c>
      <c r="X177" s="437">
        <v>174.92796877380923</v>
      </c>
      <c r="Y177" s="437">
        <v>840.41154508694183</v>
      </c>
      <c r="Z177" s="438">
        <v>-114.1675881792183</v>
      </c>
      <c r="AA177" s="441">
        <v>726.24395690772349</v>
      </c>
      <c r="AB177" s="437">
        <v>30.156797270416298</v>
      </c>
      <c r="AC177" s="437">
        <v>756.40075417813989</v>
      </c>
      <c r="AD177" s="412">
        <v>7</v>
      </c>
      <c r="AE177" s="412">
        <v>7</v>
      </c>
    </row>
    <row r="178" spans="1:31" s="9" customFormat="1" ht="16.5">
      <c r="A178" s="397">
        <v>561</v>
      </c>
      <c r="B178" s="398" t="s">
        <v>201</v>
      </c>
      <c r="C178" s="400">
        <v>1315</v>
      </c>
      <c r="D178" s="558">
        <v>1011.9615683181222</v>
      </c>
      <c r="E178" s="558">
        <v>131.97697895748595</v>
      </c>
      <c r="F178" s="399">
        <v>1143.938547275608</v>
      </c>
      <c r="G178" s="399">
        <v>333.88401728446195</v>
      </c>
      <c r="H178" s="399">
        <v>1477.8225645600701</v>
      </c>
      <c r="I178" s="399">
        <v>194.75595146964119</v>
      </c>
      <c r="J178" s="399">
        <v>1672.5785160297114</v>
      </c>
      <c r="K178" s="559">
        <v>-211.80456273764258</v>
      </c>
      <c r="L178" s="557">
        <v>1460.7739532920689</v>
      </c>
      <c r="M178" s="399">
        <v>-451.52570342205325</v>
      </c>
      <c r="N178" s="399">
        <v>1009.2482498700156</v>
      </c>
      <c r="O178" s="412">
        <v>2</v>
      </c>
      <c r="P178" s="412">
        <v>2</v>
      </c>
      <c r="Q178" s="22"/>
      <c r="R178" s="419">
        <v>561</v>
      </c>
      <c r="S178" s="202" t="s">
        <v>201</v>
      </c>
      <c r="T178" s="400">
        <v>1317</v>
      </c>
      <c r="U178" s="437">
        <v>988.15628637497593</v>
      </c>
      <c r="V178" s="437">
        <v>331.64341912816104</v>
      </c>
      <c r="W178" s="437">
        <v>1319.7997055031369</v>
      </c>
      <c r="X178" s="437">
        <v>258.22638326044347</v>
      </c>
      <c r="Y178" s="437">
        <v>1578.0260887635802</v>
      </c>
      <c r="Z178" s="438">
        <v>-211.48291571753987</v>
      </c>
      <c r="AA178" s="441">
        <v>1366.5431730460405</v>
      </c>
      <c r="AB178" s="437">
        <v>-450.84001518602889</v>
      </c>
      <c r="AC178" s="437">
        <v>915.70315786001152</v>
      </c>
      <c r="AD178" s="412">
        <v>2</v>
      </c>
      <c r="AE178" s="412">
        <v>2</v>
      </c>
    </row>
    <row r="179" spans="1:31" s="9" customFormat="1" ht="16.5">
      <c r="A179" s="397">
        <v>562</v>
      </c>
      <c r="B179" s="398" t="s">
        <v>202</v>
      </c>
      <c r="C179" s="400">
        <v>8839</v>
      </c>
      <c r="D179" s="558">
        <v>61.604851307151243</v>
      </c>
      <c r="E179" s="558">
        <v>109.58358890955122</v>
      </c>
      <c r="F179" s="399">
        <v>171.18844021670247</v>
      </c>
      <c r="G179" s="399">
        <v>394.36503354075359</v>
      </c>
      <c r="H179" s="399">
        <v>565.553473757456</v>
      </c>
      <c r="I179" s="399">
        <v>119.93011235342807</v>
      </c>
      <c r="J179" s="399">
        <v>685.48358611088406</v>
      </c>
      <c r="K179" s="559">
        <v>-45.687521212806878</v>
      </c>
      <c r="L179" s="557">
        <v>639.79606489807725</v>
      </c>
      <c r="M179" s="399">
        <v>-13.71745863785495</v>
      </c>
      <c r="N179" s="399">
        <v>626.07860626022227</v>
      </c>
      <c r="O179" s="412">
        <v>6</v>
      </c>
      <c r="P179" s="412">
        <v>6</v>
      </c>
      <c r="Q179" s="22"/>
      <c r="R179" s="419">
        <v>562</v>
      </c>
      <c r="S179" s="202" t="s">
        <v>202</v>
      </c>
      <c r="T179" s="400">
        <v>8935</v>
      </c>
      <c r="U179" s="437">
        <v>103.54569774654834</v>
      </c>
      <c r="V179" s="437">
        <v>367.14278542994839</v>
      </c>
      <c r="W179" s="437">
        <v>470.68848317649673</v>
      </c>
      <c r="X179" s="437">
        <v>185.64360276195379</v>
      </c>
      <c r="Y179" s="437">
        <v>656.33208593845052</v>
      </c>
      <c r="Z179" s="438">
        <v>-45.196642417459429</v>
      </c>
      <c r="AA179" s="441">
        <v>611.13544352099109</v>
      </c>
      <c r="AB179" s="437">
        <v>-13.570074639059866</v>
      </c>
      <c r="AC179" s="437">
        <v>597.56536888193114</v>
      </c>
      <c r="AD179" s="412">
        <v>6</v>
      </c>
      <c r="AE179" s="412">
        <v>6</v>
      </c>
    </row>
    <row r="180" spans="1:31" s="9" customFormat="1" ht="16.5">
      <c r="A180" s="397">
        <v>563</v>
      </c>
      <c r="B180" s="398" t="s">
        <v>203</v>
      </c>
      <c r="C180" s="400">
        <v>6978</v>
      </c>
      <c r="D180" s="558">
        <v>88.151915615867281</v>
      </c>
      <c r="E180" s="558">
        <v>128.26704754682919</v>
      </c>
      <c r="F180" s="399">
        <v>216.41896316269646</v>
      </c>
      <c r="G180" s="399">
        <v>469.86538088117209</v>
      </c>
      <c r="H180" s="399">
        <v>686.2843440438686</v>
      </c>
      <c r="I180" s="399">
        <v>108.71368929408587</v>
      </c>
      <c r="J180" s="399">
        <v>794.99803333795433</v>
      </c>
      <c r="K180" s="559">
        <v>-47.409716251074805</v>
      </c>
      <c r="L180" s="557">
        <v>747.58831708687956</v>
      </c>
      <c r="M180" s="399">
        <v>1.693243336199487</v>
      </c>
      <c r="N180" s="399">
        <v>749.2815604230791</v>
      </c>
      <c r="O180" s="412">
        <v>17</v>
      </c>
      <c r="P180" s="412">
        <v>17</v>
      </c>
      <c r="Q180" s="22"/>
      <c r="R180" s="419">
        <v>563</v>
      </c>
      <c r="S180" s="202" t="s">
        <v>203</v>
      </c>
      <c r="T180" s="400">
        <v>7025</v>
      </c>
      <c r="U180" s="437">
        <v>151.6251973562579</v>
      </c>
      <c r="V180" s="437">
        <v>496.5231185121886</v>
      </c>
      <c r="W180" s="437">
        <v>648.1483158684465</v>
      </c>
      <c r="X180" s="437">
        <v>184.65105172479997</v>
      </c>
      <c r="Y180" s="437">
        <v>832.79936759324642</v>
      </c>
      <c r="Z180" s="438">
        <v>-47.092526690391459</v>
      </c>
      <c r="AA180" s="441">
        <v>785.70684090285499</v>
      </c>
      <c r="AB180" s="437">
        <v>1.6819148754448425</v>
      </c>
      <c r="AC180" s="437">
        <v>787.38875577829981</v>
      </c>
      <c r="AD180" s="412">
        <v>17</v>
      </c>
      <c r="AE180" s="412">
        <v>17</v>
      </c>
    </row>
    <row r="181" spans="1:31" s="9" customFormat="1" ht="16.5">
      <c r="A181" s="397">
        <v>564</v>
      </c>
      <c r="B181" s="398" t="s">
        <v>204</v>
      </c>
      <c r="C181" s="400">
        <v>214633</v>
      </c>
      <c r="D181" s="558">
        <v>203.47569241880254</v>
      </c>
      <c r="E181" s="558">
        <v>149.46020323065881</v>
      </c>
      <c r="F181" s="399">
        <v>352.93589564946132</v>
      </c>
      <c r="G181" s="399">
        <v>171.13070126381101</v>
      </c>
      <c r="H181" s="399">
        <v>524.06659691327229</v>
      </c>
      <c r="I181" s="399">
        <v>79.745861325041503</v>
      </c>
      <c r="J181" s="399">
        <v>603.81245823831387</v>
      </c>
      <c r="K181" s="559">
        <v>-1.3068260705483314</v>
      </c>
      <c r="L181" s="557">
        <v>602.5056321677655</v>
      </c>
      <c r="M181" s="399">
        <v>-60.482971341545827</v>
      </c>
      <c r="N181" s="399">
        <v>542.02266082621964</v>
      </c>
      <c r="O181" s="412">
        <v>17</v>
      </c>
      <c r="P181" s="412">
        <v>17</v>
      </c>
      <c r="Q181" s="22"/>
      <c r="R181" s="419">
        <v>564</v>
      </c>
      <c r="S181" s="202" t="s">
        <v>204</v>
      </c>
      <c r="T181" s="400">
        <v>211848</v>
      </c>
      <c r="U181" s="437">
        <v>230.32007948703372</v>
      </c>
      <c r="V181" s="437">
        <v>166.48237194693073</v>
      </c>
      <c r="W181" s="437">
        <v>396.80245143396445</v>
      </c>
      <c r="X181" s="437">
        <v>138.77539180176834</v>
      </c>
      <c r="Y181" s="437">
        <v>535.57784323573287</v>
      </c>
      <c r="Z181" s="438">
        <v>-1.3240058910162003</v>
      </c>
      <c r="AA181" s="441">
        <v>534.25383734471666</v>
      </c>
      <c r="AB181" s="437">
        <v>-61.278093670697885</v>
      </c>
      <c r="AC181" s="437">
        <v>472.97574367401876</v>
      </c>
      <c r="AD181" s="412">
        <v>17</v>
      </c>
      <c r="AE181" s="412">
        <v>17</v>
      </c>
    </row>
    <row r="182" spans="1:31" s="9" customFormat="1" ht="16.5">
      <c r="A182" s="397">
        <v>576</v>
      </c>
      <c r="B182" s="398" t="s">
        <v>205</v>
      </c>
      <c r="C182" s="400">
        <v>2726</v>
      </c>
      <c r="D182" s="558">
        <v>126.60805128225533</v>
      </c>
      <c r="E182" s="558">
        <v>127.29671073822222</v>
      </c>
      <c r="F182" s="399">
        <v>253.90476202047753</v>
      </c>
      <c r="G182" s="399">
        <v>354.26461794946204</v>
      </c>
      <c r="H182" s="399">
        <v>608.16937996993954</v>
      </c>
      <c r="I182" s="399">
        <v>177.96864233008557</v>
      </c>
      <c r="J182" s="399">
        <v>786.13802230002511</v>
      </c>
      <c r="K182" s="559">
        <v>-89.123257520176082</v>
      </c>
      <c r="L182" s="557">
        <v>697.01476477984897</v>
      </c>
      <c r="M182" s="399">
        <v>-15.296114269992664</v>
      </c>
      <c r="N182" s="399">
        <v>681.71865050985627</v>
      </c>
      <c r="O182" s="412">
        <v>7</v>
      </c>
      <c r="P182" s="412">
        <v>7</v>
      </c>
      <c r="Q182" s="22"/>
      <c r="R182" s="419">
        <v>576</v>
      </c>
      <c r="S182" s="202" t="s">
        <v>205</v>
      </c>
      <c r="T182" s="400">
        <v>2750</v>
      </c>
      <c r="U182" s="437">
        <v>158.40683392418487</v>
      </c>
      <c r="V182" s="437">
        <v>285.83256763219606</v>
      </c>
      <c r="W182" s="437">
        <v>444.23940155638093</v>
      </c>
      <c r="X182" s="437">
        <v>223.92459876517998</v>
      </c>
      <c r="Y182" s="437">
        <v>668.16400032156093</v>
      </c>
      <c r="Z182" s="438">
        <v>-88.345454545454544</v>
      </c>
      <c r="AA182" s="441">
        <v>579.81854577610636</v>
      </c>
      <c r="AB182" s="437">
        <v>-15.162620909090911</v>
      </c>
      <c r="AC182" s="437">
        <v>564.65592486701553</v>
      </c>
      <c r="AD182" s="412">
        <v>7</v>
      </c>
      <c r="AE182" s="412">
        <v>7</v>
      </c>
    </row>
    <row r="183" spans="1:31" s="9" customFormat="1" ht="16.5">
      <c r="A183" s="397">
        <v>577</v>
      </c>
      <c r="B183" s="398" t="s">
        <v>206</v>
      </c>
      <c r="C183" s="400">
        <v>11236</v>
      </c>
      <c r="D183" s="558">
        <v>460.77973747058536</v>
      </c>
      <c r="E183" s="558">
        <v>115.14342224538252</v>
      </c>
      <c r="F183" s="399">
        <v>575.92315971596781</v>
      </c>
      <c r="G183" s="399">
        <v>201.09703757693913</v>
      </c>
      <c r="H183" s="399">
        <v>777.02019729290703</v>
      </c>
      <c r="I183" s="399">
        <v>74.752963937094179</v>
      </c>
      <c r="J183" s="399">
        <v>851.77316123000128</v>
      </c>
      <c r="K183" s="559">
        <v>39.696333214667142</v>
      </c>
      <c r="L183" s="557">
        <v>891.46949444466838</v>
      </c>
      <c r="M183" s="399">
        <v>-2.0513601370594534</v>
      </c>
      <c r="N183" s="399">
        <v>889.41813430760897</v>
      </c>
      <c r="O183" s="412">
        <v>2</v>
      </c>
      <c r="P183" s="412">
        <v>2</v>
      </c>
      <c r="Q183" s="22"/>
      <c r="R183" s="419">
        <v>577</v>
      </c>
      <c r="S183" s="202" t="s">
        <v>206</v>
      </c>
      <c r="T183" s="400">
        <v>11138</v>
      </c>
      <c r="U183" s="437">
        <v>474.66541232371134</v>
      </c>
      <c r="V183" s="437">
        <v>213.24456030589783</v>
      </c>
      <c r="W183" s="437">
        <v>687.90997262960923</v>
      </c>
      <c r="X183" s="437">
        <v>141.29479549833314</v>
      </c>
      <c r="Y183" s="437">
        <v>829.20476812794243</v>
      </c>
      <c r="Z183" s="438">
        <v>40.045609624708206</v>
      </c>
      <c r="AA183" s="441">
        <v>869.25037775265059</v>
      </c>
      <c r="AB183" s="437">
        <v>-2.0694094541210286</v>
      </c>
      <c r="AC183" s="437">
        <v>867.18096829852959</v>
      </c>
      <c r="AD183" s="412">
        <v>2</v>
      </c>
      <c r="AE183" s="412">
        <v>2</v>
      </c>
    </row>
    <row r="184" spans="1:31" s="9" customFormat="1" ht="16.5">
      <c r="A184" s="397">
        <v>578</v>
      </c>
      <c r="B184" s="398" t="s">
        <v>207</v>
      </c>
      <c r="C184" s="400">
        <v>3037</v>
      </c>
      <c r="D184" s="558">
        <v>-81.91718210619085</v>
      </c>
      <c r="E184" s="558">
        <v>158.06408201821733</v>
      </c>
      <c r="F184" s="399">
        <v>76.146899912026498</v>
      </c>
      <c r="G184" s="399">
        <v>625.26531559682257</v>
      </c>
      <c r="H184" s="399">
        <v>701.41221550884904</v>
      </c>
      <c r="I184" s="399">
        <v>152.82468345586955</v>
      </c>
      <c r="J184" s="399">
        <v>854.23689896471865</v>
      </c>
      <c r="K184" s="559">
        <v>-7.3216990451103063</v>
      </c>
      <c r="L184" s="557">
        <v>846.91519991960831</v>
      </c>
      <c r="M184" s="399">
        <v>117.57467813631874</v>
      </c>
      <c r="N184" s="399">
        <v>964.48987805592708</v>
      </c>
      <c r="O184" s="412">
        <v>18</v>
      </c>
      <c r="P184" s="412">
        <v>18</v>
      </c>
      <c r="Q184" s="22"/>
      <c r="R184" s="419">
        <v>578</v>
      </c>
      <c r="S184" s="202" t="s">
        <v>207</v>
      </c>
      <c r="T184" s="400">
        <v>3100</v>
      </c>
      <c r="U184" s="437">
        <v>-101.86369129095509</v>
      </c>
      <c r="V184" s="437">
        <v>542.4943069212718</v>
      </c>
      <c r="W184" s="437">
        <v>440.63061563031675</v>
      </c>
      <c r="X184" s="437">
        <v>214.25674454072112</v>
      </c>
      <c r="Y184" s="437">
        <v>654.88736017103793</v>
      </c>
      <c r="Z184" s="438">
        <v>-7.1729032258064516</v>
      </c>
      <c r="AA184" s="441">
        <v>647.7144569452314</v>
      </c>
      <c r="AB184" s="437">
        <v>115.18525725806451</v>
      </c>
      <c r="AC184" s="437">
        <v>762.89971420329584</v>
      </c>
      <c r="AD184" s="412">
        <v>18</v>
      </c>
      <c r="AE184" s="412">
        <v>18</v>
      </c>
    </row>
    <row r="185" spans="1:31" s="9" customFormat="1" ht="16.5">
      <c r="A185" s="397">
        <v>580</v>
      </c>
      <c r="B185" s="398" t="s">
        <v>208</v>
      </c>
      <c r="C185" s="400">
        <v>4366</v>
      </c>
      <c r="D185" s="558">
        <v>-201.26651949185896</v>
      </c>
      <c r="E185" s="558">
        <v>108.70311068715404</v>
      </c>
      <c r="F185" s="399">
        <v>-92.563408804704935</v>
      </c>
      <c r="G185" s="399">
        <v>394.00269921105047</v>
      </c>
      <c r="H185" s="399">
        <v>301.43929040634549</v>
      </c>
      <c r="I185" s="399">
        <v>174.51539844494116</v>
      </c>
      <c r="J185" s="399">
        <v>475.95468885128662</v>
      </c>
      <c r="K185" s="559">
        <v>-82.830737517178193</v>
      </c>
      <c r="L185" s="557">
        <v>393.12395133410843</v>
      </c>
      <c r="M185" s="399">
        <v>15.051761910215301</v>
      </c>
      <c r="N185" s="399">
        <v>408.17571324432373</v>
      </c>
      <c r="O185" s="412">
        <v>9</v>
      </c>
      <c r="P185" s="412">
        <v>9</v>
      </c>
      <c r="Q185" s="22"/>
      <c r="R185" s="419">
        <v>580</v>
      </c>
      <c r="S185" s="202" t="s">
        <v>208</v>
      </c>
      <c r="T185" s="400">
        <v>4438</v>
      </c>
      <c r="U185" s="437">
        <v>-214.24746055754858</v>
      </c>
      <c r="V185" s="437">
        <v>454.91721455266594</v>
      </c>
      <c r="W185" s="437">
        <v>240.66975399511739</v>
      </c>
      <c r="X185" s="437">
        <v>231.06487718677977</v>
      </c>
      <c r="Y185" s="437">
        <v>471.73463118189716</v>
      </c>
      <c r="Z185" s="438">
        <v>-81.486931050022534</v>
      </c>
      <c r="AA185" s="441">
        <v>390.24770013187464</v>
      </c>
      <c r="AB185" s="437">
        <v>14.807569287967555</v>
      </c>
      <c r="AC185" s="437">
        <v>405.0552694198422</v>
      </c>
      <c r="AD185" s="412">
        <v>9</v>
      </c>
      <c r="AE185" s="412">
        <v>9</v>
      </c>
    </row>
    <row r="186" spans="1:31" s="9" customFormat="1" ht="16.5">
      <c r="A186" s="397">
        <v>581</v>
      </c>
      <c r="B186" s="398" t="s">
        <v>209</v>
      </c>
      <c r="C186" s="400">
        <v>6123</v>
      </c>
      <c r="D186" s="558">
        <v>-52.9839018005326</v>
      </c>
      <c r="E186" s="558">
        <v>176.30265226692524</v>
      </c>
      <c r="F186" s="399">
        <v>123.31875046639264</v>
      </c>
      <c r="G186" s="399">
        <v>372.10879185179624</v>
      </c>
      <c r="H186" s="399">
        <v>495.4275423181889</v>
      </c>
      <c r="I186" s="399">
        <v>131.51176622670459</v>
      </c>
      <c r="J186" s="399">
        <v>626.93930854489349</v>
      </c>
      <c r="K186" s="559">
        <v>-77.195982361587454</v>
      </c>
      <c r="L186" s="557">
        <v>549.74332618330595</v>
      </c>
      <c r="M186" s="399">
        <v>16.641083619140939</v>
      </c>
      <c r="N186" s="399">
        <v>566.38440980244684</v>
      </c>
      <c r="O186" s="412">
        <v>6</v>
      </c>
      <c r="P186" s="412">
        <v>6</v>
      </c>
      <c r="Q186" s="22"/>
      <c r="R186" s="419">
        <v>581</v>
      </c>
      <c r="S186" s="202" t="s">
        <v>209</v>
      </c>
      <c r="T186" s="400">
        <v>6240</v>
      </c>
      <c r="U186" s="437">
        <v>-27.894649159240736</v>
      </c>
      <c r="V186" s="437">
        <v>351.24109676086243</v>
      </c>
      <c r="W186" s="437">
        <v>323.34644760162166</v>
      </c>
      <c r="X186" s="437">
        <v>196.23036762951654</v>
      </c>
      <c r="Y186" s="437">
        <v>519.5768152311382</v>
      </c>
      <c r="Z186" s="438">
        <v>-75.748557692307699</v>
      </c>
      <c r="AA186" s="441">
        <v>443.82825753883054</v>
      </c>
      <c r="AB186" s="437">
        <v>16.329063301282044</v>
      </c>
      <c r="AC186" s="437">
        <v>460.15732084011262</v>
      </c>
      <c r="AD186" s="412">
        <v>6</v>
      </c>
      <c r="AE186" s="412">
        <v>6</v>
      </c>
    </row>
    <row r="187" spans="1:31" s="9" customFormat="1" ht="16.5">
      <c r="A187" s="397">
        <v>583</v>
      </c>
      <c r="B187" s="398" t="s">
        <v>210</v>
      </c>
      <c r="C187" s="400">
        <v>912</v>
      </c>
      <c r="D187" s="558">
        <v>421.51244954737621</v>
      </c>
      <c r="E187" s="558">
        <v>159.87049653250864</v>
      </c>
      <c r="F187" s="399">
        <v>581.38294607988485</v>
      </c>
      <c r="G187" s="399">
        <v>138.21906568706643</v>
      </c>
      <c r="H187" s="399">
        <v>719.60201176695125</v>
      </c>
      <c r="I187" s="399">
        <v>143.4431163273893</v>
      </c>
      <c r="J187" s="399">
        <v>863.0451280943405</v>
      </c>
      <c r="K187" s="559">
        <v>-257.95723684210526</v>
      </c>
      <c r="L187" s="557">
        <v>605.08789125223529</v>
      </c>
      <c r="M187" s="399">
        <v>155.31925164473685</v>
      </c>
      <c r="N187" s="399">
        <v>760.40714289697212</v>
      </c>
      <c r="O187" s="412">
        <v>19</v>
      </c>
      <c r="P187" s="412">
        <v>19</v>
      </c>
      <c r="Q187" s="22"/>
      <c r="R187" s="419">
        <v>583</v>
      </c>
      <c r="S187" s="202" t="s">
        <v>210</v>
      </c>
      <c r="T187" s="400">
        <v>947</v>
      </c>
      <c r="U187" s="437">
        <v>665.28061339636633</v>
      </c>
      <c r="V187" s="437">
        <v>39.642636889654533</v>
      </c>
      <c r="W187" s="437">
        <v>704.92325028602079</v>
      </c>
      <c r="X187" s="437">
        <v>202.23662840615853</v>
      </c>
      <c r="Y187" s="437">
        <v>907.1598786921794</v>
      </c>
      <c r="Z187" s="438">
        <v>-248.42344244984162</v>
      </c>
      <c r="AA187" s="441">
        <v>658.73643624233773</v>
      </c>
      <c r="AB187" s="437">
        <v>149.5788357972545</v>
      </c>
      <c r="AC187" s="437">
        <v>808.31527203959217</v>
      </c>
      <c r="AD187" s="412">
        <v>19</v>
      </c>
      <c r="AE187" s="412">
        <v>19</v>
      </c>
    </row>
    <row r="188" spans="1:31" s="9" customFormat="1" ht="16.5">
      <c r="A188" s="397">
        <v>584</v>
      </c>
      <c r="B188" s="398" t="s">
        <v>211</v>
      </c>
      <c r="C188" s="400">
        <v>2578</v>
      </c>
      <c r="D188" s="558">
        <v>988.60810560881612</v>
      </c>
      <c r="E188" s="558">
        <v>105.26114572605887</v>
      </c>
      <c r="F188" s="399">
        <v>1093.8692513348749</v>
      </c>
      <c r="G188" s="399">
        <v>740.82105874721708</v>
      </c>
      <c r="H188" s="399">
        <v>1834.6903100820921</v>
      </c>
      <c r="I188" s="399">
        <v>149.26324902839133</v>
      </c>
      <c r="J188" s="399">
        <v>1983.9535591104834</v>
      </c>
      <c r="K188" s="559">
        <v>78.975174553917768</v>
      </c>
      <c r="L188" s="557">
        <v>2062.9287336644011</v>
      </c>
      <c r="M188" s="399">
        <v>4.6294802172226532</v>
      </c>
      <c r="N188" s="399">
        <v>2067.5582138816239</v>
      </c>
      <c r="O188" s="412">
        <v>16</v>
      </c>
      <c r="P188" s="412">
        <v>16</v>
      </c>
      <c r="Q188" s="22"/>
      <c r="R188" s="419">
        <v>584</v>
      </c>
      <c r="S188" s="202" t="s">
        <v>211</v>
      </c>
      <c r="T188" s="400">
        <v>2653</v>
      </c>
      <c r="U188" s="437">
        <v>1058.6678796632941</v>
      </c>
      <c r="V188" s="437">
        <v>686.38121155158922</v>
      </c>
      <c r="W188" s="437">
        <v>1745.0490912148834</v>
      </c>
      <c r="X188" s="437">
        <v>206.42540631743077</v>
      </c>
      <c r="Y188" s="437">
        <v>1951.4744975323144</v>
      </c>
      <c r="Z188" s="438">
        <v>76.742555597436862</v>
      </c>
      <c r="AA188" s="441">
        <v>2028.2170531297513</v>
      </c>
      <c r="AB188" s="437">
        <v>4.49860535243121</v>
      </c>
      <c r="AC188" s="437">
        <v>2032.7156584821823</v>
      </c>
      <c r="AD188" s="412">
        <v>16</v>
      </c>
      <c r="AE188" s="412">
        <v>16</v>
      </c>
    </row>
    <row r="189" spans="1:31" s="9" customFormat="1" ht="16.5">
      <c r="A189" s="397">
        <v>588</v>
      </c>
      <c r="B189" s="398" t="s">
        <v>212</v>
      </c>
      <c r="C189" s="400">
        <v>1577</v>
      </c>
      <c r="D189" s="558">
        <v>-704.92716178857711</v>
      </c>
      <c r="E189" s="558">
        <v>148.7739073724139</v>
      </c>
      <c r="F189" s="399">
        <v>-556.15325441616312</v>
      </c>
      <c r="G189" s="399">
        <v>338.30902584820501</v>
      </c>
      <c r="H189" s="399">
        <v>-217.84422856795817</v>
      </c>
      <c r="I189" s="399">
        <v>186.97449170489733</v>
      </c>
      <c r="J189" s="399">
        <v>-30.86973686306084</v>
      </c>
      <c r="K189" s="559">
        <v>-246.63792010145846</v>
      </c>
      <c r="L189" s="557">
        <v>-277.5076569645193</v>
      </c>
      <c r="M189" s="399">
        <v>-6.3760741915028554</v>
      </c>
      <c r="N189" s="399">
        <v>-283.88373115602218</v>
      </c>
      <c r="O189" s="412">
        <v>10</v>
      </c>
      <c r="P189" s="412">
        <v>10</v>
      </c>
      <c r="Q189" s="22"/>
      <c r="R189" s="419">
        <v>588</v>
      </c>
      <c r="S189" s="202" t="s">
        <v>212</v>
      </c>
      <c r="T189" s="400">
        <v>1600</v>
      </c>
      <c r="U189" s="437">
        <v>-619.06527521872147</v>
      </c>
      <c r="V189" s="437">
        <v>276.18880334937467</v>
      </c>
      <c r="W189" s="437">
        <v>-342.87647186934686</v>
      </c>
      <c r="X189" s="437">
        <v>237.58654655456377</v>
      </c>
      <c r="Y189" s="437">
        <v>-105.2899253147831</v>
      </c>
      <c r="Z189" s="438">
        <v>-243.0925</v>
      </c>
      <c r="AA189" s="441">
        <v>-348.38242531478312</v>
      </c>
      <c r="AB189" s="437">
        <v>-6.284418125000002</v>
      </c>
      <c r="AC189" s="437">
        <v>-354.66684343978312</v>
      </c>
      <c r="AD189" s="412">
        <v>10</v>
      </c>
      <c r="AE189" s="412">
        <v>10</v>
      </c>
    </row>
    <row r="190" spans="1:31" s="9" customFormat="1" ht="16.5">
      <c r="A190" s="397">
        <v>592</v>
      </c>
      <c r="B190" s="398" t="s">
        <v>213</v>
      </c>
      <c r="C190" s="400">
        <v>3596</v>
      </c>
      <c r="D190" s="558">
        <v>242.87062670788131</v>
      </c>
      <c r="E190" s="558">
        <v>146.89989583388746</v>
      </c>
      <c r="F190" s="399">
        <v>389.7705225417688</v>
      </c>
      <c r="G190" s="399">
        <v>512.6230294274518</v>
      </c>
      <c r="H190" s="399">
        <v>902.39355196922065</v>
      </c>
      <c r="I190" s="399">
        <v>109.85335571632037</v>
      </c>
      <c r="J190" s="399">
        <v>1012.2469076855409</v>
      </c>
      <c r="K190" s="559">
        <v>-18.613459399332591</v>
      </c>
      <c r="L190" s="557">
        <v>993.63344828620836</v>
      </c>
      <c r="M190" s="399">
        <v>35.408619994438268</v>
      </c>
      <c r="N190" s="399">
        <v>1029.0420682806466</v>
      </c>
      <c r="O190" s="412">
        <v>13</v>
      </c>
      <c r="P190" s="412">
        <v>13</v>
      </c>
      <c r="Q190" s="22"/>
      <c r="R190" s="419">
        <v>592</v>
      </c>
      <c r="S190" s="202" t="s">
        <v>213</v>
      </c>
      <c r="T190" s="400">
        <v>3651</v>
      </c>
      <c r="U190" s="437">
        <v>309.42677187015676</v>
      </c>
      <c r="V190" s="437">
        <v>390.35996211848368</v>
      </c>
      <c r="W190" s="437">
        <v>699.78673398864044</v>
      </c>
      <c r="X190" s="437">
        <v>184.53995897058445</v>
      </c>
      <c r="Y190" s="437">
        <v>884.32669295922494</v>
      </c>
      <c r="Z190" s="438">
        <v>-18.333059435771023</v>
      </c>
      <c r="AA190" s="441">
        <v>865.99363352345392</v>
      </c>
      <c r="AB190" s="437">
        <v>34.875211585866886</v>
      </c>
      <c r="AC190" s="437">
        <v>900.86884510932089</v>
      </c>
      <c r="AD190" s="412">
        <v>13</v>
      </c>
      <c r="AE190" s="412">
        <v>13</v>
      </c>
    </row>
    <row r="191" spans="1:31" s="9" customFormat="1" ht="16.5">
      <c r="A191" s="397">
        <v>593</v>
      </c>
      <c r="B191" s="398" t="s">
        <v>214</v>
      </c>
      <c r="C191" s="400">
        <v>17050</v>
      </c>
      <c r="D191" s="558">
        <v>-313.72292827263573</v>
      </c>
      <c r="E191" s="558">
        <v>160.49078206413438</v>
      </c>
      <c r="F191" s="399">
        <v>-153.23214620850135</v>
      </c>
      <c r="G191" s="399">
        <v>405.34095973491395</v>
      </c>
      <c r="H191" s="399">
        <v>252.10881352641263</v>
      </c>
      <c r="I191" s="399">
        <v>127.19917972736314</v>
      </c>
      <c r="J191" s="399">
        <v>379.30799325377581</v>
      </c>
      <c r="K191" s="559">
        <v>-108.97214076246334</v>
      </c>
      <c r="L191" s="557">
        <v>270.33585249131244</v>
      </c>
      <c r="M191" s="399">
        <v>-14.475757419354832</v>
      </c>
      <c r="N191" s="399">
        <v>255.8600950719576</v>
      </c>
      <c r="O191" s="412">
        <v>10</v>
      </c>
      <c r="P191" s="412">
        <v>10</v>
      </c>
      <c r="Q191" s="22"/>
      <c r="R191" s="419">
        <v>593</v>
      </c>
      <c r="S191" s="202" t="s">
        <v>214</v>
      </c>
      <c r="T191" s="400">
        <v>17077</v>
      </c>
      <c r="U191" s="437">
        <v>-316.63185004319689</v>
      </c>
      <c r="V191" s="437">
        <v>367.06939769193082</v>
      </c>
      <c r="W191" s="437">
        <v>50.437547648733876</v>
      </c>
      <c r="X191" s="437">
        <v>194.54139744639599</v>
      </c>
      <c r="Y191" s="437">
        <v>244.97894509512989</v>
      </c>
      <c r="Z191" s="438">
        <v>-108.79984774843356</v>
      </c>
      <c r="AA191" s="441">
        <v>136.17909734669632</v>
      </c>
      <c r="AB191" s="437">
        <v>-14.452870176260459</v>
      </c>
      <c r="AC191" s="437">
        <v>121.72622717043585</v>
      </c>
      <c r="AD191" s="412">
        <v>10</v>
      </c>
      <c r="AE191" s="412">
        <v>10</v>
      </c>
    </row>
    <row r="192" spans="1:31" s="9" customFormat="1" ht="16.5">
      <c r="A192" s="397">
        <v>595</v>
      </c>
      <c r="B192" s="398" t="s">
        <v>215</v>
      </c>
      <c r="C192" s="400">
        <v>4073</v>
      </c>
      <c r="D192" s="558">
        <v>464.33297396322541</v>
      </c>
      <c r="E192" s="558">
        <v>115.57647781841337</v>
      </c>
      <c r="F192" s="399">
        <v>579.90945178163872</v>
      </c>
      <c r="G192" s="399">
        <v>635.6053102165813</v>
      </c>
      <c r="H192" s="399">
        <v>1215.5147619982201</v>
      </c>
      <c r="I192" s="399">
        <v>182.10318169226102</v>
      </c>
      <c r="J192" s="399">
        <v>1397.6179436904811</v>
      </c>
      <c r="K192" s="559">
        <v>1.7657746133071446</v>
      </c>
      <c r="L192" s="557">
        <v>1399.3837183037881</v>
      </c>
      <c r="M192" s="399">
        <v>31.939435305671495</v>
      </c>
      <c r="N192" s="399">
        <v>1431.3231536094595</v>
      </c>
      <c r="O192" s="412">
        <v>11</v>
      </c>
      <c r="P192" s="412">
        <v>11</v>
      </c>
      <c r="Q192" s="22"/>
      <c r="R192" s="419">
        <v>595</v>
      </c>
      <c r="S192" s="202" t="s">
        <v>215</v>
      </c>
      <c r="T192" s="400">
        <v>4140</v>
      </c>
      <c r="U192" s="437">
        <v>562.9303445592152</v>
      </c>
      <c r="V192" s="437">
        <v>550.89057646780952</v>
      </c>
      <c r="W192" s="437">
        <v>1113.8209210270247</v>
      </c>
      <c r="X192" s="437">
        <v>233.21311446242763</v>
      </c>
      <c r="Y192" s="437">
        <v>1347.0340354894522</v>
      </c>
      <c r="Z192" s="438">
        <v>1.7371980676328502</v>
      </c>
      <c r="AA192" s="441">
        <v>1348.771233557085</v>
      </c>
      <c r="AB192" s="437">
        <v>31.42254106280193</v>
      </c>
      <c r="AC192" s="437">
        <v>1380.1937746198871</v>
      </c>
      <c r="AD192" s="412">
        <v>11</v>
      </c>
      <c r="AE192" s="412">
        <v>11</v>
      </c>
    </row>
    <row r="193" spans="1:31" s="9" customFormat="1" ht="16.5">
      <c r="A193" s="397">
        <v>598</v>
      </c>
      <c r="B193" s="398" t="s">
        <v>216</v>
      </c>
      <c r="C193" s="400">
        <v>19475</v>
      </c>
      <c r="D193" s="558">
        <v>-62.524851164827304</v>
      </c>
      <c r="E193" s="558">
        <v>174.0482084141974</v>
      </c>
      <c r="F193" s="399">
        <v>111.52335724937011</v>
      </c>
      <c r="G193" s="399">
        <v>59.570562484567922</v>
      </c>
      <c r="H193" s="399">
        <v>171.09391973393804</v>
      </c>
      <c r="I193" s="399">
        <v>88.866988717694014</v>
      </c>
      <c r="J193" s="399">
        <v>259.96090845163206</v>
      </c>
      <c r="K193" s="559">
        <v>148.30700898587932</v>
      </c>
      <c r="L193" s="557">
        <v>408.26791743751136</v>
      </c>
      <c r="M193" s="399">
        <v>39.837565725288833</v>
      </c>
      <c r="N193" s="399">
        <v>448.10548316280017</v>
      </c>
      <c r="O193" s="412">
        <v>15</v>
      </c>
      <c r="P193" s="412">
        <v>15</v>
      </c>
      <c r="Q193" s="22"/>
      <c r="R193" s="419">
        <v>598</v>
      </c>
      <c r="S193" s="202" t="s">
        <v>216</v>
      </c>
      <c r="T193" s="400">
        <v>19207</v>
      </c>
      <c r="U193" s="437">
        <v>-113.89782305876108</v>
      </c>
      <c r="V193" s="437">
        <v>78.607631862006428</v>
      </c>
      <c r="W193" s="437">
        <v>-35.290191196754648</v>
      </c>
      <c r="X193" s="437">
        <v>160.17259607045622</v>
      </c>
      <c r="Y193" s="437">
        <v>124.88240487370159</v>
      </c>
      <c r="Z193" s="438">
        <v>150.37637319727182</v>
      </c>
      <c r="AA193" s="441">
        <v>275.25877807097339</v>
      </c>
      <c r="AB193" s="437">
        <v>40.393429088353209</v>
      </c>
      <c r="AC193" s="437">
        <v>315.65220715932662</v>
      </c>
      <c r="AD193" s="412">
        <v>15</v>
      </c>
      <c r="AE193" s="412">
        <v>15</v>
      </c>
    </row>
    <row r="194" spans="1:31" s="9" customFormat="1" ht="16.5">
      <c r="A194" s="397">
        <v>599</v>
      </c>
      <c r="B194" s="398" t="s">
        <v>217</v>
      </c>
      <c r="C194" s="400">
        <v>11225</v>
      </c>
      <c r="D194" s="558">
        <v>820.53200675170626</v>
      </c>
      <c r="E194" s="558">
        <v>63.599107848608398</v>
      </c>
      <c r="F194" s="399">
        <v>884.13111460031473</v>
      </c>
      <c r="G194" s="399">
        <v>439.16489446932422</v>
      </c>
      <c r="H194" s="399">
        <v>1323.296009069639</v>
      </c>
      <c r="I194" s="399">
        <v>105.09375578587543</v>
      </c>
      <c r="J194" s="399">
        <v>1428.3897648555144</v>
      </c>
      <c r="K194" s="559">
        <v>-97.006681514476611</v>
      </c>
      <c r="L194" s="557">
        <v>1331.3830833410379</v>
      </c>
      <c r="M194" s="399">
        <v>-41.738573942093545</v>
      </c>
      <c r="N194" s="399">
        <v>1289.6445093989444</v>
      </c>
      <c r="O194" s="412">
        <v>15</v>
      </c>
      <c r="P194" s="412">
        <v>15</v>
      </c>
      <c r="Q194" s="22"/>
      <c r="R194" s="419">
        <v>599</v>
      </c>
      <c r="S194" s="202" t="s">
        <v>217</v>
      </c>
      <c r="T194" s="400">
        <v>11206</v>
      </c>
      <c r="U194" s="437">
        <v>848.80318683242956</v>
      </c>
      <c r="V194" s="437">
        <v>427.76812938274577</v>
      </c>
      <c r="W194" s="437">
        <v>1276.5713162151753</v>
      </c>
      <c r="X194" s="437">
        <v>182.09850418152985</v>
      </c>
      <c r="Y194" s="437">
        <v>1458.6698203967051</v>
      </c>
      <c r="Z194" s="438">
        <v>-97.171158308049257</v>
      </c>
      <c r="AA194" s="441">
        <v>1361.4986620886557</v>
      </c>
      <c r="AB194" s="437">
        <v>-41.809342539710876</v>
      </c>
      <c r="AC194" s="437">
        <v>1319.6893195489449</v>
      </c>
      <c r="AD194" s="412">
        <v>15</v>
      </c>
      <c r="AE194" s="412">
        <v>15</v>
      </c>
    </row>
    <row r="195" spans="1:31" s="9" customFormat="1" ht="16.5">
      <c r="A195" s="397">
        <v>601</v>
      </c>
      <c r="B195" s="398" t="s">
        <v>218</v>
      </c>
      <c r="C195" s="400">
        <v>3739</v>
      </c>
      <c r="D195" s="558">
        <v>653.02587352318176</v>
      </c>
      <c r="E195" s="558">
        <v>168.2743002916381</v>
      </c>
      <c r="F195" s="399">
        <v>821.3001738148198</v>
      </c>
      <c r="G195" s="399">
        <v>407.64851929927653</v>
      </c>
      <c r="H195" s="399">
        <v>1228.9486931140964</v>
      </c>
      <c r="I195" s="399">
        <v>171.87944563805152</v>
      </c>
      <c r="J195" s="399">
        <v>1400.8281387521481</v>
      </c>
      <c r="K195" s="559">
        <v>68.186680930730148</v>
      </c>
      <c r="L195" s="557">
        <v>1469.0148196828782</v>
      </c>
      <c r="M195" s="399">
        <v>-13.793328296335922</v>
      </c>
      <c r="N195" s="399">
        <v>1455.2214913865423</v>
      </c>
      <c r="O195" s="412">
        <v>13</v>
      </c>
      <c r="P195" s="412">
        <v>13</v>
      </c>
      <c r="Q195" s="22"/>
      <c r="R195" s="419">
        <v>601</v>
      </c>
      <c r="S195" s="202" t="s">
        <v>218</v>
      </c>
      <c r="T195" s="400">
        <v>3786</v>
      </c>
      <c r="U195" s="437">
        <v>678.89999999957797</v>
      </c>
      <c r="V195" s="437">
        <v>406.7285656719389</v>
      </c>
      <c r="W195" s="437">
        <v>1085.628565671517</v>
      </c>
      <c r="X195" s="437">
        <v>226.58596079655103</v>
      </c>
      <c r="Y195" s="437">
        <v>1312.214526468068</v>
      </c>
      <c r="Z195" s="438">
        <v>67.340200739566825</v>
      </c>
      <c r="AA195" s="441">
        <v>1379.5547272076349</v>
      </c>
      <c r="AB195" s="437">
        <v>-13.622095747490759</v>
      </c>
      <c r="AC195" s="437">
        <v>1365.9326314601442</v>
      </c>
      <c r="AD195" s="412">
        <v>13</v>
      </c>
      <c r="AE195" s="412">
        <v>13</v>
      </c>
    </row>
    <row r="196" spans="1:31" s="9" customFormat="1" ht="16.5">
      <c r="A196" s="397">
        <v>604</v>
      </c>
      <c r="B196" s="398" t="s">
        <v>219</v>
      </c>
      <c r="C196" s="400">
        <v>20763</v>
      </c>
      <c r="D196" s="558">
        <v>736.23433238692598</v>
      </c>
      <c r="E196" s="558">
        <v>112.06502644801792</v>
      </c>
      <c r="F196" s="399">
        <v>848.29935883494386</v>
      </c>
      <c r="G196" s="399">
        <v>-24.049626057266426</v>
      </c>
      <c r="H196" s="399">
        <v>824.24973277767742</v>
      </c>
      <c r="I196" s="399">
        <v>44.963905252652921</v>
      </c>
      <c r="J196" s="399">
        <v>869.21363803033046</v>
      </c>
      <c r="K196" s="559">
        <v>-130.70148822424505</v>
      </c>
      <c r="L196" s="557">
        <v>738.5121498060854</v>
      </c>
      <c r="M196" s="399">
        <v>-33.556314328372586</v>
      </c>
      <c r="N196" s="399">
        <v>704.95583547771287</v>
      </c>
      <c r="O196" s="412">
        <v>6</v>
      </c>
      <c r="P196" s="412">
        <v>6</v>
      </c>
      <c r="Q196" s="22"/>
      <c r="R196" s="419">
        <v>604</v>
      </c>
      <c r="S196" s="202" t="s">
        <v>219</v>
      </c>
      <c r="T196" s="400">
        <v>20405</v>
      </c>
      <c r="U196" s="437">
        <v>804.41017689384876</v>
      </c>
      <c r="V196" s="437">
        <v>-19.783903063058819</v>
      </c>
      <c r="W196" s="437">
        <v>784.62627383078996</v>
      </c>
      <c r="X196" s="437">
        <v>103.87946800255338</v>
      </c>
      <c r="Y196" s="437">
        <v>888.50574183334334</v>
      </c>
      <c r="Z196" s="438">
        <v>-132.9946091644205</v>
      </c>
      <c r="AA196" s="441">
        <v>755.51113266892287</v>
      </c>
      <c r="AB196" s="437">
        <v>-34.145050448419504</v>
      </c>
      <c r="AC196" s="437">
        <v>721.36608222050336</v>
      </c>
      <c r="AD196" s="412">
        <v>6</v>
      </c>
      <c r="AE196" s="412">
        <v>6</v>
      </c>
    </row>
    <row r="197" spans="1:31" s="9" customFormat="1" ht="16.5">
      <c r="A197" s="397">
        <v>607</v>
      </c>
      <c r="B197" s="398" t="s">
        <v>220</v>
      </c>
      <c r="C197" s="400">
        <v>4064</v>
      </c>
      <c r="D197" s="558">
        <v>-59.810736041225546</v>
      </c>
      <c r="E197" s="558">
        <v>156.10473980911254</v>
      </c>
      <c r="F197" s="399">
        <v>96.294003767886991</v>
      </c>
      <c r="G197" s="399">
        <v>629.13391045171647</v>
      </c>
      <c r="H197" s="399">
        <v>725.42791421960351</v>
      </c>
      <c r="I197" s="399">
        <v>175.1170495034404</v>
      </c>
      <c r="J197" s="399">
        <v>900.54496372304391</v>
      </c>
      <c r="K197" s="559">
        <v>-161.82357283464566</v>
      </c>
      <c r="L197" s="557">
        <v>738.72139088839822</v>
      </c>
      <c r="M197" s="399">
        <v>-11.379761318897639</v>
      </c>
      <c r="N197" s="399">
        <v>727.34162956950058</v>
      </c>
      <c r="O197" s="412">
        <v>12</v>
      </c>
      <c r="P197" s="412">
        <v>12</v>
      </c>
      <c r="Q197" s="22"/>
      <c r="R197" s="419">
        <v>607</v>
      </c>
      <c r="S197" s="202" t="s">
        <v>220</v>
      </c>
      <c r="T197" s="400">
        <v>4084</v>
      </c>
      <c r="U197" s="437">
        <v>-38.093065078720777</v>
      </c>
      <c r="V197" s="437">
        <v>620.5377980850285</v>
      </c>
      <c r="W197" s="437">
        <v>582.44473300630773</v>
      </c>
      <c r="X197" s="437">
        <v>228.42394124632006</v>
      </c>
      <c r="Y197" s="437">
        <v>810.86867425262778</v>
      </c>
      <c r="Z197" s="438">
        <v>-161.03109696376103</v>
      </c>
      <c r="AA197" s="441">
        <v>649.83757728886678</v>
      </c>
      <c r="AB197" s="437">
        <v>-11.324032810969639</v>
      </c>
      <c r="AC197" s="437">
        <v>638.5135444778972</v>
      </c>
      <c r="AD197" s="412">
        <v>12</v>
      </c>
      <c r="AE197" s="412">
        <v>12</v>
      </c>
    </row>
    <row r="198" spans="1:31" s="9" customFormat="1" ht="16.5">
      <c r="A198" s="397">
        <v>608</v>
      </c>
      <c r="B198" s="398" t="s">
        <v>221</v>
      </c>
      <c r="C198" s="400">
        <v>1943</v>
      </c>
      <c r="D198" s="558">
        <v>-105.63496697916983</v>
      </c>
      <c r="E198" s="558">
        <v>130.5881677061696</v>
      </c>
      <c r="F198" s="399">
        <v>24.953200726999761</v>
      </c>
      <c r="G198" s="399">
        <v>552.1794473005225</v>
      </c>
      <c r="H198" s="399">
        <v>577.13264802752235</v>
      </c>
      <c r="I198" s="399">
        <v>141.69007592602756</v>
      </c>
      <c r="J198" s="399">
        <v>718.82272395354994</v>
      </c>
      <c r="K198" s="559">
        <v>225.39783839423572</v>
      </c>
      <c r="L198" s="557">
        <v>944.22056234778563</v>
      </c>
      <c r="M198" s="399">
        <v>-1.5356150283067407</v>
      </c>
      <c r="N198" s="399">
        <v>942.68494731947885</v>
      </c>
      <c r="O198" s="412">
        <v>4</v>
      </c>
      <c r="P198" s="412">
        <v>4</v>
      </c>
      <c r="Q198" s="22"/>
      <c r="R198" s="419">
        <v>608</v>
      </c>
      <c r="S198" s="202" t="s">
        <v>221</v>
      </c>
      <c r="T198" s="400">
        <v>1980</v>
      </c>
      <c r="U198" s="437">
        <v>-43.721239248831168</v>
      </c>
      <c r="V198" s="437">
        <v>456.24532858139247</v>
      </c>
      <c r="W198" s="437">
        <v>412.52408933256135</v>
      </c>
      <c r="X198" s="437">
        <v>208.72952411670019</v>
      </c>
      <c r="Y198" s="437">
        <v>621.25361344926148</v>
      </c>
      <c r="Z198" s="438">
        <v>221.1858585858586</v>
      </c>
      <c r="AA198" s="441">
        <v>842.43947203512016</v>
      </c>
      <c r="AB198" s="437">
        <v>-1.5069191919191904</v>
      </c>
      <c r="AC198" s="437">
        <v>840.93255284320094</v>
      </c>
      <c r="AD198" s="412">
        <v>4</v>
      </c>
      <c r="AE198" s="412">
        <v>4</v>
      </c>
    </row>
    <row r="199" spans="1:31" s="9" customFormat="1" ht="16.5">
      <c r="A199" s="397">
        <v>609</v>
      </c>
      <c r="B199" s="398" t="s">
        <v>222</v>
      </c>
      <c r="C199" s="400">
        <v>83106</v>
      </c>
      <c r="D199" s="558">
        <v>-223.01548292597747</v>
      </c>
      <c r="E199" s="558">
        <v>176.62107300870608</v>
      </c>
      <c r="F199" s="399">
        <v>-46.394409917271403</v>
      </c>
      <c r="G199" s="399">
        <v>269.35143201009157</v>
      </c>
      <c r="H199" s="399">
        <v>222.95702209282018</v>
      </c>
      <c r="I199" s="399">
        <v>99.907089719131719</v>
      </c>
      <c r="J199" s="399">
        <v>322.86411181195189</v>
      </c>
      <c r="K199" s="559">
        <v>-61.951459581738987</v>
      </c>
      <c r="L199" s="557">
        <v>260.91265223021293</v>
      </c>
      <c r="M199" s="399">
        <v>-33.236718383149217</v>
      </c>
      <c r="N199" s="399">
        <v>227.6759338470637</v>
      </c>
      <c r="O199" s="412">
        <v>4</v>
      </c>
      <c r="P199" s="412">
        <v>4</v>
      </c>
      <c r="Q199" s="22"/>
      <c r="R199" s="419">
        <v>609</v>
      </c>
      <c r="S199" s="202" t="s">
        <v>222</v>
      </c>
      <c r="T199" s="400">
        <v>83205</v>
      </c>
      <c r="U199" s="437">
        <v>-210.25505639296634</v>
      </c>
      <c r="V199" s="437">
        <v>272.6588690999742</v>
      </c>
      <c r="W199" s="437">
        <v>62.403812707007852</v>
      </c>
      <c r="X199" s="437">
        <v>162.75899099494083</v>
      </c>
      <c r="Y199" s="437">
        <v>225.16280370194869</v>
      </c>
      <c r="Z199" s="438">
        <v>-61.877747731506517</v>
      </c>
      <c r="AA199" s="441">
        <v>163.28505597044216</v>
      </c>
      <c r="AB199" s="437">
        <v>-33.197172260681434</v>
      </c>
      <c r="AC199" s="437">
        <v>130.08788370976075</v>
      </c>
      <c r="AD199" s="412">
        <v>4</v>
      </c>
      <c r="AE199" s="412">
        <v>4</v>
      </c>
    </row>
    <row r="200" spans="1:31" s="9" customFormat="1" ht="16.5">
      <c r="A200" s="397">
        <v>611</v>
      </c>
      <c r="B200" s="398" t="s">
        <v>223</v>
      </c>
      <c r="C200" s="400">
        <v>4973</v>
      </c>
      <c r="D200" s="558">
        <v>540.90111418939682</v>
      </c>
      <c r="E200" s="558">
        <v>77.975691584310979</v>
      </c>
      <c r="F200" s="399">
        <v>618.87680577370782</v>
      </c>
      <c r="G200" s="399">
        <v>237.09013442760238</v>
      </c>
      <c r="H200" s="399">
        <v>855.96694020131031</v>
      </c>
      <c r="I200" s="399">
        <v>80.239233083802858</v>
      </c>
      <c r="J200" s="399">
        <v>936.2061732851131</v>
      </c>
      <c r="K200" s="559">
        <v>-271.51618741202492</v>
      </c>
      <c r="L200" s="557">
        <v>664.68998587308818</v>
      </c>
      <c r="M200" s="399">
        <v>22.853234063945298</v>
      </c>
      <c r="N200" s="399">
        <v>687.54321993703343</v>
      </c>
      <c r="O200" s="412">
        <v>1</v>
      </c>
      <c r="P200" s="413">
        <v>35</v>
      </c>
      <c r="Q200" s="22"/>
      <c r="R200" s="419">
        <v>611</v>
      </c>
      <c r="S200" s="202" t="s">
        <v>223</v>
      </c>
      <c r="T200" s="400">
        <v>5011</v>
      </c>
      <c r="U200" s="437">
        <v>632.599906253276</v>
      </c>
      <c r="V200" s="437">
        <v>225.02082495541086</v>
      </c>
      <c r="W200" s="437">
        <v>857.62073120868683</v>
      </c>
      <c r="X200" s="437">
        <v>143.61234083168904</v>
      </c>
      <c r="Y200" s="437">
        <v>1001.2330720403759</v>
      </c>
      <c r="Z200" s="438">
        <v>-269.45719417281981</v>
      </c>
      <c r="AA200" s="441">
        <v>731.77587786755601</v>
      </c>
      <c r="AB200" s="437">
        <v>22.679930752344834</v>
      </c>
      <c r="AC200" s="437">
        <v>754.45580861990084</v>
      </c>
      <c r="AD200" s="412">
        <v>1</v>
      </c>
      <c r="AE200" s="413">
        <v>35</v>
      </c>
    </row>
    <row r="201" spans="1:31" s="9" customFormat="1" ht="16.5">
      <c r="A201" s="397">
        <v>614</v>
      </c>
      <c r="B201" s="398" t="s">
        <v>224</v>
      </c>
      <c r="C201" s="400">
        <v>2923</v>
      </c>
      <c r="D201" s="558">
        <v>263.62508791989592</v>
      </c>
      <c r="E201" s="558">
        <v>214.92726720290611</v>
      </c>
      <c r="F201" s="399">
        <v>478.55235512280206</v>
      </c>
      <c r="G201" s="399">
        <v>524.59185487687137</v>
      </c>
      <c r="H201" s="399">
        <v>1003.1442099996733</v>
      </c>
      <c r="I201" s="399">
        <v>206.63838012042737</v>
      </c>
      <c r="J201" s="399">
        <v>1209.7825901201008</v>
      </c>
      <c r="K201" s="559">
        <v>26.998631542935339</v>
      </c>
      <c r="L201" s="557">
        <v>1236.7812216630361</v>
      </c>
      <c r="M201" s="399">
        <v>-4.0830653438248374</v>
      </c>
      <c r="N201" s="399">
        <v>1232.6981563192114</v>
      </c>
      <c r="O201" s="412">
        <v>19</v>
      </c>
      <c r="P201" s="412">
        <v>19</v>
      </c>
      <c r="Q201" s="22"/>
      <c r="R201" s="419">
        <v>614</v>
      </c>
      <c r="S201" s="202" t="s">
        <v>224</v>
      </c>
      <c r="T201" s="400">
        <v>2999</v>
      </c>
      <c r="U201" s="437">
        <v>283.32267298544912</v>
      </c>
      <c r="V201" s="437">
        <v>505.71520482543002</v>
      </c>
      <c r="W201" s="437">
        <v>789.03787781087919</v>
      </c>
      <c r="X201" s="437">
        <v>256.41911766940007</v>
      </c>
      <c r="Y201" s="437">
        <v>1045.4569954802794</v>
      </c>
      <c r="Z201" s="438">
        <v>26.314438146048683</v>
      </c>
      <c r="AA201" s="441">
        <v>1071.771433626328</v>
      </c>
      <c r="AB201" s="437">
        <v>-3.9795931977325778</v>
      </c>
      <c r="AC201" s="437">
        <v>1067.7918404285954</v>
      </c>
      <c r="AD201" s="412">
        <v>19</v>
      </c>
      <c r="AE201" s="412">
        <v>19</v>
      </c>
    </row>
    <row r="202" spans="1:31" s="9" customFormat="1" ht="16.5">
      <c r="A202" s="397">
        <v>615</v>
      </c>
      <c r="B202" s="398" t="s">
        <v>225</v>
      </c>
      <c r="C202" s="400">
        <v>7479</v>
      </c>
      <c r="D202" s="558">
        <v>1299.55956729423</v>
      </c>
      <c r="E202" s="558">
        <v>169.43571130918056</v>
      </c>
      <c r="F202" s="399">
        <v>1468.9952786034105</v>
      </c>
      <c r="G202" s="399">
        <v>535.90426503956564</v>
      </c>
      <c r="H202" s="399">
        <v>2004.8995436429761</v>
      </c>
      <c r="I202" s="399">
        <v>148.76631564042509</v>
      </c>
      <c r="J202" s="399">
        <v>2153.665859283401</v>
      </c>
      <c r="K202" s="559">
        <v>16.411819762000267</v>
      </c>
      <c r="L202" s="557">
        <v>2170.0776790454015</v>
      </c>
      <c r="M202" s="399">
        <v>1.2985617729643031</v>
      </c>
      <c r="N202" s="399">
        <v>2171.3762408183657</v>
      </c>
      <c r="O202" s="412">
        <v>17</v>
      </c>
      <c r="P202" s="412">
        <v>17</v>
      </c>
      <c r="Q202" s="22"/>
      <c r="R202" s="419">
        <v>615</v>
      </c>
      <c r="S202" s="202" t="s">
        <v>225</v>
      </c>
      <c r="T202" s="400">
        <v>7603</v>
      </c>
      <c r="U202" s="437">
        <v>1316.9518814575131</v>
      </c>
      <c r="V202" s="437">
        <v>482.06749169647372</v>
      </c>
      <c r="W202" s="437">
        <v>1799.0193731539869</v>
      </c>
      <c r="X202" s="437">
        <v>204.79639965011313</v>
      </c>
      <c r="Y202" s="437">
        <v>2003.8157728041001</v>
      </c>
      <c r="Z202" s="438">
        <v>16.144153623569643</v>
      </c>
      <c r="AA202" s="441">
        <v>2019.9599264276696</v>
      </c>
      <c r="AB202" s="437">
        <v>1.2773830724713959</v>
      </c>
      <c r="AC202" s="437">
        <v>2021.237309500141</v>
      </c>
      <c r="AD202" s="412">
        <v>17</v>
      </c>
      <c r="AE202" s="412">
        <v>17</v>
      </c>
    </row>
    <row r="203" spans="1:31" s="9" customFormat="1" ht="16.5">
      <c r="A203" s="397">
        <v>616</v>
      </c>
      <c r="B203" s="398" t="s">
        <v>226</v>
      </c>
      <c r="C203" s="400">
        <v>1781</v>
      </c>
      <c r="D203" s="558">
        <v>-90.995468970622738</v>
      </c>
      <c r="E203" s="558">
        <v>109.10249485490915</v>
      </c>
      <c r="F203" s="399">
        <v>18.107025884286415</v>
      </c>
      <c r="G203" s="399">
        <v>413.64773209600202</v>
      </c>
      <c r="H203" s="399">
        <v>431.75475798028845</v>
      </c>
      <c r="I203" s="399">
        <v>142.387957369937</v>
      </c>
      <c r="J203" s="399">
        <v>574.14271535022544</v>
      </c>
      <c r="K203" s="559">
        <v>-279.06344750140369</v>
      </c>
      <c r="L203" s="557">
        <v>295.0792678488217</v>
      </c>
      <c r="M203" s="399">
        <v>-369.31873385738351</v>
      </c>
      <c r="N203" s="399">
        <v>-74.239466008561806</v>
      </c>
      <c r="O203" s="412">
        <v>1</v>
      </c>
      <c r="P203" s="413">
        <v>34</v>
      </c>
      <c r="Q203" s="22"/>
      <c r="R203" s="419">
        <v>616</v>
      </c>
      <c r="S203" s="202" t="s">
        <v>226</v>
      </c>
      <c r="T203" s="400">
        <v>1807</v>
      </c>
      <c r="U203" s="437">
        <v>-51.745777254816431</v>
      </c>
      <c r="V203" s="437">
        <v>431.49578024087316</v>
      </c>
      <c r="W203" s="437">
        <v>379.75000298605676</v>
      </c>
      <c r="X203" s="437">
        <v>210.37560248604558</v>
      </c>
      <c r="Y203" s="437">
        <v>590.12560547210239</v>
      </c>
      <c r="Z203" s="438">
        <v>-275.04814609850581</v>
      </c>
      <c r="AA203" s="441">
        <v>315.07745937359653</v>
      </c>
      <c r="AB203" s="437">
        <v>-364.00479524073052</v>
      </c>
      <c r="AC203" s="437">
        <v>-48.927335867133969</v>
      </c>
      <c r="AD203" s="412">
        <v>1</v>
      </c>
      <c r="AE203" s="413">
        <v>34</v>
      </c>
    </row>
    <row r="204" spans="1:31" s="9" customFormat="1" ht="16.5">
      <c r="A204" s="397">
        <v>619</v>
      </c>
      <c r="B204" s="398" t="s">
        <v>227</v>
      </c>
      <c r="C204" s="400">
        <v>2650</v>
      </c>
      <c r="D204" s="558">
        <v>340.67142815709008</v>
      </c>
      <c r="E204" s="558">
        <v>146.34702609909769</v>
      </c>
      <c r="F204" s="399">
        <v>487.01845425618779</v>
      </c>
      <c r="G204" s="399">
        <v>626.18887120665443</v>
      </c>
      <c r="H204" s="399">
        <v>1113.2073254628424</v>
      </c>
      <c r="I204" s="399">
        <v>203.15193577633568</v>
      </c>
      <c r="J204" s="399">
        <v>1316.3592612391781</v>
      </c>
      <c r="K204" s="559">
        <v>24.495471698113207</v>
      </c>
      <c r="L204" s="557">
        <v>1340.8547329372914</v>
      </c>
      <c r="M204" s="399">
        <v>78.308050943396239</v>
      </c>
      <c r="N204" s="399">
        <v>1419.1627838806876</v>
      </c>
      <c r="O204" s="412">
        <v>6</v>
      </c>
      <c r="P204" s="412">
        <v>6</v>
      </c>
      <c r="Q204" s="22"/>
      <c r="R204" s="419">
        <v>619</v>
      </c>
      <c r="S204" s="202" t="s">
        <v>227</v>
      </c>
      <c r="T204" s="400">
        <v>2675</v>
      </c>
      <c r="U204" s="437">
        <v>407.65463805320769</v>
      </c>
      <c r="V204" s="437">
        <v>583.36869814268721</v>
      </c>
      <c r="W204" s="437">
        <v>991.0233361958949</v>
      </c>
      <c r="X204" s="437">
        <v>257.49963299059721</v>
      </c>
      <c r="Y204" s="437">
        <v>1248.522969186492</v>
      </c>
      <c r="Z204" s="438">
        <v>24.266542056074766</v>
      </c>
      <c r="AA204" s="441">
        <v>1272.789511242567</v>
      </c>
      <c r="AB204" s="437">
        <v>77.576200000000014</v>
      </c>
      <c r="AC204" s="437">
        <v>1350.3657112425669</v>
      </c>
      <c r="AD204" s="412">
        <v>6</v>
      </c>
      <c r="AE204" s="412">
        <v>6</v>
      </c>
    </row>
    <row r="205" spans="1:31" s="9" customFormat="1" ht="16.5">
      <c r="A205" s="397">
        <v>620</v>
      </c>
      <c r="B205" s="398" t="s">
        <v>228</v>
      </c>
      <c r="C205" s="400">
        <v>2359</v>
      </c>
      <c r="D205" s="558">
        <v>1029.2919716245422</v>
      </c>
      <c r="E205" s="558">
        <v>219.10967758375756</v>
      </c>
      <c r="F205" s="399">
        <v>1248.4016492082999</v>
      </c>
      <c r="G205" s="399">
        <v>446.93574620479802</v>
      </c>
      <c r="H205" s="399">
        <v>1695.3373954130977</v>
      </c>
      <c r="I205" s="399">
        <v>200.80891275145538</v>
      </c>
      <c r="J205" s="399">
        <v>1896.1463081645531</v>
      </c>
      <c r="K205" s="559">
        <v>32.703688003391271</v>
      </c>
      <c r="L205" s="557">
        <v>1928.8499961679445</v>
      </c>
      <c r="M205" s="399">
        <v>-14.513759008054265</v>
      </c>
      <c r="N205" s="399">
        <v>1914.3362371598903</v>
      </c>
      <c r="O205" s="412">
        <v>18</v>
      </c>
      <c r="P205" s="412">
        <v>18</v>
      </c>
      <c r="Q205" s="22"/>
      <c r="R205" s="419">
        <v>620</v>
      </c>
      <c r="S205" s="202" t="s">
        <v>228</v>
      </c>
      <c r="T205" s="400">
        <v>2380</v>
      </c>
      <c r="U205" s="437">
        <v>959.16694921478768</v>
      </c>
      <c r="V205" s="437">
        <v>334.33673035764764</v>
      </c>
      <c r="W205" s="437">
        <v>1293.5036795724354</v>
      </c>
      <c r="X205" s="437">
        <v>248.32126719833951</v>
      </c>
      <c r="Y205" s="437">
        <v>1541.8249467707749</v>
      </c>
      <c r="Z205" s="438">
        <v>32.41512605042017</v>
      </c>
      <c r="AA205" s="441">
        <v>1574.2400728211949</v>
      </c>
      <c r="AB205" s="437">
        <v>-14.385696428571434</v>
      </c>
      <c r="AC205" s="437">
        <v>1559.8543763926234</v>
      </c>
      <c r="AD205" s="412">
        <v>18</v>
      </c>
      <c r="AE205" s="412">
        <v>18</v>
      </c>
    </row>
    <row r="206" spans="1:31" s="9" customFormat="1" ht="16.5">
      <c r="A206" s="397">
        <v>623</v>
      </c>
      <c r="B206" s="398" t="s">
        <v>229</v>
      </c>
      <c r="C206" s="400">
        <v>2108</v>
      </c>
      <c r="D206" s="558">
        <v>616.1101980695438</v>
      </c>
      <c r="E206" s="558">
        <v>98.893922616108895</v>
      </c>
      <c r="F206" s="399">
        <v>715.00412068565265</v>
      </c>
      <c r="G206" s="399">
        <v>-24.366925005555945</v>
      </c>
      <c r="H206" s="399">
        <v>690.63719568009674</v>
      </c>
      <c r="I206" s="399">
        <v>188.34067103557257</v>
      </c>
      <c r="J206" s="399">
        <v>878.97786671566928</v>
      </c>
      <c r="K206" s="559">
        <v>-244.86764705882354</v>
      </c>
      <c r="L206" s="557">
        <v>634.11021965684574</v>
      </c>
      <c r="M206" s="399">
        <v>-31.139184060721067</v>
      </c>
      <c r="N206" s="399">
        <v>602.97103559612469</v>
      </c>
      <c r="O206" s="412">
        <v>10</v>
      </c>
      <c r="P206" s="412">
        <v>10</v>
      </c>
      <c r="Q206" s="22"/>
      <c r="R206" s="419">
        <v>623</v>
      </c>
      <c r="S206" s="202" t="s">
        <v>229</v>
      </c>
      <c r="T206" s="400">
        <v>2107</v>
      </c>
      <c r="U206" s="437">
        <v>670.66488426826663</v>
      </c>
      <c r="V206" s="437">
        <v>-33.928020447711745</v>
      </c>
      <c r="W206" s="437">
        <v>636.73686382055496</v>
      </c>
      <c r="X206" s="437">
        <v>225.21930188385213</v>
      </c>
      <c r="Y206" s="437">
        <v>861.956165704407</v>
      </c>
      <c r="Z206" s="438">
        <v>-244.98386331276697</v>
      </c>
      <c r="AA206" s="441">
        <v>616.97230239164003</v>
      </c>
      <c r="AB206" s="437">
        <v>-31.153962980541056</v>
      </c>
      <c r="AC206" s="437">
        <v>585.81833941109903</v>
      </c>
      <c r="AD206" s="412">
        <v>10</v>
      </c>
      <c r="AE206" s="412">
        <v>10</v>
      </c>
    </row>
    <row r="207" spans="1:31" s="9" customFormat="1" ht="16.5">
      <c r="A207" s="397">
        <v>624</v>
      </c>
      <c r="B207" s="398" t="s">
        <v>230</v>
      </c>
      <c r="C207" s="400">
        <v>5065</v>
      </c>
      <c r="D207" s="558">
        <v>575.27997512021284</v>
      </c>
      <c r="E207" s="558">
        <v>114.64893717887078</v>
      </c>
      <c r="F207" s="399">
        <v>689.92891229908355</v>
      </c>
      <c r="G207" s="399">
        <v>193.6855613360874</v>
      </c>
      <c r="H207" s="399">
        <v>883.61447363517107</v>
      </c>
      <c r="I207" s="399">
        <v>84.951758794963041</v>
      </c>
      <c r="J207" s="399">
        <v>968.56623243013416</v>
      </c>
      <c r="K207" s="559">
        <v>-172.34096742349456</v>
      </c>
      <c r="L207" s="557">
        <v>796.22526500663957</v>
      </c>
      <c r="M207" s="399">
        <v>-19.24825222112538</v>
      </c>
      <c r="N207" s="399">
        <v>776.97701278551415</v>
      </c>
      <c r="O207" s="412">
        <v>8</v>
      </c>
      <c r="P207" s="412">
        <v>8</v>
      </c>
      <c r="Q207" s="22"/>
      <c r="R207" s="419">
        <v>624</v>
      </c>
      <c r="S207" s="202" t="s">
        <v>230</v>
      </c>
      <c r="T207" s="400">
        <v>5117</v>
      </c>
      <c r="U207" s="437">
        <v>591.25304615785558</v>
      </c>
      <c r="V207" s="437">
        <v>211.06737421112763</v>
      </c>
      <c r="W207" s="437">
        <v>802.32042036898315</v>
      </c>
      <c r="X207" s="437">
        <v>139.66076336851967</v>
      </c>
      <c r="Y207" s="437">
        <v>941.98118373750299</v>
      </c>
      <c r="Z207" s="438">
        <v>-170.58960328317374</v>
      </c>
      <c r="AA207" s="441">
        <v>771.39158045432919</v>
      </c>
      <c r="AB207" s="437">
        <v>-19.052647547391061</v>
      </c>
      <c r="AC207" s="437">
        <v>752.33893290693811</v>
      </c>
      <c r="AD207" s="412">
        <v>8</v>
      </c>
      <c r="AE207" s="412">
        <v>8</v>
      </c>
    </row>
    <row r="208" spans="1:31" s="9" customFormat="1" ht="16.5">
      <c r="A208" s="397">
        <v>625</v>
      </c>
      <c r="B208" s="398" t="s">
        <v>231</v>
      </c>
      <c r="C208" s="400">
        <v>2980</v>
      </c>
      <c r="D208" s="558">
        <v>943.26550362942737</v>
      </c>
      <c r="E208" s="558">
        <v>111.64326476870743</v>
      </c>
      <c r="F208" s="399">
        <v>1054.9087683981347</v>
      </c>
      <c r="G208" s="399">
        <v>192.14934441567786</v>
      </c>
      <c r="H208" s="399">
        <v>1247.0581128138126</v>
      </c>
      <c r="I208" s="399">
        <v>130.68144554747929</v>
      </c>
      <c r="J208" s="399">
        <v>1377.7395583612918</v>
      </c>
      <c r="K208" s="559">
        <v>96.935906040268463</v>
      </c>
      <c r="L208" s="557">
        <v>1474.6754644015605</v>
      </c>
      <c r="M208" s="399">
        <v>-1.4518003355704716</v>
      </c>
      <c r="N208" s="399">
        <v>1473.2236640659901</v>
      </c>
      <c r="O208" s="412">
        <v>17</v>
      </c>
      <c r="P208" s="412">
        <v>17</v>
      </c>
      <c r="Q208" s="22"/>
      <c r="R208" s="419">
        <v>625</v>
      </c>
      <c r="S208" s="202" t="s">
        <v>231</v>
      </c>
      <c r="T208" s="400">
        <v>2991</v>
      </c>
      <c r="U208" s="437">
        <v>996.85606968959291</v>
      </c>
      <c r="V208" s="437">
        <v>194.3863342445197</v>
      </c>
      <c r="W208" s="437">
        <v>1191.2424039341124</v>
      </c>
      <c r="X208" s="437">
        <v>186.31140360669337</v>
      </c>
      <c r="Y208" s="437">
        <v>1377.5538075408058</v>
      </c>
      <c r="Z208" s="438">
        <v>96.579404881310595</v>
      </c>
      <c r="AA208" s="441">
        <v>1474.1332124221162</v>
      </c>
      <c r="AB208" s="437">
        <v>-1.4464610498161168</v>
      </c>
      <c r="AC208" s="437">
        <v>1472.6867513723</v>
      </c>
      <c r="AD208" s="412">
        <v>17</v>
      </c>
      <c r="AE208" s="412">
        <v>17</v>
      </c>
    </row>
    <row r="209" spans="1:31" s="9" customFormat="1" ht="16.5">
      <c r="A209" s="397">
        <v>626</v>
      </c>
      <c r="B209" s="398" t="s">
        <v>232</v>
      </c>
      <c r="C209" s="400">
        <v>4756</v>
      </c>
      <c r="D209" s="558">
        <v>59.909090994417852</v>
      </c>
      <c r="E209" s="558">
        <v>163.33649782289504</v>
      </c>
      <c r="F209" s="399">
        <v>223.24558881731289</v>
      </c>
      <c r="G209" s="399">
        <v>494.88245914782925</v>
      </c>
      <c r="H209" s="399">
        <v>718.12804796514206</v>
      </c>
      <c r="I209" s="399">
        <v>144.20970657414853</v>
      </c>
      <c r="J209" s="399">
        <v>862.33775453929059</v>
      </c>
      <c r="K209" s="559">
        <v>-41.724348191757777</v>
      </c>
      <c r="L209" s="557">
        <v>820.61340634753287</v>
      </c>
      <c r="M209" s="399">
        <v>-1.2703937132043734</v>
      </c>
      <c r="N209" s="399">
        <v>819.34301263432849</v>
      </c>
      <c r="O209" s="412">
        <v>17</v>
      </c>
      <c r="P209" s="412">
        <v>17</v>
      </c>
      <c r="Q209" s="22"/>
      <c r="R209" s="419">
        <v>626</v>
      </c>
      <c r="S209" s="202" t="s">
        <v>232</v>
      </c>
      <c r="T209" s="400">
        <v>4835</v>
      </c>
      <c r="U209" s="437">
        <v>45.35448301640573</v>
      </c>
      <c r="V209" s="437">
        <v>331.55092184729654</v>
      </c>
      <c r="W209" s="437">
        <v>376.90540486370224</v>
      </c>
      <c r="X209" s="437">
        <v>198.12666026639582</v>
      </c>
      <c r="Y209" s="437">
        <v>575.03206513009809</v>
      </c>
      <c r="Z209" s="438">
        <v>-41.042605997931744</v>
      </c>
      <c r="AA209" s="441">
        <v>533.9894591321663</v>
      </c>
      <c r="AB209" s="437">
        <v>-1.2496365046535678</v>
      </c>
      <c r="AC209" s="437">
        <v>532.73982262751269</v>
      </c>
      <c r="AD209" s="412">
        <v>17</v>
      </c>
      <c r="AE209" s="412">
        <v>17</v>
      </c>
    </row>
    <row r="210" spans="1:31" s="9" customFormat="1" ht="16.5">
      <c r="A210" s="397">
        <v>630</v>
      </c>
      <c r="B210" s="398" t="s">
        <v>233</v>
      </c>
      <c r="C210" s="400">
        <v>1646</v>
      </c>
      <c r="D210" s="558">
        <v>1165.978638799771</v>
      </c>
      <c r="E210" s="558">
        <v>86.797292966501871</v>
      </c>
      <c r="F210" s="399">
        <v>1252.7759317662728</v>
      </c>
      <c r="G210" s="399">
        <v>363.1426772240942</v>
      </c>
      <c r="H210" s="399">
        <v>1615.9186089903671</v>
      </c>
      <c r="I210" s="399">
        <v>117.18456131979937</v>
      </c>
      <c r="J210" s="399">
        <v>1733.1031703101667</v>
      </c>
      <c r="K210" s="559">
        <v>-117.95929526123936</v>
      </c>
      <c r="L210" s="557">
        <v>1615.1438750489272</v>
      </c>
      <c r="M210" s="399">
        <v>109.66819562575944</v>
      </c>
      <c r="N210" s="399">
        <v>1724.8120706746865</v>
      </c>
      <c r="O210" s="412">
        <v>17</v>
      </c>
      <c r="P210" s="412">
        <v>17</v>
      </c>
      <c r="Q210" s="22"/>
      <c r="R210" s="419">
        <v>630</v>
      </c>
      <c r="S210" s="202" t="s">
        <v>233</v>
      </c>
      <c r="T210" s="400">
        <v>1635</v>
      </c>
      <c r="U210" s="437">
        <v>1144.9308316549445</v>
      </c>
      <c r="V210" s="437">
        <v>341.62075639946192</v>
      </c>
      <c r="W210" s="437">
        <v>1486.5515880544062</v>
      </c>
      <c r="X210" s="437">
        <v>180.45257154142186</v>
      </c>
      <c r="Y210" s="437">
        <v>1667.0041595958282</v>
      </c>
      <c r="Z210" s="438">
        <v>-118.75290519877676</v>
      </c>
      <c r="AA210" s="441">
        <v>1548.2512543970513</v>
      </c>
      <c r="AB210" s="437">
        <v>110.40602446483183</v>
      </c>
      <c r="AC210" s="437">
        <v>1658.6572788618832</v>
      </c>
      <c r="AD210" s="412">
        <v>17</v>
      </c>
      <c r="AE210" s="412">
        <v>17</v>
      </c>
    </row>
    <row r="211" spans="1:31" s="9" customFormat="1" ht="16.5">
      <c r="A211" s="397">
        <v>631</v>
      </c>
      <c r="B211" s="398" t="s">
        <v>234</v>
      </c>
      <c r="C211" s="400">
        <v>1930</v>
      </c>
      <c r="D211" s="558">
        <v>311.67111508195444</v>
      </c>
      <c r="E211" s="558">
        <v>115.01580896108418</v>
      </c>
      <c r="F211" s="399">
        <v>426.68692404303857</v>
      </c>
      <c r="G211" s="399">
        <v>350.94167712405527</v>
      </c>
      <c r="H211" s="399">
        <v>777.62860116709385</v>
      </c>
      <c r="I211" s="399">
        <v>98.827900510963261</v>
      </c>
      <c r="J211" s="399">
        <v>876.45650167805707</v>
      </c>
      <c r="K211" s="559">
        <v>-274.45440414507772</v>
      </c>
      <c r="L211" s="557">
        <v>602.00209753297941</v>
      </c>
      <c r="M211" s="399">
        <v>-361.11272772020726</v>
      </c>
      <c r="N211" s="399">
        <v>240.88936981277214</v>
      </c>
      <c r="O211" s="412">
        <v>2</v>
      </c>
      <c r="P211" s="412">
        <v>2</v>
      </c>
      <c r="Q211" s="22"/>
      <c r="R211" s="419">
        <v>631</v>
      </c>
      <c r="S211" s="202" t="s">
        <v>234</v>
      </c>
      <c r="T211" s="400">
        <v>1963</v>
      </c>
      <c r="U211" s="437">
        <v>277.54427540045276</v>
      </c>
      <c r="V211" s="437">
        <v>302.1363190328322</v>
      </c>
      <c r="W211" s="437">
        <v>579.68059443328502</v>
      </c>
      <c r="X211" s="437">
        <v>169.76572738189327</v>
      </c>
      <c r="Y211" s="437">
        <v>749.44632181517829</v>
      </c>
      <c r="Z211" s="438">
        <v>-269.84055017829854</v>
      </c>
      <c r="AA211" s="441">
        <v>479.60577163687975</v>
      </c>
      <c r="AB211" s="437">
        <v>-355.04206036678551</v>
      </c>
      <c r="AC211" s="437">
        <v>124.56371127009425</v>
      </c>
      <c r="AD211" s="412">
        <v>2</v>
      </c>
      <c r="AE211" s="412">
        <v>2</v>
      </c>
    </row>
    <row r="212" spans="1:31" s="9" customFormat="1" ht="16.5">
      <c r="A212" s="397">
        <v>635</v>
      </c>
      <c r="B212" s="398" t="s">
        <v>235</v>
      </c>
      <c r="C212" s="400">
        <v>6337</v>
      </c>
      <c r="D212" s="558">
        <v>91.745629762239346</v>
      </c>
      <c r="E212" s="558">
        <v>126.36002410621577</v>
      </c>
      <c r="F212" s="399">
        <v>218.10565386845511</v>
      </c>
      <c r="G212" s="399">
        <v>353.68445989212699</v>
      </c>
      <c r="H212" s="399">
        <v>571.79011376058213</v>
      </c>
      <c r="I212" s="399">
        <v>129.71186067068038</v>
      </c>
      <c r="J212" s="399">
        <v>701.50197443126251</v>
      </c>
      <c r="K212" s="559">
        <v>-91.093419599179427</v>
      </c>
      <c r="L212" s="557">
        <v>610.40855483208304</v>
      </c>
      <c r="M212" s="399">
        <v>-74.637229603913511</v>
      </c>
      <c r="N212" s="399">
        <v>535.77132522816953</v>
      </c>
      <c r="O212" s="412">
        <v>6</v>
      </c>
      <c r="P212" s="412">
        <v>6</v>
      </c>
      <c r="Q212" s="22"/>
      <c r="R212" s="419">
        <v>635</v>
      </c>
      <c r="S212" s="202" t="s">
        <v>235</v>
      </c>
      <c r="T212" s="400">
        <v>6347</v>
      </c>
      <c r="U212" s="437">
        <v>99.070068646446913</v>
      </c>
      <c r="V212" s="437">
        <v>365.45173304874476</v>
      </c>
      <c r="W212" s="437">
        <v>464.5218016951917</v>
      </c>
      <c r="X212" s="437">
        <v>195.1698383908157</v>
      </c>
      <c r="Y212" s="437">
        <v>659.69164008600728</v>
      </c>
      <c r="Z212" s="438">
        <v>-90.949897589412316</v>
      </c>
      <c r="AA212" s="441">
        <v>568.74174249659495</v>
      </c>
      <c r="AB212" s="437">
        <v>-74.519635103198354</v>
      </c>
      <c r="AC212" s="437">
        <v>494.2221073933967</v>
      </c>
      <c r="AD212" s="412">
        <v>6</v>
      </c>
      <c r="AE212" s="412">
        <v>6</v>
      </c>
    </row>
    <row r="213" spans="1:31" s="9" customFormat="1" ht="16.5">
      <c r="A213" s="397">
        <v>636</v>
      </c>
      <c r="B213" s="398" t="s">
        <v>236</v>
      </c>
      <c r="C213" s="400">
        <v>8130</v>
      </c>
      <c r="D213" s="558">
        <v>516.18451396886257</v>
      </c>
      <c r="E213" s="558">
        <v>102.95560245623064</v>
      </c>
      <c r="F213" s="399">
        <v>619.1401164250932</v>
      </c>
      <c r="G213" s="399">
        <v>414.32983617929841</v>
      </c>
      <c r="H213" s="399">
        <v>1033.4699526043917</v>
      </c>
      <c r="I213" s="399">
        <v>147.54171729450789</v>
      </c>
      <c r="J213" s="399">
        <v>1181.0116698988993</v>
      </c>
      <c r="K213" s="559">
        <v>-87.067158671586711</v>
      </c>
      <c r="L213" s="557">
        <v>1093.9445112273127</v>
      </c>
      <c r="M213" s="399">
        <v>80.978278597785973</v>
      </c>
      <c r="N213" s="399">
        <v>1174.9227898250986</v>
      </c>
      <c r="O213" s="412">
        <v>2</v>
      </c>
      <c r="P213" s="412">
        <v>2</v>
      </c>
      <c r="Q213" s="22"/>
      <c r="R213" s="419">
        <v>636</v>
      </c>
      <c r="S213" s="202" t="s">
        <v>236</v>
      </c>
      <c r="T213" s="400">
        <v>8154</v>
      </c>
      <c r="U213" s="437">
        <v>562.49387577805965</v>
      </c>
      <c r="V213" s="437">
        <v>458.86894199355379</v>
      </c>
      <c r="W213" s="437">
        <v>1021.3628177716134</v>
      </c>
      <c r="X213" s="437">
        <v>213.2061052241842</v>
      </c>
      <c r="Y213" s="437">
        <v>1234.5689229957977</v>
      </c>
      <c r="Z213" s="438">
        <v>-86.810890360559242</v>
      </c>
      <c r="AA213" s="441">
        <v>1147.7580326352386</v>
      </c>
      <c r="AB213" s="437">
        <v>80.739931935246489</v>
      </c>
      <c r="AC213" s="437">
        <v>1228.497964570485</v>
      </c>
      <c r="AD213" s="412">
        <v>2</v>
      </c>
      <c r="AE213" s="412">
        <v>2</v>
      </c>
    </row>
    <row r="214" spans="1:31" s="9" customFormat="1" ht="16.5">
      <c r="A214" s="397">
        <v>638</v>
      </c>
      <c r="B214" s="398" t="s">
        <v>237</v>
      </c>
      <c r="C214" s="400">
        <v>51289</v>
      </c>
      <c r="D214" s="558">
        <v>783.20644605727387</v>
      </c>
      <c r="E214" s="558">
        <v>116.99587467227028</v>
      </c>
      <c r="F214" s="399">
        <v>900.20232072954423</v>
      </c>
      <c r="G214" s="399">
        <v>-26.543137800784578</v>
      </c>
      <c r="H214" s="399">
        <v>873.65918292875972</v>
      </c>
      <c r="I214" s="399">
        <v>92.905929653704703</v>
      </c>
      <c r="J214" s="399">
        <v>966.56511258246439</v>
      </c>
      <c r="K214" s="559">
        <v>-29.583185478367682</v>
      </c>
      <c r="L214" s="557">
        <v>936.98192710409671</v>
      </c>
      <c r="M214" s="399">
        <v>-12.420700568347996</v>
      </c>
      <c r="N214" s="399">
        <v>924.56122653574869</v>
      </c>
      <c r="O214" s="412">
        <v>1</v>
      </c>
      <c r="P214" s="413">
        <v>34</v>
      </c>
      <c r="Q214" s="22"/>
      <c r="R214" s="419">
        <v>638</v>
      </c>
      <c r="S214" s="202" t="s">
        <v>237</v>
      </c>
      <c r="T214" s="400">
        <v>51232</v>
      </c>
      <c r="U214" s="437">
        <v>855.96440312457617</v>
      </c>
      <c r="V214" s="437">
        <v>-67.28122852147203</v>
      </c>
      <c r="W214" s="437">
        <v>788.68317460310413</v>
      </c>
      <c r="X214" s="437">
        <v>142.97549468459584</v>
      </c>
      <c r="Y214" s="437">
        <v>931.65866928769992</v>
      </c>
      <c r="Z214" s="438">
        <v>-29.616099312929418</v>
      </c>
      <c r="AA214" s="441">
        <v>902.04256997477057</v>
      </c>
      <c r="AB214" s="437">
        <v>-12.434519664467528</v>
      </c>
      <c r="AC214" s="437">
        <v>889.60805031030304</v>
      </c>
      <c r="AD214" s="412">
        <v>1</v>
      </c>
      <c r="AE214" s="413">
        <v>34</v>
      </c>
    </row>
    <row r="215" spans="1:31" s="9" customFormat="1" ht="16.5">
      <c r="A215" s="397">
        <v>678</v>
      </c>
      <c r="B215" s="398" t="s">
        <v>238</v>
      </c>
      <c r="C215" s="400">
        <v>23797</v>
      </c>
      <c r="D215" s="558">
        <v>437.21754586670926</v>
      </c>
      <c r="E215" s="558">
        <v>144.29743736741355</v>
      </c>
      <c r="F215" s="399">
        <v>581.51498323412284</v>
      </c>
      <c r="G215" s="399">
        <v>78.061927236390858</v>
      </c>
      <c r="H215" s="399">
        <v>659.57691047051367</v>
      </c>
      <c r="I215" s="399">
        <v>82.153141152781686</v>
      </c>
      <c r="J215" s="399">
        <v>741.73005162329537</v>
      </c>
      <c r="K215" s="559">
        <v>-36.272387275707025</v>
      </c>
      <c r="L215" s="557">
        <v>705.45766434758832</v>
      </c>
      <c r="M215" s="399">
        <v>-0.25765867546329579</v>
      </c>
      <c r="N215" s="399">
        <v>705.20000567212503</v>
      </c>
      <c r="O215" s="412">
        <v>17</v>
      </c>
      <c r="P215" s="412">
        <v>17</v>
      </c>
      <c r="Q215" s="22"/>
      <c r="R215" s="419">
        <v>678</v>
      </c>
      <c r="S215" s="202" t="s">
        <v>238</v>
      </c>
      <c r="T215" s="400">
        <v>24073</v>
      </c>
      <c r="U215" s="437">
        <v>505.75237765007256</v>
      </c>
      <c r="V215" s="437">
        <v>326.58199358097932</v>
      </c>
      <c r="W215" s="437">
        <v>832.33437123105193</v>
      </c>
      <c r="X215" s="437">
        <v>143.52533776924452</v>
      </c>
      <c r="Y215" s="437">
        <v>975.85970900029645</v>
      </c>
      <c r="Z215" s="438">
        <v>-35.856519752419722</v>
      </c>
      <c r="AA215" s="441">
        <v>940.00318924787666</v>
      </c>
      <c r="AB215" s="437">
        <v>-0.25470458605076435</v>
      </c>
      <c r="AC215" s="437">
        <v>939.74848466182596</v>
      </c>
      <c r="AD215" s="412">
        <v>17</v>
      </c>
      <c r="AE215" s="412">
        <v>17</v>
      </c>
    </row>
    <row r="216" spans="1:31" s="9" customFormat="1" ht="16.5">
      <c r="A216" s="397">
        <v>680</v>
      </c>
      <c r="B216" s="398" t="s">
        <v>239</v>
      </c>
      <c r="C216" s="400">
        <v>25331</v>
      </c>
      <c r="D216" s="558">
        <v>304.37213298972489</v>
      </c>
      <c r="E216" s="558">
        <v>146.56008775903013</v>
      </c>
      <c r="F216" s="399">
        <v>450.93222074875501</v>
      </c>
      <c r="G216" s="399">
        <v>12.46315705889532</v>
      </c>
      <c r="H216" s="399">
        <v>463.39537780765033</v>
      </c>
      <c r="I216" s="399">
        <v>75.725966084746247</v>
      </c>
      <c r="J216" s="399">
        <v>539.12134389239657</v>
      </c>
      <c r="K216" s="559">
        <v>10.166120563736133</v>
      </c>
      <c r="L216" s="557">
        <v>549.28746445613274</v>
      </c>
      <c r="M216" s="399">
        <v>-29.438285993446758</v>
      </c>
      <c r="N216" s="399">
        <v>519.84917846268593</v>
      </c>
      <c r="O216" s="412">
        <v>2</v>
      </c>
      <c r="P216" s="412">
        <v>2</v>
      </c>
      <c r="Q216" s="22"/>
      <c r="R216" s="419">
        <v>680</v>
      </c>
      <c r="S216" s="202" t="s">
        <v>239</v>
      </c>
      <c r="T216" s="400">
        <v>24942</v>
      </c>
      <c r="U216" s="437">
        <v>337.39414980495314</v>
      </c>
      <c r="V216" s="437">
        <v>61.28180032071306</v>
      </c>
      <c r="W216" s="437">
        <v>398.67595012566619</v>
      </c>
      <c r="X216" s="437">
        <v>137.45566719937267</v>
      </c>
      <c r="Y216" s="437">
        <v>536.13161732503886</v>
      </c>
      <c r="Z216" s="438">
        <v>10.324673241921257</v>
      </c>
      <c r="AA216" s="441">
        <v>546.45629056696009</v>
      </c>
      <c r="AB216" s="437">
        <v>-29.897410893272383</v>
      </c>
      <c r="AC216" s="437">
        <v>516.55887967368767</v>
      </c>
      <c r="AD216" s="412">
        <v>2</v>
      </c>
      <c r="AE216" s="412">
        <v>2</v>
      </c>
    </row>
    <row r="217" spans="1:31" s="9" customFormat="1" ht="16.5">
      <c r="A217" s="397">
        <v>681</v>
      </c>
      <c r="B217" s="398" t="s">
        <v>240</v>
      </c>
      <c r="C217" s="400">
        <v>3297</v>
      </c>
      <c r="D217" s="558">
        <v>170.2665982540982</v>
      </c>
      <c r="E217" s="558">
        <v>133.36840542159129</v>
      </c>
      <c r="F217" s="399">
        <v>303.63500367568946</v>
      </c>
      <c r="G217" s="399">
        <v>362.85246667266756</v>
      </c>
      <c r="H217" s="399">
        <v>666.48747034835696</v>
      </c>
      <c r="I217" s="399">
        <v>180.95539551583462</v>
      </c>
      <c r="J217" s="399">
        <v>847.4428658641915</v>
      </c>
      <c r="K217" s="559">
        <v>13.330603579011223</v>
      </c>
      <c r="L217" s="557">
        <v>860.77346944320277</v>
      </c>
      <c r="M217" s="399">
        <v>-17.624372914771008</v>
      </c>
      <c r="N217" s="399">
        <v>843.14909652843176</v>
      </c>
      <c r="O217" s="412">
        <v>10</v>
      </c>
      <c r="P217" s="412">
        <v>10</v>
      </c>
      <c r="Q217" s="22"/>
      <c r="R217" s="419">
        <v>681</v>
      </c>
      <c r="S217" s="202" t="s">
        <v>240</v>
      </c>
      <c r="T217" s="400">
        <v>3308</v>
      </c>
      <c r="U217" s="437">
        <v>177.24835661212029</v>
      </c>
      <c r="V217" s="437">
        <v>346.93861267398773</v>
      </c>
      <c r="W217" s="437">
        <v>524.18696928610802</v>
      </c>
      <c r="X217" s="437">
        <v>242.44926070990019</v>
      </c>
      <c r="Y217" s="437">
        <v>766.63622999600818</v>
      </c>
      <c r="Z217" s="438">
        <v>13.286275695284159</v>
      </c>
      <c r="AA217" s="441">
        <v>779.92250569129237</v>
      </c>
      <c r="AB217" s="437">
        <v>-17.565767079806534</v>
      </c>
      <c r="AC217" s="437">
        <v>762.35673861148575</v>
      </c>
      <c r="AD217" s="412">
        <v>10</v>
      </c>
      <c r="AE217" s="412">
        <v>10</v>
      </c>
    </row>
    <row r="218" spans="1:31" s="9" customFormat="1" ht="16.5">
      <c r="A218" s="397">
        <v>683</v>
      </c>
      <c r="B218" s="398" t="s">
        <v>241</v>
      </c>
      <c r="C218" s="400">
        <v>3599</v>
      </c>
      <c r="D218" s="558">
        <v>1383.5231678842224</v>
      </c>
      <c r="E218" s="558">
        <v>157.74675801908276</v>
      </c>
      <c r="F218" s="399">
        <v>1541.2699259033052</v>
      </c>
      <c r="G218" s="399">
        <v>719.64874497558469</v>
      </c>
      <c r="H218" s="399">
        <v>2260.9186708788898</v>
      </c>
      <c r="I218" s="399">
        <v>173.41609501045656</v>
      </c>
      <c r="J218" s="399">
        <v>2434.3347658893463</v>
      </c>
      <c r="K218" s="559">
        <v>36.043901083634346</v>
      </c>
      <c r="L218" s="557">
        <v>2470.3786669729807</v>
      </c>
      <c r="M218" s="399">
        <v>1.2642796610169456</v>
      </c>
      <c r="N218" s="399">
        <v>2471.6429466339978</v>
      </c>
      <c r="O218" s="412">
        <v>19</v>
      </c>
      <c r="P218" s="412">
        <v>19</v>
      </c>
      <c r="Q218" s="22"/>
      <c r="R218" s="419">
        <v>683</v>
      </c>
      <c r="S218" s="202" t="s">
        <v>241</v>
      </c>
      <c r="T218" s="400">
        <v>3618</v>
      </c>
      <c r="U218" s="437">
        <v>1389.4683317051847</v>
      </c>
      <c r="V218" s="437">
        <v>688.90199085101347</v>
      </c>
      <c r="W218" s="437">
        <v>2078.3703225561985</v>
      </c>
      <c r="X218" s="437">
        <v>210.65776806817968</v>
      </c>
      <c r="Y218" s="437">
        <v>2289.0280906243779</v>
      </c>
      <c r="Z218" s="438">
        <v>35.854615809839693</v>
      </c>
      <c r="AA218" s="441">
        <v>2324.8827064342177</v>
      </c>
      <c r="AB218" s="437">
        <v>1.2576402708678793</v>
      </c>
      <c r="AC218" s="437">
        <v>2326.1403467050859</v>
      </c>
      <c r="AD218" s="412">
        <v>19</v>
      </c>
      <c r="AE218" s="412">
        <v>19</v>
      </c>
    </row>
    <row r="219" spans="1:31" s="9" customFormat="1" ht="16.5">
      <c r="A219" s="397">
        <v>684</v>
      </c>
      <c r="B219" s="398" t="s">
        <v>242</v>
      </c>
      <c r="C219" s="400">
        <v>38832</v>
      </c>
      <c r="D219" s="558">
        <v>84.604197908242213</v>
      </c>
      <c r="E219" s="558">
        <v>148.61417677047584</v>
      </c>
      <c r="F219" s="399">
        <v>233.21837467871805</v>
      </c>
      <c r="G219" s="399">
        <v>28.732523926863074</v>
      </c>
      <c r="H219" s="399">
        <v>261.95089860558113</v>
      </c>
      <c r="I219" s="399">
        <v>121.60268543495611</v>
      </c>
      <c r="J219" s="399">
        <v>383.5535840405372</v>
      </c>
      <c r="K219" s="559">
        <v>-39.122656571899462</v>
      </c>
      <c r="L219" s="557">
        <v>344.43092746863778</v>
      </c>
      <c r="M219" s="399">
        <v>-75.503968408786534</v>
      </c>
      <c r="N219" s="399">
        <v>268.92695905985124</v>
      </c>
      <c r="O219" s="412">
        <v>4</v>
      </c>
      <c r="P219" s="412">
        <v>4</v>
      </c>
      <c r="Q219" s="22"/>
      <c r="R219" s="419">
        <v>684</v>
      </c>
      <c r="S219" s="202" t="s">
        <v>242</v>
      </c>
      <c r="T219" s="400">
        <v>38667</v>
      </c>
      <c r="U219" s="437">
        <v>128.57055178341173</v>
      </c>
      <c r="V219" s="437">
        <v>0.49915944485768587</v>
      </c>
      <c r="W219" s="437">
        <v>129.0697112282694</v>
      </c>
      <c r="X219" s="437">
        <v>180.890322474003</v>
      </c>
      <c r="Y219" s="437">
        <v>309.96003370227243</v>
      </c>
      <c r="Z219" s="438">
        <v>-39.289600951715933</v>
      </c>
      <c r="AA219" s="441">
        <v>270.67043275055647</v>
      </c>
      <c r="AB219" s="437">
        <v>-75.826159289575045</v>
      </c>
      <c r="AC219" s="437">
        <v>194.84427346098144</v>
      </c>
      <c r="AD219" s="412">
        <v>4</v>
      </c>
      <c r="AE219" s="412">
        <v>4</v>
      </c>
    </row>
    <row r="220" spans="1:31" s="9" customFormat="1" ht="16.5">
      <c r="A220" s="397">
        <v>686</v>
      </c>
      <c r="B220" s="398" t="s">
        <v>243</v>
      </c>
      <c r="C220" s="400">
        <v>2933</v>
      </c>
      <c r="D220" s="558">
        <v>-83.977158911374303</v>
      </c>
      <c r="E220" s="558">
        <v>121.35871664239174</v>
      </c>
      <c r="F220" s="399">
        <v>37.381557731017445</v>
      </c>
      <c r="G220" s="399">
        <v>463.92079669252468</v>
      </c>
      <c r="H220" s="399">
        <v>501.30235442354211</v>
      </c>
      <c r="I220" s="399">
        <v>159.82865067956826</v>
      </c>
      <c r="J220" s="399">
        <v>661.1310051031104</v>
      </c>
      <c r="K220" s="559">
        <v>192.91101261506989</v>
      </c>
      <c r="L220" s="557">
        <v>854.0420177181802</v>
      </c>
      <c r="M220" s="399">
        <v>3.5655876235935891</v>
      </c>
      <c r="N220" s="399">
        <v>857.60760534177382</v>
      </c>
      <c r="O220" s="412">
        <v>11</v>
      </c>
      <c r="P220" s="412">
        <v>11</v>
      </c>
      <c r="Q220" s="22"/>
      <c r="R220" s="419">
        <v>686</v>
      </c>
      <c r="S220" s="202" t="s">
        <v>243</v>
      </c>
      <c r="T220" s="400">
        <v>2964</v>
      </c>
      <c r="U220" s="437">
        <v>-92.61372331942033</v>
      </c>
      <c r="V220" s="437">
        <v>471.4499026649691</v>
      </c>
      <c r="W220" s="437">
        <v>378.83617934554877</v>
      </c>
      <c r="X220" s="437">
        <v>225.01485958616564</v>
      </c>
      <c r="Y220" s="437">
        <v>603.85103893171436</v>
      </c>
      <c r="Z220" s="438">
        <v>190.89338731443993</v>
      </c>
      <c r="AA220" s="441">
        <v>794.74442624615438</v>
      </c>
      <c r="AB220" s="437">
        <v>3.5282957152496617</v>
      </c>
      <c r="AC220" s="437">
        <v>798.27272196140393</v>
      </c>
      <c r="AD220" s="412">
        <v>11</v>
      </c>
      <c r="AE220" s="412">
        <v>11</v>
      </c>
    </row>
    <row r="221" spans="1:31" s="9" customFormat="1" ht="16.5">
      <c r="A221" s="397">
        <v>687</v>
      </c>
      <c r="B221" s="398" t="s">
        <v>244</v>
      </c>
      <c r="C221" s="400">
        <v>1424</v>
      </c>
      <c r="D221" s="558">
        <v>574.7402778413142</v>
      </c>
      <c r="E221" s="558">
        <v>163.81994343632786</v>
      </c>
      <c r="F221" s="399">
        <v>738.56022127764197</v>
      </c>
      <c r="G221" s="399">
        <v>312.94012503094251</v>
      </c>
      <c r="H221" s="399">
        <v>1051.5003463085845</v>
      </c>
      <c r="I221" s="399">
        <v>209.76922391116517</v>
      </c>
      <c r="J221" s="399">
        <v>1261.2695702197498</v>
      </c>
      <c r="K221" s="559">
        <v>102.2057584269663</v>
      </c>
      <c r="L221" s="557">
        <v>1363.475328646716</v>
      </c>
      <c r="M221" s="399">
        <v>140.43714360955056</v>
      </c>
      <c r="N221" s="399">
        <v>1503.9124722562665</v>
      </c>
      <c r="O221" s="412">
        <v>11</v>
      </c>
      <c r="P221" s="412">
        <v>11</v>
      </c>
      <c r="Q221" s="22"/>
      <c r="R221" s="419">
        <v>687</v>
      </c>
      <c r="S221" s="202" t="s">
        <v>244</v>
      </c>
      <c r="T221" s="400">
        <v>1477</v>
      </c>
      <c r="U221" s="437">
        <v>570.59874235199175</v>
      </c>
      <c r="V221" s="437">
        <v>105.38419116139872</v>
      </c>
      <c r="W221" s="437">
        <v>675.98293351339055</v>
      </c>
      <c r="X221" s="437">
        <v>255.26790205617169</v>
      </c>
      <c r="Y221" s="437">
        <v>931.25083556956224</v>
      </c>
      <c r="Z221" s="438">
        <v>98.53825321597833</v>
      </c>
      <c r="AA221" s="441">
        <v>1029.7890887855406</v>
      </c>
      <c r="AB221" s="437">
        <v>135.39776066350711</v>
      </c>
      <c r="AC221" s="437">
        <v>1165.1868494490475</v>
      </c>
      <c r="AD221" s="412">
        <v>11</v>
      </c>
      <c r="AE221" s="412">
        <v>11</v>
      </c>
    </row>
    <row r="222" spans="1:31" s="9" customFormat="1" ht="16.5">
      <c r="A222" s="397">
        <v>689</v>
      </c>
      <c r="B222" s="398" t="s">
        <v>245</v>
      </c>
      <c r="C222" s="400">
        <v>3032</v>
      </c>
      <c r="D222" s="558">
        <v>563.36040240098839</v>
      </c>
      <c r="E222" s="558">
        <v>186.77029283008955</v>
      </c>
      <c r="F222" s="399">
        <v>750.13069523107799</v>
      </c>
      <c r="G222" s="399">
        <v>-5.8541483071634888</v>
      </c>
      <c r="H222" s="399">
        <v>744.27654692391445</v>
      </c>
      <c r="I222" s="399">
        <v>150.24547954221518</v>
      </c>
      <c r="J222" s="399">
        <v>894.52202646612955</v>
      </c>
      <c r="K222" s="559">
        <v>-38.271108179419528</v>
      </c>
      <c r="L222" s="557">
        <v>856.25091828670998</v>
      </c>
      <c r="M222" s="399">
        <v>1.0381937664907657</v>
      </c>
      <c r="N222" s="399">
        <v>857.28911205320071</v>
      </c>
      <c r="O222" s="412">
        <v>9</v>
      </c>
      <c r="P222" s="412">
        <v>9</v>
      </c>
      <c r="Q222" s="22"/>
      <c r="R222" s="419">
        <v>689</v>
      </c>
      <c r="S222" s="202" t="s">
        <v>245</v>
      </c>
      <c r="T222" s="400">
        <v>3093</v>
      </c>
      <c r="U222" s="437">
        <v>566.60236814983159</v>
      </c>
      <c r="V222" s="437">
        <v>-6.7161349949585638</v>
      </c>
      <c r="W222" s="437">
        <v>559.88623315487303</v>
      </c>
      <c r="X222" s="437">
        <v>190.2461173011713</v>
      </c>
      <c r="Y222" s="437">
        <v>750.13235045604426</v>
      </c>
      <c r="Z222" s="438">
        <v>-37.516327190430005</v>
      </c>
      <c r="AA222" s="441">
        <v>712.61602326561422</v>
      </c>
      <c r="AB222" s="437">
        <v>1.0177185580342716</v>
      </c>
      <c r="AC222" s="437">
        <v>713.63374182364851</v>
      </c>
      <c r="AD222" s="412">
        <v>9</v>
      </c>
      <c r="AE222" s="412">
        <v>9</v>
      </c>
    </row>
    <row r="223" spans="1:31" s="9" customFormat="1" ht="16.5">
      <c r="A223" s="397">
        <v>691</v>
      </c>
      <c r="B223" s="398" t="s">
        <v>246</v>
      </c>
      <c r="C223" s="400">
        <v>2598</v>
      </c>
      <c r="D223" s="558">
        <v>808.8701357699216</v>
      </c>
      <c r="E223" s="558">
        <v>97.618433081067593</v>
      </c>
      <c r="F223" s="399">
        <v>906.48856885098917</v>
      </c>
      <c r="G223" s="399">
        <v>705.32615960353007</v>
      </c>
      <c r="H223" s="399">
        <v>1611.8147284545194</v>
      </c>
      <c r="I223" s="399">
        <v>176.38791294868361</v>
      </c>
      <c r="J223" s="399">
        <v>1788.202641403203</v>
      </c>
      <c r="K223" s="559">
        <v>12.971901462663588</v>
      </c>
      <c r="L223" s="557">
        <v>1801.1745428658664</v>
      </c>
      <c r="M223" s="399">
        <v>-8.0105109699769041</v>
      </c>
      <c r="N223" s="399">
        <v>1793.1640318958896</v>
      </c>
      <c r="O223" s="412">
        <v>17</v>
      </c>
      <c r="P223" s="412">
        <v>17</v>
      </c>
      <c r="Q223" s="22"/>
      <c r="R223" s="419">
        <v>691</v>
      </c>
      <c r="S223" s="202" t="s">
        <v>246</v>
      </c>
      <c r="T223" s="400">
        <v>2636</v>
      </c>
      <c r="U223" s="437">
        <v>872.14733717040701</v>
      </c>
      <c r="V223" s="437">
        <v>648.28591335269869</v>
      </c>
      <c r="W223" s="437">
        <v>1520.4332505231057</v>
      </c>
      <c r="X223" s="437">
        <v>243.49363546520183</v>
      </c>
      <c r="Y223" s="437">
        <v>1763.9268859883075</v>
      </c>
      <c r="Z223" s="438">
        <v>12.784901365705615</v>
      </c>
      <c r="AA223" s="441">
        <v>1776.711787354013</v>
      </c>
      <c r="AB223" s="437">
        <v>-7.8950331942336858</v>
      </c>
      <c r="AC223" s="437">
        <v>1768.8167541597793</v>
      </c>
      <c r="AD223" s="412">
        <v>17</v>
      </c>
      <c r="AE223" s="412">
        <v>17</v>
      </c>
    </row>
    <row r="224" spans="1:31" s="9" customFormat="1" ht="16.5">
      <c r="A224" s="397">
        <v>694</v>
      </c>
      <c r="B224" s="398" t="s">
        <v>247</v>
      </c>
      <c r="C224" s="400">
        <v>28483</v>
      </c>
      <c r="D224" s="558">
        <v>65.75427174855659</v>
      </c>
      <c r="E224" s="558">
        <v>165.41057402874875</v>
      </c>
      <c r="F224" s="399">
        <v>231.16484577730535</v>
      </c>
      <c r="G224" s="399">
        <v>13.284708441883856</v>
      </c>
      <c r="H224" s="399">
        <v>244.4495542191892</v>
      </c>
      <c r="I224" s="399">
        <v>89.509785250459601</v>
      </c>
      <c r="J224" s="399">
        <v>333.95933946964874</v>
      </c>
      <c r="K224" s="559">
        <v>11.6892181301127</v>
      </c>
      <c r="L224" s="557">
        <v>345.64855759976143</v>
      </c>
      <c r="M224" s="399">
        <v>9.2157078783835988</v>
      </c>
      <c r="N224" s="399">
        <v>354.86426547814506</v>
      </c>
      <c r="O224" s="412">
        <v>5</v>
      </c>
      <c r="P224" s="412">
        <v>5</v>
      </c>
      <c r="Q224" s="22"/>
      <c r="R224" s="419">
        <v>694</v>
      </c>
      <c r="S224" s="202" t="s">
        <v>247</v>
      </c>
      <c r="T224" s="400">
        <v>28349</v>
      </c>
      <c r="U224" s="437">
        <v>94.687173638433194</v>
      </c>
      <c r="V224" s="437">
        <v>27.088584664766415</v>
      </c>
      <c r="W224" s="437">
        <v>121.77575830319961</v>
      </c>
      <c r="X224" s="437">
        <v>150.39834321916402</v>
      </c>
      <c r="Y224" s="437">
        <v>272.17410152236363</v>
      </c>
      <c r="Z224" s="438">
        <v>11.744470704434018</v>
      </c>
      <c r="AA224" s="441">
        <v>283.91857222679761</v>
      </c>
      <c r="AB224" s="437">
        <v>9.2592686690888595</v>
      </c>
      <c r="AC224" s="437">
        <v>293.1778408958865</v>
      </c>
      <c r="AD224" s="412">
        <v>5</v>
      </c>
      <c r="AE224" s="412">
        <v>5</v>
      </c>
    </row>
    <row r="225" spans="1:31" s="9" customFormat="1" ht="16.5">
      <c r="A225" s="397">
        <v>697</v>
      </c>
      <c r="B225" s="398" t="s">
        <v>248</v>
      </c>
      <c r="C225" s="400">
        <v>1164</v>
      </c>
      <c r="D225" s="558">
        <v>182.19062197310691</v>
      </c>
      <c r="E225" s="558">
        <v>196.61344487452828</v>
      </c>
      <c r="F225" s="399">
        <v>378.80406684763517</v>
      </c>
      <c r="G225" s="399">
        <v>401.28269015142268</v>
      </c>
      <c r="H225" s="399">
        <v>780.0867569990578</v>
      </c>
      <c r="I225" s="399">
        <v>187.49059940667891</v>
      </c>
      <c r="J225" s="399">
        <v>967.57735640573685</v>
      </c>
      <c r="K225" s="559">
        <v>-169.57646048109964</v>
      </c>
      <c r="L225" s="557">
        <v>798.00089592463712</v>
      </c>
      <c r="M225" s="399">
        <v>22.403383161512028</v>
      </c>
      <c r="N225" s="399">
        <v>820.40427908614913</v>
      </c>
      <c r="O225" s="412">
        <v>18</v>
      </c>
      <c r="P225" s="412">
        <v>18</v>
      </c>
      <c r="Q225" s="22"/>
      <c r="R225" s="419">
        <v>697</v>
      </c>
      <c r="S225" s="202" t="s">
        <v>248</v>
      </c>
      <c r="T225" s="400">
        <v>1174</v>
      </c>
      <c r="U225" s="437">
        <v>191.76016320481685</v>
      </c>
      <c r="V225" s="437">
        <v>357.51874052974301</v>
      </c>
      <c r="W225" s="437">
        <v>549.27890373455989</v>
      </c>
      <c r="X225" s="437">
        <v>246.76374913846328</v>
      </c>
      <c r="Y225" s="437">
        <v>796.04265287302314</v>
      </c>
      <c r="Z225" s="438">
        <v>-168.1320272572402</v>
      </c>
      <c r="AA225" s="441">
        <v>627.91062561578292</v>
      </c>
      <c r="AB225" s="437">
        <v>22.212553662691654</v>
      </c>
      <c r="AC225" s="437">
        <v>650.12317927847448</v>
      </c>
      <c r="AD225" s="412">
        <v>18</v>
      </c>
      <c r="AE225" s="412">
        <v>18</v>
      </c>
    </row>
    <row r="226" spans="1:31" s="9" customFormat="1" ht="16.5">
      <c r="A226" s="397">
        <v>698</v>
      </c>
      <c r="B226" s="398" t="s">
        <v>249</v>
      </c>
      <c r="C226" s="400">
        <v>65286</v>
      </c>
      <c r="D226" s="558">
        <v>-153.77890249986373</v>
      </c>
      <c r="E226" s="558">
        <v>151.71279884545737</v>
      </c>
      <c r="F226" s="399">
        <v>-2.0661036544063598</v>
      </c>
      <c r="G226" s="399">
        <v>267.26492800393095</v>
      </c>
      <c r="H226" s="399">
        <v>265.19882434952456</v>
      </c>
      <c r="I226" s="399">
        <v>75.847905031088075</v>
      </c>
      <c r="J226" s="399">
        <v>341.04672938061265</v>
      </c>
      <c r="K226" s="559">
        <v>-58.195585577306005</v>
      </c>
      <c r="L226" s="557">
        <v>282.85114380330668</v>
      </c>
      <c r="M226" s="399">
        <v>-80.947521412707147</v>
      </c>
      <c r="N226" s="399">
        <v>201.90362239059954</v>
      </c>
      <c r="O226" s="412">
        <v>19</v>
      </c>
      <c r="P226" s="412">
        <v>19</v>
      </c>
      <c r="Q226" s="22"/>
      <c r="R226" s="419">
        <v>698</v>
      </c>
      <c r="S226" s="202" t="s">
        <v>249</v>
      </c>
      <c r="T226" s="400">
        <v>64535</v>
      </c>
      <c r="U226" s="437">
        <v>-145.54312420023882</v>
      </c>
      <c r="V226" s="437">
        <v>258.82391200886121</v>
      </c>
      <c r="W226" s="437">
        <v>113.28078780862238</v>
      </c>
      <c r="X226" s="437">
        <v>149.75277891200213</v>
      </c>
      <c r="Y226" s="437">
        <v>263.03356672062449</v>
      </c>
      <c r="Z226" s="438">
        <v>-58.872813202138374</v>
      </c>
      <c r="AA226" s="441">
        <v>204.16075351848613</v>
      </c>
      <c r="AB226" s="437">
        <v>-81.889515502440517</v>
      </c>
      <c r="AC226" s="437">
        <v>122.27123801604561</v>
      </c>
      <c r="AD226" s="412">
        <v>19</v>
      </c>
      <c r="AE226" s="412">
        <v>19</v>
      </c>
    </row>
    <row r="227" spans="1:31" s="9" customFormat="1" ht="16.5">
      <c r="A227" s="397">
        <v>700</v>
      </c>
      <c r="B227" s="398" t="s">
        <v>250</v>
      </c>
      <c r="C227" s="400">
        <v>4758</v>
      </c>
      <c r="D227" s="558">
        <v>140.67555121690353</v>
      </c>
      <c r="E227" s="558">
        <v>147.88028476890389</v>
      </c>
      <c r="F227" s="399">
        <v>288.55583598580739</v>
      </c>
      <c r="G227" s="399">
        <v>160.14222782135121</v>
      </c>
      <c r="H227" s="399">
        <v>448.69806380715858</v>
      </c>
      <c r="I227" s="399">
        <v>111.49777429047514</v>
      </c>
      <c r="J227" s="399">
        <v>560.19583809763378</v>
      </c>
      <c r="K227" s="559">
        <v>-235.75556956704497</v>
      </c>
      <c r="L227" s="557">
        <v>324.44026853058875</v>
      </c>
      <c r="M227" s="399">
        <v>-2.8187750105086158</v>
      </c>
      <c r="N227" s="399">
        <v>321.62149352008015</v>
      </c>
      <c r="O227" s="412">
        <v>9</v>
      </c>
      <c r="P227" s="412">
        <v>9</v>
      </c>
      <c r="Q227" s="22"/>
      <c r="R227" s="419">
        <v>700</v>
      </c>
      <c r="S227" s="202" t="s">
        <v>250</v>
      </c>
      <c r="T227" s="400">
        <v>4842</v>
      </c>
      <c r="U227" s="437">
        <v>174.43315269003955</v>
      </c>
      <c r="V227" s="437">
        <v>103.57559077537704</v>
      </c>
      <c r="W227" s="437">
        <v>278.00874346541661</v>
      </c>
      <c r="X227" s="437">
        <v>163.26708266053012</v>
      </c>
      <c r="Y227" s="437">
        <v>441.27582612594671</v>
      </c>
      <c r="Z227" s="438">
        <v>-231.66563403552252</v>
      </c>
      <c r="AA227" s="441">
        <v>209.61019209042419</v>
      </c>
      <c r="AB227" s="437">
        <v>-2.7698743287897551</v>
      </c>
      <c r="AC227" s="437">
        <v>206.84031776163442</v>
      </c>
      <c r="AD227" s="412">
        <v>9</v>
      </c>
      <c r="AE227" s="412">
        <v>9</v>
      </c>
    </row>
    <row r="228" spans="1:31" s="9" customFormat="1" ht="16.5">
      <c r="A228" s="397">
        <v>702</v>
      </c>
      <c r="B228" s="398" t="s">
        <v>251</v>
      </c>
      <c r="C228" s="400">
        <v>4124</v>
      </c>
      <c r="D228" s="558">
        <v>159.22331985993492</v>
      </c>
      <c r="E228" s="558">
        <v>159.86822377261089</v>
      </c>
      <c r="F228" s="399">
        <v>319.09154363254584</v>
      </c>
      <c r="G228" s="399">
        <v>315.01737864004633</v>
      </c>
      <c r="H228" s="399">
        <v>634.10892227259217</v>
      </c>
      <c r="I228" s="399">
        <v>156.47770142160428</v>
      </c>
      <c r="J228" s="399">
        <v>790.58662369419642</v>
      </c>
      <c r="K228" s="559">
        <v>-203.1311833171678</v>
      </c>
      <c r="L228" s="557">
        <v>587.45544037702859</v>
      </c>
      <c r="M228" s="399">
        <v>-0.47027279340446315</v>
      </c>
      <c r="N228" s="399">
        <v>586.98516758362416</v>
      </c>
      <c r="O228" s="412">
        <v>6</v>
      </c>
      <c r="P228" s="412">
        <v>6</v>
      </c>
      <c r="Q228" s="22"/>
      <c r="R228" s="419">
        <v>702</v>
      </c>
      <c r="S228" s="202" t="s">
        <v>251</v>
      </c>
      <c r="T228" s="400">
        <v>4114</v>
      </c>
      <c r="U228" s="437">
        <v>150.96278359825146</v>
      </c>
      <c r="V228" s="437">
        <v>283.38012904665544</v>
      </c>
      <c r="W228" s="437">
        <v>434.3429126449069</v>
      </c>
      <c r="X228" s="437">
        <v>218.19861117070195</v>
      </c>
      <c r="Y228" s="437">
        <v>652.54152381560891</v>
      </c>
      <c r="Z228" s="438">
        <v>-203.62493923189109</v>
      </c>
      <c r="AA228" s="441">
        <v>448.91658458371774</v>
      </c>
      <c r="AB228" s="437">
        <v>-0.4714158969372888</v>
      </c>
      <c r="AC228" s="437">
        <v>448.44516868678045</v>
      </c>
      <c r="AD228" s="412">
        <v>6</v>
      </c>
      <c r="AE228" s="412">
        <v>6</v>
      </c>
    </row>
    <row r="229" spans="1:31" s="9" customFormat="1" ht="16.5">
      <c r="A229" s="397">
        <v>704</v>
      </c>
      <c r="B229" s="398" t="s">
        <v>252</v>
      </c>
      <c r="C229" s="400">
        <v>6436</v>
      </c>
      <c r="D229" s="558">
        <v>646.33193631972256</v>
      </c>
      <c r="E229" s="558">
        <v>66.157988603963375</v>
      </c>
      <c r="F229" s="399">
        <v>712.48992492368598</v>
      </c>
      <c r="G229" s="399">
        <v>204.66428161520389</v>
      </c>
      <c r="H229" s="399">
        <v>917.15420653888987</v>
      </c>
      <c r="I229" s="399">
        <v>76.444538966316614</v>
      </c>
      <c r="J229" s="399">
        <v>993.59874550520635</v>
      </c>
      <c r="K229" s="559">
        <v>-178.74673710379116</v>
      </c>
      <c r="L229" s="557">
        <v>814.85200840141522</v>
      </c>
      <c r="M229" s="399">
        <v>9.0285204319452976</v>
      </c>
      <c r="N229" s="399">
        <v>823.88052883336047</v>
      </c>
      <c r="O229" s="412">
        <v>2</v>
      </c>
      <c r="P229" s="412">
        <v>2</v>
      </c>
      <c r="Q229" s="22"/>
      <c r="R229" s="419">
        <v>704</v>
      </c>
      <c r="S229" s="202" t="s">
        <v>252</v>
      </c>
      <c r="T229" s="400">
        <v>6428</v>
      </c>
      <c r="U229" s="437">
        <v>738.74849735009138</v>
      </c>
      <c r="V229" s="437">
        <v>172.62884912274785</v>
      </c>
      <c r="W229" s="437">
        <v>911.37734647283935</v>
      </c>
      <c r="X229" s="437">
        <v>131.78538197605201</v>
      </c>
      <c r="Y229" s="437">
        <v>1043.1627284488914</v>
      </c>
      <c r="Z229" s="438">
        <v>-178.96919726197885</v>
      </c>
      <c r="AA229" s="441">
        <v>864.19353118691242</v>
      </c>
      <c r="AB229" s="437">
        <v>9.0397569228375758</v>
      </c>
      <c r="AC229" s="437">
        <v>873.23328810975011</v>
      </c>
      <c r="AD229" s="412">
        <v>2</v>
      </c>
      <c r="AE229" s="412">
        <v>2</v>
      </c>
    </row>
    <row r="230" spans="1:31" s="9" customFormat="1" ht="16.5">
      <c r="A230" s="397">
        <v>707</v>
      </c>
      <c r="B230" s="398" t="s">
        <v>253</v>
      </c>
      <c r="C230" s="400">
        <v>1902</v>
      </c>
      <c r="D230" s="558">
        <v>-269.92286290723217</v>
      </c>
      <c r="E230" s="558">
        <v>244.83387836522277</v>
      </c>
      <c r="F230" s="399">
        <v>-25.088984542009399</v>
      </c>
      <c r="G230" s="399">
        <v>736.13850815585658</v>
      </c>
      <c r="H230" s="399">
        <v>711.04952361384733</v>
      </c>
      <c r="I230" s="399">
        <v>225.94252357222533</v>
      </c>
      <c r="J230" s="399">
        <v>936.99204718607268</v>
      </c>
      <c r="K230" s="559">
        <v>-299.60515247108304</v>
      </c>
      <c r="L230" s="557">
        <v>637.38689471498958</v>
      </c>
      <c r="M230" s="399">
        <v>-8.6279442691903299</v>
      </c>
      <c r="N230" s="399">
        <v>628.7589504457992</v>
      </c>
      <c r="O230" s="412">
        <v>12</v>
      </c>
      <c r="P230" s="412">
        <v>12</v>
      </c>
      <c r="Q230" s="22"/>
      <c r="R230" s="419">
        <v>707</v>
      </c>
      <c r="S230" s="202" t="s">
        <v>253</v>
      </c>
      <c r="T230" s="400">
        <v>1960</v>
      </c>
      <c r="U230" s="437">
        <v>-235.94880512577714</v>
      </c>
      <c r="V230" s="437">
        <v>649.39769787807995</v>
      </c>
      <c r="W230" s="437">
        <v>413.44889275230275</v>
      </c>
      <c r="X230" s="437">
        <v>267.54225795578162</v>
      </c>
      <c r="Y230" s="437">
        <v>680.99115070808432</v>
      </c>
      <c r="Z230" s="438">
        <v>-290.7392857142857</v>
      </c>
      <c r="AA230" s="441">
        <v>390.25186499379868</v>
      </c>
      <c r="AB230" s="437">
        <v>-8.3726275510204111</v>
      </c>
      <c r="AC230" s="437">
        <v>381.87923744277828</v>
      </c>
      <c r="AD230" s="412">
        <v>12</v>
      </c>
      <c r="AE230" s="412">
        <v>12</v>
      </c>
    </row>
    <row r="231" spans="1:31" s="9" customFormat="1" ht="16.5">
      <c r="A231" s="397">
        <v>710</v>
      </c>
      <c r="B231" s="398" t="s">
        <v>254</v>
      </c>
      <c r="C231" s="400">
        <v>27209</v>
      </c>
      <c r="D231" s="558">
        <v>216.60216131196196</v>
      </c>
      <c r="E231" s="558">
        <v>105.06868820361767</v>
      </c>
      <c r="F231" s="399">
        <v>321.67084951557962</v>
      </c>
      <c r="G231" s="399">
        <v>273.06892574072072</v>
      </c>
      <c r="H231" s="399">
        <v>594.73977525630039</v>
      </c>
      <c r="I231" s="399">
        <v>105.93432647718255</v>
      </c>
      <c r="J231" s="399">
        <v>700.67410173348287</v>
      </c>
      <c r="K231" s="559">
        <v>-28.48318571061046</v>
      </c>
      <c r="L231" s="557">
        <v>672.19091602287244</v>
      </c>
      <c r="M231" s="399">
        <v>-39.611306876401208</v>
      </c>
      <c r="N231" s="399">
        <v>632.57960914647128</v>
      </c>
      <c r="O231" s="412">
        <v>1</v>
      </c>
      <c r="P231" s="413">
        <v>33</v>
      </c>
      <c r="Q231" s="22"/>
      <c r="R231" s="419">
        <v>710</v>
      </c>
      <c r="S231" s="202" t="s">
        <v>254</v>
      </c>
      <c r="T231" s="400">
        <v>27306</v>
      </c>
      <c r="U231" s="437">
        <v>249.02517665864045</v>
      </c>
      <c r="V231" s="437">
        <v>272.48758564113484</v>
      </c>
      <c r="W231" s="437">
        <v>521.51276229977532</v>
      </c>
      <c r="X231" s="437">
        <v>176.10844034783159</v>
      </c>
      <c r="Y231" s="437">
        <v>697.62120264760688</v>
      </c>
      <c r="Z231" s="438">
        <v>-28.382003955174685</v>
      </c>
      <c r="AA231" s="441">
        <v>669.23919869243218</v>
      </c>
      <c r="AB231" s="437">
        <v>-39.470594330916299</v>
      </c>
      <c r="AC231" s="437">
        <v>629.76860436151594</v>
      </c>
      <c r="AD231" s="412">
        <v>1</v>
      </c>
      <c r="AE231" s="413">
        <v>33</v>
      </c>
    </row>
    <row r="232" spans="1:31" s="9" customFormat="1" ht="16.5">
      <c r="A232" s="397">
        <v>729</v>
      </c>
      <c r="B232" s="398" t="s">
        <v>255</v>
      </c>
      <c r="C232" s="400">
        <v>8847</v>
      </c>
      <c r="D232" s="558">
        <v>-2.6664355251056415</v>
      </c>
      <c r="E232" s="558">
        <v>210.2423266245726</v>
      </c>
      <c r="F232" s="399">
        <v>207.57589109946696</v>
      </c>
      <c r="G232" s="399">
        <v>569.26446987957104</v>
      </c>
      <c r="H232" s="399">
        <v>776.84036097903811</v>
      </c>
      <c r="I232" s="399">
        <v>150.26741960802312</v>
      </c>
      <c r="J232" s="399">
        <v>927.10778058706114</v>
      </c>
      <c r="K232" s="559">
        <v>20.366904035266192</v>
      </c>
      <c r="L232" s="557">
        <v>947.47468462232735</v>
      </c>
      <c r="M232" s="399">
        <v>-4.3253026449643981</v>
      </c>
      <c r="N232" s="399">
        <v>943.14938197736296</v>
      </c>
      <c r="O232" s="412">
        <v>13</v>
      </c>
      <c r="P232" s="412">
        <v>13</v>
      </c>
      <c r="Q232" s="22"/>
      <c r="R232" s="419">
        <v>729</v>
      </c>
      <c r="S232" s="202" t="s">
        <v>255</v>
      </c>
      <c r="T232" s="400">
        <v>8975</v>
      </c>
      <c r="U232" s="437">
        <v>42.629579610400143</v>
      </c>
      <c r="V232" s="437">
        <v>529.37697855806073</v>
      </c>
      <c r="W232" s="437">
        <v>572.00655816846097</v>
      </c>
      <c r="X232" s="437">
        <v>209.82040212101734</v>
      </c>
      <c r="Y232" s="437">
        <v>781.82696028947828</v>
      </c>
      <c r="Z232" s="438">
        <v>20.076434540389972</v>
      </c>
      <c r="AA232" s="441">
        <v>801.90339482986826</v>
      </c>
      <c r="AB232" s="437">
        <v>-4.2636158774373287</v>
      </c>
      <c r="AC232" s="437">
        <v>797.63977895243102</v>
      </c>
      <c r="AD232" s="412">
        <v>13</v>
      </c>
      <c r="AE232" s="412">
        <v>13</v>
      </c>
    </row>
    <row r="233" spans="1:31" s="9" customFormat="1" ht="16.5">
      <c r="A233" s="397">
        <v>732</v>
      </c>
      <c r="B233" s="398" t="s">
        <v>256</v>
      </c>
      <c r="C233" s="400">
        <v>3344</v>
      </c>
      <c r="D233" s="558">
        <v>613.59615590488511</v>
      </c>
      <c r="E233" s="558">
        <v>172.59657114713485</v>
      </c>
      <c r="F233" s="399">
        <v>786.19272705202002</v>
      </c>
      <c r="G233" s="399">
        <v>434.86605529575223</v>
      </c>
      <c r="H233" s="399">
        <v>1221.0587823477722</v>
      </c>
      <c r="I233" s="399">
        <v>171.92275930871563</v>
      </c>
      <c r="J233" s="399">
        <v>1392.9815416564879</v>
      </c>
      <c r="K233" s="559">
        <v>62.002392344497608</v>
      </c>
      <c r="L233" s="557">
        <v>1454.9839340009855</v>
      </c>
      <c r="M233" s="399">
        <v>-28.998280502392344</v>
      </c>
      <c r="N233" s="399">
        <v>1425.9856534985931</v>
      </c>
      <c r="O233" s="412">
        <v>19</v>
      </c>
      <c r="P233" s="412">
        <v>19</v>
      </c>
      <c r="Q233" s="22"/>
      <c r="R233" s="419">
        <v>732</v>
      </c>
      <c r="S233" s="202" t="s">
        <v>256</v>
      </c>
      <c r="T233" s="400">
        <v>3336</v>
      </c>
      <c r="U233" s="437">
        <v>665.25230159163596</v>
      </c>
      <c r="V233" s="437">
        <v>404.06100791856778</v>
      </c>
      <c r="W233" s="437">
        <v>1069.3133095102037</v>
      </c>
      <c r="X233" s="437">
        <v>226.96086853889909</v>
      </c>
      <c r="Y233" s="437">
        <v>1296.2741780491028</v>
      </c>
      <c r="Z233" s="438">
        <v>62.151079136690647</v>
      </c>
      <c r="AA233" s="441">
        <v>1358.4252571857935</v>
      </c>
      <c r="AB233" s="437">
        <v>-29.067820743405274</v>
      </c>
      <c r="AC233" s="437">
        <v>1329.3574364423882</v>
      </c>
      <c r="AD233" s="412">
        <v>19</v>
      </c>
      <c r="AE233" s="412">
        <v>19</v>
      </c>
    </row>
    <row r="234" spans="1:31" s="9" customFormat="1" ht="16.5">
      <c r="A234" s="397">
        <v>734</v>
      </c>
      <c r="B234" s="398" t="s">
        <v>257</v>
      </c>
      <c r="C234" s="400">
        <v>51100</v>
      </c>
      <c r="D234" s="558">
        <v>44.379982400941159</v>
      </c>
      <c r="E234" s="558">
        <v>158.52717685366176</v>
      </c>
      <c r="F234" s="399">
        <v>202.9071592546029</v>
      </c>
      <c r="G234" s="399">
        <v>283.89701062773906</v>
      </c>
      <c r="H234" s="399">
        <v>486.80416988234202</v>
      </c>
      <c r="I234" s="399">
        <v>118.66993211805624</v>
      </c>
      <c r="J234" s="399">
        <v>605.47410200039826</v>
      </c>
      <c r="K234" s="559">
        <v>-25.172954990215263</v>
      </c>
      <c r="L234" s="557">
        <v>580.30114701018294</v>
      </c>
      <c r="M234" s="399">
        <v>-12.56744950097848</v>
      </c>
      <c r="N234" s="399">
        <v>567.73369750920449</v>
      </c>
      <c r="O234" s="412">
        <v>2</v>
      </c>
      <c r="P234" s="412">
        <v>2</v>
      </c>
      <c r="Q234" s="22"/>
      <c r="R234" s="419">
        <v>734</v>
      </c>
      <c r="S234" s="202" t="s">
        <v>257</v>
      </c>
      <c r="T234" s="400">
        <v>50933</v>
      </c>
      <c r="U234" s="437">
        <v>67.255219236362748</v>
      </c>
      <c r="V234" s="437">
        <v>291.73790481898874</v>
      </c>
      <c r="W234" s="437">
        <v>358.99312405535153</v>
      </c>
      <c r="X234" s="437">
        <v>179.31799892917331</v>
      </c>
      <c r="Y234" s="437">
        <v>538.31112298452479</v>
      </c>
      <c r="Z234" s="438">
        <v>-25.255492509767734</v>
      </c>
      <c r="AA234" s="441">
        <v>513.05563047475709</v>
      </c>
      <c r="AB234" s="437">
        <v>-12.608655871438955</v>
      </c>
      <c r="AC234" s="437">
        <v>500.4469746033181</v>
      </c>
      <c r="AD234" s="412">
        <v>2</v>
      </c>
      <c r="AE234" s="412">
        <v>2</v>
      </c>
    </row>
    <row r="235" spans="1:31" s="9" customFormat="1" ht="16.5">
      <c r="A235" s="397">
        <v>738</v>
      </c>
      <c r="B235" s="398" t="s">
        <v>258</v>
      </c>
      <c r="C235" s="400">
        <v>2974</v>
      </c>
      <c r="D235" s="558">
        <v>289.21231739938713</v>
      </c>
      <c r="E235" s="558">
        <v>107.19765293734076</v>
      </c>
      <c r="F235" s="399">
        <v>396.40997033672789</v>
      </c>
      <c r="G235" s="399">
        <v>282.35759923640171</v>
      </c>
      <c r="H235" s="399">
        <v>678.76756957312955</v>
      </c>
      <c r="I235" s="399">
        <v>125.33744106451526</v>
      </c>
      <c r="J235" s="399">
        <v>804.10501063764491</v>
      </c>
      <c r="K235" s="559">
        <v>-168.6516476126429</v>
      </c>
      <c r="L235" s="557">
        <v>635.45336302500198</v>
      </c>
      <c r="M235" s="399">
        <v>15.871598520511103</v>
      </c>
      <c r="N235" s="399">
        <v>651.32496154551313</v>
      </c>
      <c r="O235" s="412">
        <v>2</v>
      </c>
      <c r="P235" s="412">
        <v>2</v>
      </c>
      <c r="Q235" s="22"/>
      <c r="R235" s="419">
        <v>738</v>
      </c>
      <c r="S235" s="202" t="s">
        <v>258</v>
      </c>
      <c r="T235" s="400">
        <v>2917</v>
      </c>
      <c r="U235" s="437">
        <v>176.83805734107537</v>
      </c>
      <c r="V235" s="437">
        <v>307.39945198336113</v>
      </c>
      <c r="W235" s="437">
        <v>484.23750932443653</v>
      </c>
      <c r="X235" s="437">
        <v>195.32761480653352</v>
      </c>
      <c r="Y235" s="437">
        <v>679.56512413097005</v>
      </c>
      <c r="Z235" s="438">
        <v>-171.94720603359616</v>
      </c>
      <c r="AA235" s="441">
        <v>507.61791809737383</v>
      </c>
      <c r="AB235" s="437">
        <v>16.181739458347625</v>
      </c>
      <c r="AC235" s="437">
        <v>523.79965755572152</v>
      </c>
      <c r="AD235" s="412">
        <v>2</v>
      </c>
      <c r="AE235" s="412">
        <v>2</v>
      </c>
    </row>
    <row r="236" spans="1:31" s="9" customFormat="1" ht="16.5">
      <c r="A236" s="397">
        <v>739</v>
      </c>
      <c r="B236" s="398" t="s">
        <v>259</v>
      </c>
      <c r="C236" s="400">
        <v>3216</v>
      </c>
      <c r="D236" s="558">
        <v>601.27530525332725</v>
      </c>
      <c r="E236" s="558">
        <v>127.8395791128889</v>
      </c>
      <c r="F236" s="399">
        <v>729.11488436621619</v>
      </c>
      <c r="G236" s="399">
        <v>406.55672898473597</v>
      </c>
      <c r="H236" s="399">
        <v>1135.6716133509522</v>
      </c>
      <c r="I236" s="399">
        <v>163.31859322050133</v>
      </c>
      <c r="J236" s="399">
        <v>1298.9902065714534</v>
      </c>
      <c r="K236" s="559">
        <v>127.09203980099502</v>
      </c>
      <c r="L236" s="557">
        <v>1426.0822463724485</v>
      </c>
      <c r="M236" s="399">
        <v>30.514270211442788</v>
      </c>
      <c r="N236" s="399">
        <v>1456.5965165838913</v>
      </c>
      <c r="O236" s="412">
        <v>9</v>
      </c>
      <c r="P236" s="412">
        <v>9</v>
      </c>
      <c r="Q236" s="22"/>
      <c r="R236" s="419">
        <v>739</v>
      </c>
      <c r="S236" s="202" t="s">
        <v>259</v>
      </c>
      <c r="T236" s="400">
        <v>3256</v>
      </c>
      <c r="U236" s="437">
        <v>591.35818905463793</v>
      </c>
      <c r="V236" s="437">
        <v>335.08848634029329</v>
      </c>
      <c r="W236" s="437">
        <v>926.44667539493116</v>
      </c>
      <c r="X236" s="437">
        <v>216.30365473330019</v>
      </c>
      <c r="Y236" s="437">
        <v>1142.7503301282313</v>
      </c>
      <c r="Z236" s="438">
        <v>125.53071253071253</v>
      </c>
      <c r="AA236" s="441">
        <v>1268.2810426589438</v>
      </c>
      <c r="AB236" s="437">
        <v>30.139402027027032</v>
      </c>
      <c r="AC236" s="437">
        <v>1298.420444685971</v>
      </c>
      <c r="AD236" s="412">
        <v>9</v>
      </c>
      <c r="AE236" s="412">
        <v>9</v>
      </c>
    </row>
    <row r="237" spans="1:31" s="9" customFormat="1" ht="16.5">
      <c r="A237" s="397">
        <v>740</v>
      </c>
      <c r="B237" s="398" t="s">
        <v>260</v>
      </c>
      <c r="C237" s="400">
        <v>31843</v>
      </c>
      <c r="D237" s="558">
        <v>-327.07748514178309</v>
      </c>
      <c r="E237" s="558">
        <v>185.82898453262015</v>
      </c>
      <c r="F237" s="399">
        <v>-141.24850060916293</v>
      </c>
      <c r="G237" s="399">
        <v>387.34426054829248</v>
      </c>
      <c r="H237" s="399">
        <v>246.09575993912955</v>
      </c>
      <c r="I237" s="399">
        <v>125.18920157009399</v>
      </c>
      <c r="J237" s="399">
        <v>371.28496150922354</v>
      </c>
      <c r="K237" s="559">
        <v>-43.739942844581229</v>
      </c>
      <c r="L237" s="557">
        <v>327.54501866464233</v>
      </c>
      <c r="M237" s="399">
        <v>-10.9090623527934</v>
      </c>
      <c r="N237" s="399">
        <v>316.63595631184893</v>
      </c>
      <c r="O237" s="412">
        <v>10</v>
      </c>
      <c r="P237" s="412">
        <v>10</v>
      </c>
      <c r="Q237" s="22"/>
      <c r="R237" s="419">
        <v>740</v>
      </c>
      <c r="S237" s="202" t="s">
        <v>260</v>
      </c>
      <c r="T237" s="400">
        <v>32085</v>
      </c>
      <c r="U237" s="437">
        <v>-307.13045601444225</v>
      </c>
      <c r="V237" s="437">
        <v>291.66999869570174</v>
      </c>
      <c r="W237" s="437">
        <v>-15.460457318740536</v>
      </c>
      <c r="X237" s="437">
        <v>191.74183214710249</v>
      </c>
      <c r="Y237" s="437">
        <v>176.28137482836195</v>
      </c>
      <c r="Z237" s="438">
        <v>-43.410035842293908</v>
      </c>
      <c r="AA237" s="441">
        <v>132.87133898606803</v>
      </c>
      <c r="AB237" s="437">
        <v>-10.826781128253085</v>
      </c>
      <c r="AC237" s="437">
        <v>122.04455785781494</v>
      </c>
      <c r="AD237" s="412">
        <v>10</v>
      </c>
      <c r="AE237" s="412">
        <v>10</v>
      </c>
    </row>
    <row r="238" spans="1:31" s="9" customFormat="1" ht="16.5">
      <c r="A238" s="397">
        <v>742</v>
      </c>
      <c r="B238" s="398" t="s">
        <v>261</v>
      </c>
      <c r="C238" s="400">
        <v>978</v>
      </c>
      <c r="D238" s="558">
        <v>1080.9729272819641</v>
      </c>
      <c r="E238" s="558">
        <v>231.54764802680697</v>
      </c>
      <c r="F238" s="399">
        <v>1312.5205753087712</v>
      </c>
      <c r="G238" s="399">
        <v>-0.90544749971695115</v>
      </c>
      <c r="H238" s="399">
        <v>1311.615127809054</v>
      </c>
      <c r="I238" s="399">
        <v>172.08427215304792</v>
      </c>
      <c r="J238" s="399">
        <v>1483.699399962102</v>
      </c>
      <c r="K238" s="559">
        <v>414.19734151329243</v>
      </c>
      <c r="L238" s="557">
        <v>1897.8967414753945</v>
      </c>
      <c r="M238" s="399">
        <v>0</v>
      </c>
      <c r="N238" s="399">
        <v>1897.8967414753945</v>
      </c>
      <c r="O238" s="412">
        <v>19</v>
      </c>
      <c r="P238" s="412">
        <v>19</v>
      </c>
      <c r="Q238" s="22"/>
      <c r="R238" s="419">
        <v>742</v>
      </c>
      <c r="S238" s="202" t="s">
        <v>261</v>
      </c>
      <c r="T238" s="400">
        <v>988</v>
      </c>
      <c r="U238" s="437">
        <v>1062.6017002557683</v>
      </c>
      <c r="V238" s="437">
        <v>-23.254922944492698</v>
      </c>
      <c r="W238" s="437">
        <v>1039.3467773112754</v>
      </c>
      <c r="X238" s="437">
        <v>230.58062316299947</v>
      </c>
      <c r="Y238" s="437">
        <v>1269.9274004742749</v>
      </c>
      <c r="Z238" s="438">
        <v>410.00506072874492</v>
      </c>
      <c r="AA238" s="441">
        <v>1679.9324612030198</v>
      </c>
      <c r="AB238" s="437">
        <v>0</v>
      </c>
      <c r="AC238" s="437">
        <v>1679.9324612030198</v>
      </c>
      <c r="AD238" s="412">
        <v>19</v>
      </c>
      <c r="AE238" s="412">
        <v>19</v>
      </c>
    </row>
    <row r="239" spans="1:31" s="9" customFormat="1" ht="16.5">
      <c r="A239" s="397">
        <v>743</v>
      </c>
      <c r="B239" s="398" t="s">
        <v>262</v>
      </c>
      <c r="C239" s="400">
        <v>66160</v>
      </c>
      <c r="D239" s="558">
        <v>83.116004788354118</v>
      </c>
      <c r="E239" s="558">
        <v>141.36576082218005</v>
      </c>
      <c r="F239" s="399">
        <v>224.48176561053418</v>
      </c>
      <c r="G239" s="399">
        <v>189.0221827300991</v>
      </c>
      <c r="H239" s="399">
        <v>413.50394834063326</v>
      </c>
      <c r="I239" s="399">
        <v>80.168471414362472</v>
      </c>
      <c r="J239" s="399">
        <v>493.6724197549957</v>
      </c>
      <c r="K239" s="559">
        <v>-45.77463724304716</v>
      </c>
      <c r="L239" s="557">
        <v>447.89778251194855</v>
      </c>
      <c r="M239" s="399">
        <v>-3.031504141475212</v>
      </c>
      <c r="N239" s="399">
        <v>444.86627837047331</v>
      </c>
      <c r="O239" s="412">
        <v>14</v>
      </c>
      <c r="P239" s="412">
        <v>14</v>
      </c>
      <c r="Q239" s="22"/>
      <c r="R239" s="419">
        <v>743</v>
      </c>
      <c r="S239" s="202" t="s">
        <v>262</v>
      </c>
      <c r="T239" s="400">
        <v>65323</v>
      </c>
      <c r="U239" s="437">
        <v>67.453031334515899</v>
      </c>
      <c r="V239" s="437">
        <v>188.28006881735564</v>
      </c>
      <c r="W239" s="437">
        <v>255.73310015187155</v>
      </c>
      <c r="X239" s="437">
        <v>151.42920489222448</v>
      </c>
      <c r="Y239" s="437">
        <v>407.162305044096</v>
      </c>
      <c r="Z239" s="438">
        <v>-46.361159162928828</v>
      </c>
      <c r="AA239" s="441">
        <v>360.8011458811672</v>
      </c>
      <c r="AB239" s="437">
        <v>-3.0703475651761249</v>
      </c>
      <c r="AC239" s="437">
        <v>357.73079831599108</v>
      </c>
      <c r="AD239" s="412">
        <v>14</v>
      </c>
      <c r="AE239" s="412">
        <v>14</v>
      </c>
    </row>
    <row r="240" spans="1:31" s="9" customFormat="1" ht="16.5">
      <c r="A240" s="397">
        <v>746</v>
      </c>
      <c r="B240" s="398" t="s">
        <v>263</v>
      </c>
      <c r="C240" s="400">
        <v>4713</v>
      </c>
      <c r="D240" s="558">
        <v>940.10622333903586</v>
      </c>
      <c r="E240" s="558">
        <v>92.829431578658046</v>
      </c>
      <c r="F240" s="399">
        <v>1032.9356549176939</v>
      </c>
      <c r="G240" s="399">
        <v>387.25341361349325</v>
      </c>
      <c r="H240" s="399">
        <v>1420.1890685311871</v>
      </c>
      <c r="I240" s="399">
        <v>124.28184555662486</v>
      </c>
      <c r="J240" s="399">
        <v>1544.4709140878119</v>
      </c>
      <c r="K240" s="559">
        <v>43.387226819435604</v>
      </c>
      <c r="L240" s="557">
        <v>1587.8581409072476</v>
      </c>
      <c r="M240" s="399">
        <v>5.4761309144918302</v>
      </c>
      <c r="N240" s="399">
        <v>1593.3342718217395</v>
      </c>
      <c r="O240" s="412">
        <v>17</v>
      </c>
      <c r="P240" s="412">
        <v>17</v>
      </c>
      <c r="Q240" s="22"/>
      <c r="R240" s="419">
        <v>746</v>
      </c>
      <c r="S240" s="202" t="s">
        <v>263</v>
      </c>
      <c r="T240" s="400">
        <v>4735</v>
      </c>
      <c r="U240" s="437">
        <v>978.01729952529797</v>
      </c>
      <c r="V240" s="437">
        <v>297.96160404008469</v>
      </c>
      <c r="W240" s="437">
        <v>1275.9789035653828</v>
      </c>
      <c r="X240" s="437">
        <v>195.78413130715447</v>
      </c>
      <c r="Y240" s="437">
        <v>1471.7630348725372</v>
      </c>
      <c r="Z240" s="438">
        <v>43.185638859556491</v>
      </c>
      <c r="AA240" s="441">
        <v>1514.9486737320938</v>
      </c>
      <c r="AB240" s="437">
        <v>5.450687434002111</v>
      </c>
      <c r="AC240" s="437">
        <v>1520.3993611660958</v>
      </c>
      <c r="AD240" s="412">
        <v>17</v>
      </c>
      <c r="AE240" s="412">
        <v>17</v>
      </c>
    </row>
    <row r="241" spans="1:31" s="9" customFormat="1" ht="16.5">
      <c r="A241" s="397">
        <v>747</v>
      </c>
      <c r="B241" s="398" t="s">
        <v>264</v>
      </c>
      <c r="C241" s="400">
        <v>1283</v>
      </c>
      <c r="D241" s="558">
        <v>565.76169286295578</v>
      </c>
      <c r="E241" s="558">
        <v>204.13401079918299</v>
      </c>
      <c r="F241" s="399">
        <v>769.89570366213877</v>
      </c>
      <c r="G241" s="399">
        <v>531.53424513123707</v>
      </c>
      <c r="H241" s="399">
        <v>1301.4299487933758</v>
      </c>
      <c r="I241" s="399">
        <v>205.11308035161224</v>
      </c>
      <c r="J241" s="399">
        <v>1506.5430291449879</v>
      </c>
      <c r="K241" s="559">
        <v>-188.97194076383477</v>
      </c>
      <c r="L241" s="557">
        <v>1317.5710883811532</v>
      </c>
      <c r="M241" s="399">
        <v>39.650884645362446</v>
      </c>
      <c r="N241" s="399">
        <v>1357.2219730265156</v>
      </c>
      <c r="O241" s="412">
        <v>4</v>
      </c>
      <c r="P241" s="412">
        <v>4</v>
      </c>
      <c r="Q241" s="22"/>
      <c r="R241" s="419">
        <v>747</v>
      </c>
      <c r="S241" s="202" t="s">
        <v>264</v>
      </c>
      <c r="T241" s="400">
        <v>1308</v>
      </c>
      <c r="U241" s="437">
        <v>577.83555420874097</v>
      </c>
      <c r="V241" s="437">
        <v>418.03650984106969</v>
      </c>
      <c r="W241" s="437">
        <v>995.87206404981066</v>
      </c>
      <c r="X241" s="437">
        <v>256.18622870885832</v>
      </c>
      <c r="Y241" s="437">
        <v>1252.058292758669</v>
      </c>
      <c r="Z241" s="438">
        <v>-185.36009174311926</v>
      </c>
      <c r="AA241" s="441">
        <v>1066.6982010155498</v>
      </c>
      <c r="AB241" s="437">
        <v>38.893031345565767</v>
      </c>
      <c r="AC241" s="437">
        <v>1105.5912323611155</v>
      </c>
      <c r="AD241" s="412">
        <v>4</v>
      </c>
      <c r="AE241" s="412">
        <v>4</v>
      </c>
    </row>
    <row r="242" spans="1:31" s="9" customFormat="1" ht="16.5">
      <c r="A242" s="397">
        <v>748</v>
      </c>
      <c r="B242" s="398" t="s">
        <v>265</v>
      </c>
      <c r="C242" s="400">
        <v>4837</v>
      </c>
      <c r="D242" s="558">
        <v>447.7276964667858</v>
      </c>
      <c r="E242" s="558">
        <v>118.80233552859029</v>
      </c>
      <c r="F242" s="399">
        <v>566.53003199537613</v>
      </c>
      <c r="G242" s="399">
        <v>512.24559460959483</v>
      </c>
      <c r="H242" s="399">
        <v>1078.775626604971</v>
      </c>
      <c r="I242" s="399">
        <v>141.87398539358526</v>
      </c>
      <c r="J242" s="399">
        <v>1220.6496119985561</v>
      </c>
      <c r="K242" s="559">
        <v>88.762662807525331</v>
      </c>
      <c r="L242" s="557">
        <v>1309.4122748060815</v>
      </c>
      <c r="M242" s="399">
        <v>52.740614016952655</v>
      </c>
      <c r="N242" s="399">
        <v>1362.1528888230341</v>
      </c>
      <c r="O242" s="412">
        <v>17</v>
      </c>
      <c r="P242" s="412">
        <v>17</v>
      </c>
      <c r="Q242" s="22"/>
      <c r="R242" s="419">
        <v>748</v>
      </c>
      <c r="S242" s="202" t="s">
        <v>265</v>
      </c>
      <c r="T242" s="400">
        <v>4897</v>
      </c>
      <c r="U242" s="437">
        <v>433.02160900152899</v>
      </c>
      <c r="V242" s="437">
        <v>523.09369208811802</v>
      </c>
      <c r="W242" s="437">
        <v>956.11530108964701</v>
      </c>
      <c r="X242" s="437">
        <v>207.40867766118134</v>
      </c>
      <c r="Y242" s="437">
        <v>1163.5239787508283</v>
      </c>
      <c r="Z242" s="438">
        <v>87.675107208494993</v>
      </c>
      <c r="AA242" s="441">
        <v>1251.1990859593234</v>
      </c>
      <c r="AB242" s="437">
        <v>52.094414947927298</v>
      </c>
      <c r="AC242" s="437">
        <v>1303.2935009072505</v>
      </c>
      <c r="AD242" s="412">
        <v>17</v>
      </c>
      <c r="AE242" s="412">
        <v>17</v>
      </c>
    </row>
    <row r="243" spans="1:31" s="9" customFormat="1" ht="16.5">
      <c r="A243" s="397">
        <v>749</v>
      </c>
      <c r="B243" s="398" t="s">
        <v>266</v>
      </c>
      <c r="C243" s="400">
        <v>21290</v>
      </c>
      <c r="D243" s="558">
        <v>229.14359090916327</v>
      </c>
      <c r="E243" s="558">
        <v>99.653190518792471</v>
      </c>
      <c r="F243" s="399">
        <v>328.79678142795575</v>
      </c>
      <c r="G243" s="399">
        <v>162.28327029552102</v>
      </c>
      <c r="H243" s="399">
        <v>491.08005172347674</v>
      </c>
      <c r="I243" s="399">
        <v>65.494096736009851</v>
      </c>
      <c r="J243" s="399">
        <v>556.57414845948665</v>
      </c>
      <c r="K243" s="559">
        <v>-92.801221230624705</v>
      </c>
      <c r="L243" s="557">
        <v>463.77292722886187</v>
      </c>
      <c r="M243" s="399">
        <v>1.5894614161578218</v>
      </c>
      <c r="N243" s="399">
        <v>465.36238864501968</v>
      </c>
      <c r="O243" s="412">
        <v>11</v>
      </c>
      <c r="P243" s="412">
        <v>11</v>
      </c>
      <c r="Q243" s="22"/>
      <c r="R243" s="419">
        <v>749</v>
      </c>
      <c r="S243" s="202" t="s">
        <v>266</v>
      </c>
      <c r="T243" s="400">
        <v>21232</v>
      </c>
      <c r="U243" s="437">
        <v>254.75774899667238</v>
      </c>
      <c r="V243" s="437">
        <v>235.99255093766197</v>
      </c>
      <c r="W243" s="437">
        <v>490.75029993433429</v>
      </c>
      <c r="X243" s="437">
        <v>142.23912742017171</v>
      </c>
      <c r="Y243" s="437">
        <v>632.98942735450601</v>
      </c>
      <c r="Z243" s="438">
        <v>-93.054728711379056</v>
      </c>
      <c r="AA243" s="441">
        <v>539.93469864312692</v>
      </c>
      <c r="AB243" s="437">
        <v>1.5938033887528271</v>
      </c>
      <c r="AC243" s="437">
        <v>541.52850203187973</v>
      </c>
      <c r="AD243" s="412">
        <v>11</v>
      </c>
      <c r="AE243" s="412">
        <v>11</v>
      </c>
    </row>
    <row r="244" spans="1:31" s="9" customFormat="1" ht="16.5">
      <c r="A244" s="397">
        <v>751</v>
      </c>
      <c r="B244" s="398" t="s">
        <v>267</v>
      </c>
      <c r="C244" s="400">
        <v>2828</v>
      </c>
      <c r="D244" s="558">
        <v>418.30841488123247</v>
      </c>
      <c r="E244" s="558">
        <v>158.92932137537105</v>
      </c>
      <c r="F244" s="399">
        <v>577.23773625660351</v>
      </c>
      <c r="G244" s="399">
        <v>458.92402069178172</v>
      </c>
      <c r="H244" s="399">
        <v>1036.1617569483851</v>
      </c>
      <c r="I244" s="399">
        <v>115.24714789874275</v>
      </c>
      <c r="J244" s="399">
        <v>1151.408904847128</v>
      </c>
      <c r="K244" s="559">
        <v>82.962164073550213</v>
      </c>
      <c r="L244" s="557">
        <v>1234.3710689206782</v>
      </c>
      <c r="M244" s="399">
        <v>6.3303394625176841</v>
      </c>
      <c r="N244" s="399">
        <v>1240.7014083831959</v>
      </c>
      <c r="O244" s="412">
        <v>19</v>
      </c>
      <c r="P244" s="412">
        <v>19</v>
      </c>
      <c r="Q244" s="22"/>
      <c r="R244" s="419">
        <v>751</v>
      </c>
      <c r="S244" s="202" t="s">
        <v>267</v>
      </c>
      <c r="T244" s="400">
        <v>2877</v>
      </c>
      <c r="U244" s="437">
        <v>447.46065500426437</v>
      </c>
      <c r="V244" s="437">
        <v>417.67041086380397</v>
      </c>
      <c r="W244" s="437">
        <v>865.13106586806828</v>
      </c>
      <c r="X244" s="437">
        <v>175.6610375492846</v>
      </c>
      <c r="Y244" s="437">
        <v>1040.7921034173528</v>
      </c>
      <c r="Z244" s="438">
        <v>81.549183176920408</v>
      </c>
      <c r="AA244" s="441">
        <v>1122.3412865942732</v>
      </c>
      <c r="AB244" s="437">
        <v>6.2225234619395247</v>
      </c>
      <c r="AC244" s="437">
        <v>1128.5638100562128</v>
      </c>
      <c r="AD244" s="412">
        <v>19</v>
      </c>
      <c r="AE244" s="412">
        <v>19</v>
      </c>
    </row>
    <row r="245" spans="1:31" s="9" customFormat="1" ht="16.5">
      <c r="A245" s="397">
        <v>753</v>
      </c>
      <c r="B245" s="398" t="s">
        <v>268</v>
      </c>
      <c r="C245" s="400">
        <v>22595</v>
      </c>
      <c r="D245" s="558">
        <v>933.39362957887045</v>
      </c>
      <c r="E245" s="558">
        <v>88.603746556349492</v>
      </c>
      <c r="F245" s="399">
        <v>1021.99737613522</v>
      </c>
      <c r="G245" s="399">
        <v>-36.132428227451747</v>
      </c>
      <c r="H245" s="399">
        <v>985.86494790776828</v>
      </c>
      <c r="I245" s="399">
        <v>63.969259116648658</v>
      </c>
      <c r="J245" s="399">
        <v>1049.8342070244169</v>
      </c>
      <c r="K245" s="559">
        <v>-101.74082761672936</v>
      </c>
      <c r="L245" s="557">
        <v>948.09337940768751</v>
      </c>
      <c r="M245" s="399">
        <v>-5.719671688426641</v>
      </c>
      <c r="N245" s="399">
        <v>942.37370771926089</v>
      </c>
      <c r="O245" s="412">
        <v>1</v>
      </c>
      <c r="P245" s="413">
        <v>34</v>
      </c>
      <c r="Q245" s="22"/>
      <c r="R245" s="419">
        <v>753</v>
      </c>
      <c r="S245" s="202" t="s">
        <v>268</v>
      </c>
      <c r="T245" s="400">
        <v>22320</v>
      </c>
      <c r="U245" s="437">
        <v>1009.0279729616601</v>
      </c>
      <c r="V245" s="437">
        <v>-27.487969525261658</v>
      </c>
      <c r="W245" s="437">
        <v>981.54000343639837</v>
      </c>
      <c r="X245" s="437">
        <v>110.91364771619439</v>
      </c>
      <c r="Y245" s="437">
        <v>1092.4536511525928</v>
      </c>
      <c r="Z245" s="438">
        <v>-102.99435483870968</v>
      </c>
      <c r="AA245" s="441">
        <v>989.4592963138831</v>
      </c>
      <c r="AB245" s="437">
        <v>-5.790142553763439</v>
      </c>
      <c r="AC245" s="437">
        <v>983.66915376011957</v>
      </c>
      <c r="AD245" s="412">
        <v>1</v>
      </c>
      <c r="AE245" s="413">
        <v>34</v>
      </c>
    </row>
    <row r="246" spans="1:31" s="9" customFormat="1" ht="16.5">
      <c r="A246" s="397">
        <v>755</v>
      </c>
      <c r="B246" s="398" t="s">
        <v>269</v>
      </c>
      <c r="C246" s="400">
        <v>6158</v>
      </c>
      <c r="D246" s="558">
        <v>743.63745802265419</v>
      </c>
      <c r="E246" s="558">
        <v>82.718752839177213</v>
      </c>
      <c r="F246" s="399">
        <v>826.35621086183141</v>
      </c>
      <c r="G246" s="399">
        <v>20.344801392009593</v>
      </c>
      <c r="H246" s="399">
        <v>846.70101225384099</v>
      </c>
      <c r="I246" s="399">
        <v>76.993804624282248</v>
      </c>
      <c r="J246" s="399">
        <v>923.69481687812322</v>
      </c>
      <c r="K246" s="559">
        <v>-269.41864241636893</v>
      </c>
      <c r="L246" s="557">
        <v>654.27617446175429</v>
      </c>
      <c r="M246" s="399">
        <v>-158.95543041571941</v>
      </c>
      <c r="N246" s="399">
        <v>495.32074404603486</v>
      </c>
      <c r="O246" s="412">
        <v>1</v>
      </c>
      <c r="P246" s="413">
        <v>33</v>
      </c>
      <c r="Q246" s="22"/>
      <c r="R246" s="419">
        <v>755</v>
      </c>
      <c r="S246" s="202" t="s">
        <v>269</v>
      </c>
      <c r="T246" s="400">
        <v>6217</v>
      </c>
      <c r="U246" s="437">
        <v>806.34827404180407</v>
      </c>
      <c r="V246" s="437">
        <v>-2.6081064072192914</v>
      </c>
      <c r="W246" s="437">
        <v>803.74016763458474</v>
      </c>
      <c r="X246" s="437">
        <v>139.7614878419464</v>
      </c>
      <c r="Y246" s="437">
        <v>943.50165547653103</v>
      </c>
      <c r="Z246" s="438">
        <v>-266.86183046485445</v>
      </c>
      <c r="AA246" s="441">
        <v>676.63982501167663</v>
      </c>
      <c r="AB246" s="437">
        <v>-157.44692625060321</v>
      </c>
      <c r="AC246" s="437">
        <v>519.19289876107348</v>
      </c>
      <c r="AD246" s="412">
        <v>1</v>
      </c>
      <c r="AE246" s="413">
        <v>33</v>
      </c>
    </row>
    <row r="247" spans="1:31" s="9" customFormat="1" ht="16.5">
      <c r="A247" s="397">
        <v>758</v>
      </c>
      <c r="B247" s="398" t="s">
        <v>270</v>
      </c>
      <c r="C247" s="400">
        <v>8126</v>
      </c>
      <c r="D247" s="558">
        <v>506.66152564913932</v>
      </c>
      <c r="E247" s="558">
        <v>139.54242869598258</v>
      </c>
      <c r="F247" s="399">
        <v>646.20395434512193</v>
      </c>
      <c r="G247" s="399">
        <v>-23.375444978990956</v>
      </c>
      <c r="H247" s="399">
        <v>622.8285093661309</v>
      </c>
      <c r="I247" s="399">
        <v>123.42617943490045</v>
      </c>
      <c r="J247" s="399">
        <v>746.25468880103142</v>
      </c>
      <c r="K247" s="559">
        <v>-111.65555008614325</v>
      </c>
      <c r="L247" s="557">
        <v>634.59913871488823</v>
      </c>
      <c r="M247" s="399">
        <v>-13.411228464189024</v>
      </c>
      <c r="N247" s="399">
        <v>621.18791025069925</v>
      </c>
      <c r="O247" s="412">
        <v>19</v>
      </c>
      <c r="P247" s="412">
        <v>19</v>
      </c>
      <c r="Q247" s="22"/>
      <c r="R247" s="419">
        <v>758</v>
      </c>
      <c r="S247" s="202" t="s">
        <v>270</v>
      </c>
      <c r="T247" s="400">
        <v>8134</v>
      </c>
      <c r="U247" s="437">
        <v>547.65080006137396</v>
      </c>
      <c r="V247" s="437">
        <v>74.800112287420191</v>
      </c>
      <c r="W247" s="437">
        <v>622.45091234879419</v>
      </c>
      <c r="X247" s="437">
        <v>185.8259086502681</v>
      </c>
      <c r="Y247" s="437">
        <v>808.27682099906224</v>
      </c>
      <c r="Z247" s="438">
        <v>-111.54573395623309</v>
      </c>
      <c r="AA247" s="441">
        <v>696.73108704282913</v>
      </c>
      <c r="AB247" s="437">
        <v>-13.398038173100568</v>
      </c>
      <c r="AC247" s="437">
        <v>683.3330488697286</v>
      </c>
      <c r="AD247" s="412">
        <v>19</v>
      </c>
      <c r="AE247" s="412">
        <v>19</v>
      </c>
    </row>
    <row r="248" spans="1:31" s="9" customFormat="1" ht="16.5">
      <c r="A248" s="397">
        <v>759</v>
      </c>
      <c r="B248" s="398" t="s">
        <v>271</v>
      </c>
      <c r="C248" s="400">
        <v>1873</v>
      </c>
      <c r="D248" s="558">
        <v>355.65585530204754</v>
      </c>
      <c r="E248" s="558">
        <v>148.45593630974818</v>
      </c>
      <c r="F248" s="399">
        <v>504.1117916117957</v>
      </c>
      <c r="G248" s="399">
        <v>420.59352709662318</v>
      </c>
      <c r="H248" s="399">
        <v>924.70531870841887</v>
      </c>
      <c r="I248" s="399">
        <v>197.23069746600751</v>
      </c>
      <c r="J248" s="399">
        <v>1121.9360161744264</v>
      </c>
      <c r="K248" s="559">
        <v>-270.25467164975976</v>
      </c>
      <c r="L248" s="557">
        <v>851.68134452466666</v>
      </c>
      <c r="M248" s="399">
        <v>265.23547784303258</v>
      </c>
      <c r="N248" s="399">
        <v>1116.9168223676993</v>
      </c>
      <c r="O248" s="412">
        <v>14</v>
      </c>
      <c r="P248" s="412">
        <v>14</v>
      </c>
      <c r="Q248" s="22"/>
      <c r="R248" s="419">
        <v>759</v>
      </c>
      <c r="S248" s="202" t="s">
        <v>271</v>
      </c>
      <c r="T248" s="400">
        <v>1942</v>
      </c>
      <c r="U248" s="437">
        <v>451.67411603908982</v>
      </c>
      <c r="V248" s="437">
        <v>465.59120652993619</v>
      </c>
      <c r="W248" s="437">
        <v>917.26532256902601</v>
      </c>
      <c r="X248" s="437">
        <v>250.75807327760458</v>
      </c>
      <c r="Y248" s="437">
        <v>1168.0233958466304</v>
      </c>
      <c r="Z248" s="438">
        <v>-260.65242018537589</v>
      </c>
      <c r="AA248" s="441">
        <v>907.37097566125453</v>
      </c>
      <c r="AB248" s="437">
        <v>255.8115602471679</v>
      </c>
      <c r="AC248" s="437">
        <v>1163.1825359084223</v>
      </c>
      <c r="AD248" s="412">
        <v>14</v>
      </c>
      <c r="AE248" s="412">
        <v>14</v>
      </c>
    </row>
    <row r="249" spans="1:31" s="9" customFormat="1" ht="16.5">
      <c r="A249" s="397">
        <v>761</v>
      </c>
      <c r="B249" s="398" t="s">
        <v>272</v>
      </c>
      <c r="C249" s="400">
        <v>8410</v>
      </c>
      <c r="D249" s="558">
        <v>201.01189075225366</v>
      </c>
      <c r="E249" s="558">
        <v>119.18277949963225</v>
      </c>
      <c r="F249" s="399">
        <v>320.1946702518859</v>
      </c>
      <c r="G249" s="399">
        <v>504.86627868408777</v>
      </c>
      <c r="H249" s="399">
        <v>825.06094893597367</v>
      </c>
      <c r="I249" s="399">
        <v>159.8839595968347</v>
      </c>
      <c r="J249" s="399">
        <v>984.94490853280831</v>
      </c>
      <c r="K249" s="559">
        <v>73.790130796670624</v>
      </c>
      <c r="L249" s="557">
        <v>1058.7350393294789</v>
      </c>
      <c r="M249" s="399">
        <v>56.716908501783585</v>
      </c>
      <c r="N249" s="399">
        <v>1115.4519478312625</v>
      </c>
      <c r="O249" s="412">
        <v>2</v>
      </c>
      <c r="P249" s="412">
        <v>2</v>
      </c>
      <c r="Q249" s="22"/>
      <c r="R249" s="419">
        <v>761</v>
      </c>
      <c r="S249" s="202" t="s">
        <v>272</v>
      </c>
      <c r="T249" s="400">
        <v>8426</v>
      </c>
      <c r="U249" s="437">
        <v>221.95413537319297</v>
      </c>
      <c r="V249" s="437">
        <v>470.72936798449194</v>
      </c>
      <c r="W249" s="437">
        <v>692.68350335768491</v>
      </c>
      <c r="X249" s="437">
        <v>216.70219011060797</v>
      </c>
      <c r="Y249" s="437">
        <v>909.38569346829297</v>
      </c>
      <c r="Z249" s="438">
        <v>73.650011868027534</v>
      </c>
      <c r="AA249" s="441">
        <v>983.03570533632046</v>
      </c>
      <c r="AB249" s="437">
        <v>56.609209648706383</v>
      </c>
      <c r="AC249" s="437">
        <v>1039.6449149850268</v>
      </c>
      <c r="AD249" s="412">
        <v>2</v>
      </c>
      <c r="AE249" s="412">
        <v>2</v>
      </c>
    </row>
    <row r="250" spans="1:31" s="9" customFormat="1" ht="16.5">
      <c r="A250" s="397">
        <v>762</v>
      </c>
      <c r="B250" s="398" t="s">
        <v>273</v>
      </c>
      <c r="C250" s="400">
        <v>3637</v>
      </c>
      <c r="D250" s="558">
        <v>657.74015270510074</v>
      </c>
      <c r="E250" s="558">
        <v>176.94011372204866</v>
      </c>
      <c r="F250" s="399">
        <v>834.68026642714938</v>
      </c>
      <c r="G250" s="399">
        <v>426.63158372511253</v>
      </c>
      <c r="H250" s="399">
        <v>1261.311850152262</v>
      </c>
      <c r="I250" s="399">
        <v>187.3488452424757</v>
      </c>
      <c r="J250" s="399">
        <v>1448.6606953947378</v>
      </c>
      <c r="K250" s="559">
        <v>-16.78801209788287</v>
      </c>
      <c r="L250" s="557">
        <v>1431.8726832968548</v>
      </c>
      <c r="M250" s="399">
        <v>1.0172636788562004</v>
      </c>
      <c r="N250" s="399">
        <v>1432.8899469757109</v>
      </c>
      <c r="O250" s="412">
        <v>11</v>
      </c>
      <c r="P250" s="412">
        <v>11</v>
      </c>
      <c r="Q250" s="22"/>
      <c r="R250" s="419">
        <v>762</v>
      </c>
      <c r="S250" s="202" t="s">
        <v>273</v>
      </c>
      <c r="T250" s="400">
        <v>3672</v>
      </c>
      <c r="U250" s="437">
        <v>683.77690235746513</v>
      </c>
      <c r="V250" s="437">
        <v>350.33183764762066</v>
      </c>
      <c r="W250" s="437">
        <v>1034.1087400050858</v>
      </c>
      <c r="X250" s="437">
        <v>241.07613004948698</v>
      </c>
      <c r="Y250" s="437">
        <v>1275.1848700545727</v>
      </c>
      <c r="Z250" s="438">
        <v>-16.627995642701524</v>
      </c>
      <c r="AA250" s="441">
        <v>1258.5568744118711</v>
      </c>
      <c r="AB250" s="437">
        <v>1.0075675381263618</v>
      </c>
      <c r="AC250" s="437">
        <v>1259.5644419499974</v>
      </c>
      <c r="AD250" s="412">
        <v>11</v>
      </c>
      <c r="AE250" s="412">
        <v>11</v>
      </c>
    </row>
    <row r="251" spans="1:31" s="9" customFormat="1" ht="16.5">
      <c r="A251" s="397">
        <v>765</v>
      </c>
      <c r="B251" s="398" t="s">
        <v>274</v>
      </c>
      <c r="C251" s="400">
        <v>10274</v>
      </c>
      <c r="D251" s="558">
        <v>221.83252066364216</v>
      </c>
      <c r="E251" s="558">
        <v>147.03316343608714</v>
      </c>
      <c r="F251" s="399">
        <v>368.86568409972926</v>
      </c>
      <c r="G251" s="399">
        <v>176.60882734166802</v>
      </c>
      <c r="H251" s="399">
        <v>545.47451144139734</v>
      </c>
      <c r="I251" s="399">
        <v>123.91617162253208</v>
      </c>
      <c r="J251" s="399">
        <v>669.39068306392937</v>
      </c>
      <c r="K251" s="559">
        <v>58.839108429044188</v>
      </c>
      <c r="L251" s="557">
        <v>728.22979149297362</v>
      </c>
      <c r="M251" s="399">
        <v>-1.9675459898773635</v>
      </c>
      <c r="N251" s="399">
        <v>726.26224550309621</v>
      </c>
      <c r="O251" s="412">
        <v>18</v>
      </c>
      <c r="P251" s="412">
        <v>18</v>
      </c>
      <c r="Q251" s="22"/>
      <c r="R251" s="419">
        <v>765</v>
      </c>
      <c r="S251" s="202" t="s">
        <v>274</v>
      </c>
      <c r="T251" s="400">
        <v>10354</v>
      </c>
      <c r="U251" s="437">
        <v>247.22234512250176</v>
      </c>
      <c r="V251" s="437">
        <v>170.8697454839606</v>
      </c>
      <c r="W251" s="437">
        <v>418.09209060646242</v>
      </c>
      <c r="X251" s="437">
        <v>179.87097083953961</v>
      </c>
      <c r="Y251" s="437">
        <v>597.96306144600203</v>
      </c>
      <c r="Z251" s="438">
        <v>58.384489086343443</v>
      </c>
      <c r="AA251" s="441">
        <v>656.34755053234551</v>
      </c>
      <c r="AB251" s="437">
        <v>-1.9523437801815755</v>
      </c>
      <c r="AC251" s="437">
        <v>654.39520675216397</v>
      </c>
      <c r="AD251" s="412">
        <v>18</v>
      </c>
      <c r="AE251" s="412">
        <v>18</v>
      </c>
    </row>
    <row r="252" spans="1:31" s="9" customFormat="1" ht="16.5">
      <c r="A252" s="397">
        <v>768</v>
      </c>
      <c r="B252" s="398" t="s">
        <v>275</v>
      </c>
      <c r="C252" s="400">
        <v>2368</v>
      </c>
      <c r="D252" s="558">
        <v>627.03332869208975</v>
      </c>
      <c r="E252" s="558">
        <v>143.36176690287701</v>
      </c>
      <c r="F252" s="399">
        <v>770.39509559496685</v>
      </c>
      <c r="G252" s="399">
        <v>420.3117208867024</v>
      </c>
      <c r="H252" s="399">
        <v>1190.7068164816692</v>
      </c>
      <c r="I252" s="399">
        <v>193.36976734128444</v>
      </c>
      <c r="J252" s="399">
        <v>1384.0765838229536</v>
      </c>
      <c r="K252" s="559">
        <v>101.45481418918919</v>
      </c>
      <c r="L252" s="557">
        <v>1485.5313980121427</v>
      </c>
      <c r="M252" s="399">
        <v>25.200168918918919</v>
      </c>
      <c r="N252" s="399">
        <v>1510.7315669310617</v>
      </c>
      <c r="O252" s="412">
        <v>10</v>
      </c>
      <c r="P252" s="412">
        <v>10</v>
      </c>
      <c r="Q252" s="22"/>
      <c r="R252" s="419">
        <v>768</v>
      </c>
      <c r="S252" s="202" t="s">
        <v>275</v>
      </c>
      <c r="T252" s="400">
        <v>2375</v>
      </c>
      <c r="U252" s="437">
        <v>581.37428441197403</v>
      </c>
      <c r="V252" s="437">
        <v>321.3988104077913</v>
      </c>
      <c r="W252" s="437">
        <v>902.77309481976533</v>
      </c>
      <c r="X252" s="437">
        <v>238.88510224334115</v>
      </c>
      <c r="Y252" s="437">
        <v>1141.6581970631064</v>
      </c>
      <c r="Z252" s="438">
        <v>101.15578947368421</v>
      </c>
      <c r="AA252" s="441">
        <v>1242.8139865367907</v>
      </c>
      <c r="AB252" s="437">
        <v>25.125894736842106</v>
      </c>
      <c r="AC252" s="437">
        <v>1267.9398812736329</v>
      </c>
      <c r="AD252" s="412">
        <v>10</v>
      </c>
      <c r="AE252" s="412">
        <v>10</v>
      </c>
    </row>
    <row r="253" spans="1:31" s="9" customFormat="1" ht="16.5">
      <c r="A253" s="397">
        <v>777</v>
      </c>
      <c r="B253" s="398" t="s">
        <v>276</v>
      </c>
      <c r="C253" s="400">
        <v>7172</v>
      </c>
      <c r="D253" s="558">
        <v>422.80706116452637</v>
      </c>
      <c r="E253" s="558">
        <v>171.29639400420385</v>
      </c>
      <c r="F253" s="399">
        <v>594.10345516873019</v>
      </c>
      <c r="G253" s="399">
        <v>517.78040758764052</v>
      </c>
      <c r="H253" s="399">
        <v>1111.8838627563707</v>
      </c>
      <c r="I253" s="399">
        <v>156.92648837478325</v>
      </c>
      <c r="J253" s="399">
        <v>1268.810351131154</v>
      </c>
      <c r="K253" s="559">
        <v>-22.949525934188511</v>
      </c>
      <c r="L253" s="557">
        <v>1245.8608251969656</v>
      </c>
      <c r="M253" s="399">
        <v>-0.73219631901840365</v>
      </c>
      <c r="N253" s="399">
        <v>1245.1286288779472</v>
      </c>
      <c r="O253" s="412">
        <v>18</v>
      </c>
      <c r="P253" s="412">
        <v>18</v>
      </c>
      <c r="Q253" s="22"/>
      <c r="R253" s="419">
        <v>777</v>
      </c>
      <c r="S253" s="202" t="s">
        <v>276</v>
      </c>
      <c r="T253" s="400">
        <v>7367</v>
      </c>
      <c r="U253" s="437">
        <v>492.78732072531454</v>
      </c>
      <c r="V253" s="437">
        <v>416.75089266393098</v>
      </c>
      <c r="W253" s="437">
        <v>909.53821338924558</v>
      </c>
      <c r="X253" s="437">
        <v>211.66306832338034</v>
      </c>
      <c r="Y253" s="437">
        <v>1121.2012817126258</v>
      </c>
      <c r="Z253" s="438">
        <v>-22.342065969865615</v>
      </c>
      <c r="AA253" s="441">
        <v>1098.8592157427602</v>
      </c>
      <c r="AB253" s="437">
        <v>-0.71281552870910692</v>
      </c>
      <c r="AC253" s="437">
        <v>1098.1464002140513</v>
      </c>
      <c r="AD253" s="412">
        <v>18</v>
      </c>
      <c r="AE253" s="412">
        <v>18</v>
      </c>
    </row>
    <row r="254" spans="1:31" s="9" customFormat="1" ht="16.5">
      <c r="A254" s="397">
        <v>778</v>
      </c>
      <c r="B254" s="398" t="s">
        <v>277</v>
      </c>
      <c r="C254" s="400">
        <v>6708</v>
      </c>
      <c r="D254" s="558">
        <v>156.30107836708751</v>
      </c>
      <c r="E254" s="558">
        <v>126.62795706465282</v>
      </c>
      <c r="F254" s="399">
        <v>282.92903543174032</v>
      </c>
      <c r="G254" s="399">
        <v>342.96307696802978</v>
      </c>
      <c r="H254" s="399">
        <v>625.89211239977021</v>
      </c>
      <c r="I254" s="399">
        <v>137.2946757769684</v>
      </c>
      <c r="J254" s="399">
        <v>763.18678817673867</v>
      </c>
      <c r="K254" s="559">
        <v>20.36046511627907</v>
      </c>
      <c r="L254" s="557">
        <v>783.54725329301777</v>
      </c>
      <c r="M254" s="399">
        <v>20.632587962134764</v>
      </c>
      <c r="N254" s="399">
        <v>804.1798412551525</v>
      </c>
      <c r="O254" s="412">
        <v>11</v>
      </c>
      <c r="P254" s="412">
        <v>11</v>
      </c>
      <c r="Q254" s="22"/>
      <c r="R254" s="419">
        <v>778</v>
      </c>
      <c r="S254" s="202" t="s">
        <v>277</v>
      </c>
      <c r="T254" s="400">
        <v>6763</v>
      </c>
      <c r="U254" s="437">
        <v>156.14753759030131</v>
      </c>
      <c r="V254" s="437">
        <v>477.51792776556596</v>
      </c>
      <c r="W254" s="437">
        <v>633.66546535586724</v>
      </c>
      <c r="X254" s="437">
        <v>200.96667421777227</v>
      </c>
      <c r="Y254" s="437">
        <v>834.63213957363951</v>
      </c>
      <c r="Z254" s="438">
        <v>20.194883927251219</v>
      </c>
      <c r="AA254" s="441">
        <v>854.82702350089073</v>
      </c>
      <c r="AB254" s="437">
        <v>20.464793737986099</v>
      </c>
      <c r="AC254" s="437">
        <v>875.29181723887689</v>
      </c>
      <c r="AD254" s="412">
        <v>11</v>
      </c>
      <c r="AE254" s="412">
        <v>11</v>
      </c>
    </row>
    <row r="255" spans="1:31" s="9" customFormat="1" ht="16.5">
      <c r="A255" s="397">
        <v>781</v>
      </c>
      <c r="B255" s="398" t="s">
        <v>278</v>
      </c>
      <c r="C255" s="400">
        <v>3496</v>
      </c>
      <c r="D255" s="558">
        <v>677.53615013924218</v>
      </c>
      <c r="E255" s="558">
        <v>135.53241977750002</v>
      </c>
      <c r="F255" s="399">
        <v>813.06856991674226</v>
      </c>
      <c r="G255" s="399">
        <v>250.10189484568158</v>
      </c>
      <c r="H255" s="399">
        <v>1063.170464762424</v>
      </c>
      <c r="I255" s="399">
        <v>200.4023738667357</v>
      </c>
      <c r="J255" s="399">
        <v>1263.5728386291596</v>
      </c>
      <c r="K255" s="559">
        <v>-95.334382151029743</v>
      </c>
      <c r="L255" s="557">
        <v>1168.2384564781298</v>
      </c>
      <c r="M255" s="399">
        <v>-9.6867834668192252</v>
      </c>
      <c r="N255" s="399">
        <v>1158.5516730113106</v>
      </c>
      <c r="O255" s="412">
        <v>7</v>
      </c>
      <c r="P255" s="412">
        <v>7</v>
      </c>
      <c r="Q255" s="22"/>
      <c r="R255" s="419">
        <v>781</v>
      </c>
      <c r="S255" s="202" t="s">
        <v>278</v>
      </c>
      <c r="T255" s="400">
        <v>3504</v>
      </c>
      <c r="U255" s="437">
        <v>707.40996765126215</v>
      </c>
      <c r="V255" s="437">
        <v>215.83782758596624</v>
      </c>
      <c r="W255" s="437">
        <v>923.24779523722839</v>
      </c>
      <c r="X255" s="437">
        <v>228.92410883925024</v>
      </c>
      <c r="Y255" s="437">
        <v>1152.1719040764788</v>
      </c>
      <c r="Z255" s="438">
        <v>-95.116723744292244</v>
      </c>
      <c r="AA255" s="441">
        <v>1057.0551803321864</v>
      </c>
      <c r="AB255" s="437">
        <v>-9.6646675228310528</v>
      </c>
      <c r="AC255" s="437">
        <v>1047.3905128093554</v>
      </c>
      <c r="AD255" s="412">
        <v>7</v>
      </c>
      <c r="AE255" s="412">
        <v>7</v>
      </c>
    </row>
    <row r="256" spans="1:31" s="9" customFormat="1" ht="16.5">
      <c r="A256" s="397">
        <v>783</v>
      </c>
      <c r="B256" s="398" t="s">
        <v>279</v>
      </c>
      <c r="C256" s="400">
        <v>6377</v>
      </c>
      <c r="D256" s="558">
        <v>-33.834435286680225</v>
      </c>
      <c r="E256" s="558">
        <v>104.00084170400056</v>
      </c>
      <c r="F256" s="399">
        <v>70.166406417320331</v>
      </c>
      <c r="G256" s="399">
        <v>258.27920928236347</v>
      </c>
      <c r="H256" s="399">
        <v>328.4456156996838</v>
      </c>
      <c r="I256" s="399">
        <v>124.06119312939855</v>
      </c>
      <c r="J256" s="399">
        <v>452.50680882908233</v>
      </c>
      <c r="K256" s="559">
        <v>-5.9223772933981493</v>
      </c>
      <c r="L256" s="557">
        <v>446.58443153568419</v>
      </c>
      <c r="M256" s="399">
        <v>-15.491658616904497</v>
      </c>
      <c r="N256" s="399">
        <v>431.0927729187797</v>
      </c>
      <c r="O256" s="412">
        <v>4</v>
      </c>
      <c r="P256" s="412">
        <v>4</v>
      </c>
      <c r="Q256" s="22"/>
      <c r="R256" s="419">
        <v>783</v>
      </c>
      <c r="S256" s="202" t="s">
        <v>279</v>
      </c>
      <c r="T256" s="400">
        <v>6419</v>
      </c>
      <c r="U256" s="437">
        <v>-27.130031040180754</v>
      </c>
      <c r="V256" s="437">
        <v>243.11647408136898</v>
      </c>
      <c r="W256" s="437">
        <v>215.98644304118824</v>
      </c>
      <c r="X256" s="437">
        <v>192.96055818170785</v>
      </c>
      <c r="Y256" s="437">
        <v>408.94700122289612</v>
      </c>
      <c r="Z256" s="438">
        <v>-5.8836267331360022</v>
      </c>
      <c r="AA256" s="441">
        <v>403.06337448976012</v>
      </c>
      <c r="AB256" s="437">
        <v>-15.390295528898578</v>
      </c>
      <c r="AC256" s="437">
        <v>387.67307896086152</v>
      </c>
      <c r="AD256" s="412">
        <v>4</v>
      </c>
      <c r="AE256" s="412">
        <v>4</v>
      </c>
    </row>
    <row r="257" spans="1:31" s="9" customFormat="1" ht="16.5">
      <c r="A257" s="397">
        <v>785</v>
      </c>
      <c r="B257" s="398" t="s">
        <v>280</v>
      </c>
      <c r="C257" s="400">
        <v>2589</v>
      </c>
      <c r="D257" s="558">
        <v>1369.9661357133971</v>
      </c>
      <c r="E257" s="558">
        <v>233.64625066852031</v>
      </c>
      <c r="F257" s="399">
        <v>1603.6123863819175</v>
      </c>
      <c r="G257" s="399">
        <v>555.64263709693444</v>
      </c>
      <c r="H257" s="399">
        <v>2159.2550234788519</v>
      </c>
      <c r="I257" s="399">
        <v>196.41197279583383</v>
      </c>
      <c r="J257" s="399">
        <v>2355.666996274686</v>
      </c>
      <c r="K257" s="559">
        <v>41.75164156044805</v>
      </c>
      <c r="L257" s="557">
        <v>2397.4186378351342</v>
      </c>
      <c r="M257" s="399">
        <v>18.640922170722291</v>
      </c>
      <c r="N257" s="399">
        <v>2416.0595600058564</v>
      </c>
      <c r="O257" s="412">
        <v>17</v>
      </c>
      <c r="P257" s="412">
        <v>17</v>
      </c>
      <c r="Q257" s="22"/>
      <c r="R257" s="419">
        <v>785</v>
      </c>
      <c r="S257" s="202" t="s">
        <v>280</v>
      </c>
      <c r="T257" s="400">
        <v>2626</v>
      </c>
      <c r="U257" s="437">
        <v>1374.8242714074638</v>
      </c>
      <c r="V257" s="437">
        <v>414.50929166375721</v>
      </c>
      <c r="W257" s="437">
        <v>1789.3335630712209</v>
      </c>
      <c r="X257" s="437">
        <v>242.43226657407769</v>
      </c>
      <c r="Y257" s="437">
        <v>2031.7658296452987</v>
      </c>
      <c r="Z257" s="438">
        <v>41.163366336633665</v>
      </c>
      <c r="AA257" s="441">
        <v>2072.9291959819325</v>
      </c>
      <c r="AB257" s="437">
        <v>18.378273990860627</v>
      </c>
      <c r="AC257" s="437">
        <v>2091.3074699727931</v>
      </c>
      <c r="AD257" s="412">
        <v>17</v>
      </c>
      <c r="AE257" s="412">
        <v>17</v>
      </c>
    </row>
    <row r="258" spans="1:31" s="9" customFormat="1" ht="16.5">
      <c r="A258" s="397">
        <v>790</v>
      </c>
      <c r="B258" s="398" t="s">
        <v>281</v>
      </c>
      <c r="C258" s="400">
        <v>23515</v>
      </c>
      <c r="D258" s="558">
        <v>96.734726452292207</v>
      </c>
      <c r="E258" s="558">
        <v>133.54969511036083</v>
      </c>
      <c r="F258" s="399">
        <v>230.28442156265302</v>
      </c>
      <c r="G258" s="399">
        <v>424.62515514084396</v>
      </c>
      <c r="H258" s="399">
        <v>654.90957670349701</v>
      </c>
      <c r="I258" s="399">
        <v>121.99856140469626</v>
      </c>
      <c r="J258" s="399">
        <v>776.90813810819327</v>
      </c>
      <c r="K258" s="559">
        <v>-89.846225813310653</v>
      </c>
      <c r="L258" s="557">
        <v>687.06191229488263</v>
      </c>
      <c r="M258" s="399">
        <v>6.8251423772060384</v>
      </c>
      <c r="N258" s="399">
        <v>693.88705467208865</v>
      </c>
      <c r="O258" s="412">
        <v>6</v>
      </c>
      <c r="P258" s="412">
        <v>6</v>
      </c>
      <c r="Q258" s="22"/>
      <c r="R258" s="419">
        <v>790</v>
      </c>
      <c r="S258" s="202" t="s">
        <v>281</v>
      </c>
      <c r="T258" s="400">
        <v>23734</v>
      </c>
      <c r="U258" s="437">
        <v>167.9854128384018</v>
      </c>
      <c r="V258" s="437">
        <v>414.52441990060396</v>
      </c>
      <c r="W258" s="437">
        <v>582.50983273900579</v>
      </c>
      <c r="X258" s="437">
        <v>184.46959106024289</v>
      </c>
      <c r="Y258" s="437">
        <v>766.97942379924871</v>
      </c>
      <c r="Z258" s="438">
        <v>-89.01719052835594</v>
      </c>
      <c r="AA258" s="441">
        <v>677.96223327089274</v>
      </c>
      <c r="AB258" s="437">
        <v>6.7621649532316503</v>
      </c>
      <c r="AC258" s="437">
        <v>684.72439822412434</v>
      </c>
      <c r="AD258" s="412">
        <v>6</v>
      </c>
      <c r="AE258" s="412">
        <v>6</v>
      </c>
    </row>
    <row r="259" spans="1:31" s="9" customFormat="1" ht="16.5">
      <c r="A259" s="397">
        <v>791</v>
      </c>
      <c r="B259" s="398" t="s">
        <v>282</v>
      </c>
      <c r="C259" s="400">
        <v>4931</v>
      </c>
      <c r="D259" s="558">
        <v>656.92315276215209</v>
      </c>
      <c r="E259" s="558">
        <v>117.09229207836168</v>
      </c>
      <c r="F259" s="399">
        <v>774.01544484051374</v>
      </c>
      <c r="G259" s="399">
        <v>619.0315985003906</v>
      </c>
      <c r="H259" s="399">
        <v>1393.0470433409043</v>
      </c>
      <c r="I259" s="399">
        <v>192.02802400131196</v>
      </c>
      <c r="J259" s="399">
        <v>1585.0750673422162</v>
      </c>
      <c r="K259" s="559">
        <v>-46.086797809774893</v>
      </c>
      <c r="L259" s="557">
        <v>1538.9882695324413</v>
      </c>
      <c r="M259" s="399">
        <v>-41.645336138714235</v>
      </c>
      <c r="N259" s="399">
        <v>1497.3429333937272</v>
      </c>
      <c r="O259" s="412">
        <v>17</v>
      </c>
      <c r="P259" s="412">
        <v>17</v>
      </c>
      <c r="Q259" s="22"/>
      <c r="R259" s="419">
        <v>791</v>
      </c>
      <c r="S259" s="202" t="s">
        <v>282</v>
      </c>
      <c r="T259" s="400">
        <v>5029</v>
      </c>
      <c r="U259" s="437">
        <v>631.16896941764958</v>
      </c>
      <c r="V259" s="437">
        <v>579.79096692683504</v>
      </c>
      <c r="W259" s="437">
        <v>1210.9599363444845</v>
      </c>
      <c r="X259" s="437">
        <v>250.43193193605671</v>
      </c>
      <c r="Y259" s="437">
        <v>1461.3918682805413</v>
      </c>
      <c r="Z259" s="438">
        <v>-45.188705508053289</v>
      </c>
      <c r="AA259" s="441">
        <v>1416.203162772488</v>
      </c>
      <c r="AB259" s="437">
        <v>-40.833794491946691</v>
      </c>
      <c r="AC259" s="437">
        <v>1375.3693682805413</v>
      </c>
      <c r="AD259" s="412">
        <v>17</v>
      </c>
      <c r="AE259" s="412">
        <v>17</v>
      </c>
    </row>
    <row r="260" spans="1:31" s="9" customFormat="1" ht="16.5">
      <c r="A260" s="397">
        <v>831</v>
      </c>
      <c r="B260" s="398" t="s">
        <v>283</v>
      </c>
      <c r="C260" s="400">
        <v>4625</v>
      </c>
      <c r="D260" s="558">
        <v>375.49011310285795</v>
      </c>
      <c r="E260" s="558">
        <v>134.20865789539621</v>
      </c>
      <c r="F260" s="399">
        <v>509.69877099825413</v>
      </c>
      <c r="G260" s="399">
        <v>228.79691739281373</v>
      </c>
      <c r="H260" s="399">
        <v>738.49568839106792</v>
      </c>
      <c r="I260" s="399">
        <v>87.680793077253384</v>
      </c>
      <c r="J260" s="399">
        <v>826.1764814683213</v>
      </c>
      <c r="K260" s="559">
        <v>-184.43935135135135</v>
      </c>
      <c r="L260" s="557">
        <v>641.73713011696998</v>
      </c>
      <c r="M260" s="399">
        <v>-16.986123459459463</v>
      </c>
      <c r="N260" s="399">
        <v>624.75100665751052</v>
      </c>
      <c r="O260" s="412">
        <v>9</v>
      </c>
      <c r="P260" s="412">
        <v>9</v>
      </c>
      <c r="Q260" s="22"/>
      <c r="R260" s="419">
        <v>831</v>
      </c>
      <c r="S260" s="202" t="s">
        <v>283</v>
      </c>
      <c r="T260" s="400">
        <v>4559</v>
      </c>
      <c r="U260" s="437">
        <v>378.36110053787132</v>
      </c>
      <c r="V260" s="437">
        <v>185.10490738908166</v>
      </c>
      <c r="W260" s="437">
        <v>563.46600792695301</v>
      </c>
      <c r="X260" s="437">
        <v>148.4556099608626</v>
      </c>
      <c r="Y260" s="437">
        <v>711.92161788781561</v>
      </c>
      <c r="Z260" s="438">
        <v>-187.10945382759377</v>
      </c>
      <c r="AA260" s="441">
        <v>524.81216406022179</v>
      </c>
      <c r="AB260" s="437">
        <v>-17.232029173064273</v>
      </c>
      <c r="AC260" s="437">
        <v>507.58013488715756</v>
      </c>
      <c r="AD260" s="412">
        <v>9</v>
      </c>
      <c r="AE260" s="412">
        <v>9</v>
      </c>
    </row>
    <row r="261" spans="1:31" s="9" customFormat="1" ht="16.5">
      <c r="A261" s="397">
        <v>832</v>
      </c>
      <c r="B261" s="398" t="s">
        <v>284</v>
      </c>
      <c r="C261" s="400">
        <v>3731</v>
      </c>
      <c r="D261" s="558">
        <v>1623.2774214696158</v>
      </c>
      <c r="E261" s="558">
        <v>186.88049977554977</v>
      </c>
      <c r="F261" s="399">
        <v>1810.1579212451654</v>
      </c>
      <c r="G261" s="399">
        <v>532.21479182973167</v>
      </c>
      <c r="H261" s="399">
        <v>2342.3727130748966</v>
      </c>
      <c r="I261" s="399">
        <v>151.07018305853805</v>
      </c>
      <c r="J261" s="399">
        <v>2493.4428961334352</v>
      </c>
      <c r="K261" s="559">
        <v>-67.263736263736263</v>
      </c>
      <c r="L261" s="557">
        <v>2426.1791598696987</v>
      </c>
      <c r="M261" s="399">
        <v>-4.7982310372554302</v>
      </c>
      <c r="N261" s="399">
        <v>2421.3809288324433</v>
      </c>
      <c r="O261" s="412">
        <v>17</v>
      </c>
      <c r="P261" s="412">
        <v>17</v>
      </c>
      <c r="Q261" s="22"/>
      <c r="R261" s="419">
        <v>832</v>
      </c>
      <c r="S261" s="202" t="s">
        <v>284</v>
      </c>
      <c r="T261" s="400">
        <v>3825</v>
      </c>
      <c r="U261" s="437">
        <v>1610.2208931378536</v>
      </c>
      <c r="V261" s="437">
        <v>480.42945339430577</v>
      </c>
      <c r="W261" s="437">
        <v>2090.6503465321593</v>
      </c>
      <c r="X261" s="437">
        <v>200.11550485588398</v>
      </c>
      <c r="Y261" s="437">
        <v>2290.7658513880433</v>
      </c>
      <c r="Z261" s="438">
        <v>-65.61071895424837</v>
      </c>
      <c r="AA261" s="441">
        <v>2225.1551324337952</v>
      </c>
      <c r="AB261" s="437">
        <v>-4.6803137254901994</v>
      </c>
      <c r="AC261" s="437">
        <v>2220.4748187083051</v>
      </c>
      <c r="AD261" s="412">
        <v>17</v>
      </c>
      <c r="AE261" s="412">
        <v>17</v>
      </c>
    </row>
    <row r="262" spans="1:31" s="9" customFormat="1" ht="16.5">
      <c r="A262" s="397">
        <v>833</v>
      </c>
      <c r="B262" s="398" t="s">
        <v>285</v>
      </c>
      <c r="C262" s="400">
        <v>1705</v>
      </c>
      <c r="D262" s="558">
        <v>716.23518041970897</v>
      </c>
      <c r="E262" s="558">
        <v>103.8445702566133</v>
      </c>
      <c r="F262" s="399">
        <v>820.07975067632231</v>
      </c>
      <c r="G262" s="399">
        <v>371.47660245042732</v>
      </c>
      <c r="H262" s="399">
        <v>1191.5563531267496</v>
      </c>
      <c r="I262" s="399">
        <v>152.52251737352827</v>
      </c>
      <c r="J262" s="399">
        <v>1344.0788705002778</v>
      </c>
      <c r="K262" s="559">
        <v>-165.75835777126099</v>
      </c>
      <c r="L262" s="557">
        <v>1178.3205127290169</v>
      </c>
      <c r="M262" s="399">
        <v>134.74774193548387</v>
      </c>
      <c r="N262" s="399">
        <v>1313.0682546645007</v>
      </c>
      <c r="O262" s="412">
        <v>2</v>
      </c>
      <c r="P262" s="412">
        <v>2</v>
      </c>
      <c r="Q262" s="22"/>
      <c r="R262" s="419">
        <v>833</v>
      </c>
      <c r="S262" s="202" t="s">
        <v>285</v>
      </c>
      <c r="T262" s="400">
        <v>1691</v>
      </c>
      <c r="U262" s="437">
        <v>703.23845746083293</v>
      </c>
      <c r="V262" s="437">
        <v>222.70392971905562</v>
      </c>
      <c r="W262" s="437">
        <v>925.94238717988844</v>
      </c>
      <c r="X262" s="437">
        <v>198.16446550052305</v>
      </c>
      <c r="Y262" s="437">
        <v>1124.1068526804115</v>
      </c>
      <c r="Z262" s="438">
        <v>-167.13069189828505</v>
      </c>
      <c r="AA262" s="441">
        <v>956.9761607821265</v>
      </c>
      <c r="AB262" s="437">
        <v>135.86333530455354</v>
      </c>
      <c r="AC262" s="437">
        <v>1092.8394960866801</v>
      </c>
      <c r="AD262" s="412">
        <v>2</v>
      </c>
      <c r="AE262" s="412">
        <v>2</v>
      </c>
    </row>
    <row r="263" spans="1:31" s="9" customFormat="1" ht="16.5">
      <c r="A263" s="397">
        <v>834</v>
      </c>
      <c r="B263" s="398" t="s">
        <v>286</v>
      </c>
      <c r="C263" s="400">
        <v>5844</v>
      </c>
      <c r="D263" s="558">
        <v>490.73532711406227</v>
      </c>
      <c r="E263" s="558">
        <v>102.66217968138844</v>
      </c>
      <c r="F263" s="399">
        <v>593.39750679545068</v>
      </c>
      <c r="G263" s="399">
        <v>317.19162134521491</v>
      </c>
      <c r="H263" s="399">
        <v>910.58912814066559</v>
      </c>
      <c r="I263" s="399">
        <v>119.19316017074715</v>
      </c>
      <c r="J263" s="399">
        <v>1029.7822883114127</v>
      </c>
      <c r="K263" s="559">
        <v>-263.33401779603014</v>
      </c>
      <c r="L263" s="557">
        <v>766.44827051538255</v>
      </c>
      <c r="M263" s="399">
        <v>-70.85776942162903</v>
      </c>
      <c r="N263" s="399">
        <v>695.59050109375357</v>
      </c>
      <c r="O263" s="412">
        <v>5</v>
      </c>
      <c r="P263" s="412">
        <v>5</v>
      </c>
      <c r="Q263" s="22"/>
      <c r="R263" s="419">
        <v>834</v>
      </c>
      <c r="S263" s="202" t="s">
        <v>286</v>
      </c>
      <c r="T263" s="400">
        <v>5879</v>
      </c>
      <c r="U263" s="437">
        <v>555.560932981002</v>
      </c>
      <c r="V263" s="437">
        <v>271.4109549318934</v>
      </c>
      <c r="W263" s="437">
        <v>826.97188791289523</v>
      </c>
      <c r="X263" s="437">
        <v>185.23634451853448</v>
      </c>
      <c r="Y263" s="437">
        <v>1012.2082324314297</v>
      </c>
      <c r="Z263" s="438">
        <v>-261.76628678346657</v>
      </c>
      <c r="AA263" s="441">
        <v>750.44194564796305</v>
      </c>
      <c r="AB263" s="437">
        <v>-70.435925242388166</v>
      </c>
      <c r="AC263" s="437">
        <v>680.00602040557487</v>
      </c>
      <c r="AD263" s="412">
        <v>5</v>
      </c>
      <c r="AE263" s="412">
        <v>5</v>
      </c>
    </row>
    <row r="264" spans="1:31" s="9" customFormat="1" ht="16.5">
      <c r="A264" s="397">
        <v>837</v>
      </c>
      <c r="B264" s="398" t="s">
        <v>287</v>
      </c>
      <c r="C264" s="400">
        <v>255050</v>
      </c>
      <c r="D264" s="558">
        <v>-166.42838831140807</v>
      </c>
      <c r="E264" s="558">
        <v>194.68218380417133</v>
      </c>
      <c r="F264" s="399">
        <v>28.253795492763238</v>
      </c>
      <c r="G264" s="399">
        <v>-0.85065131889805823</v>
      </c>
      <c r="H264" s="399">
        <v>27.403144173865179</v>
      </c>
      <c r="I264" s="399">
        <v>89.058757991529262</v>
      </c>
      <c r="J264" s="399">
        <v>116.46190216539443</v>
      </c>
      <c r="K264" s="559">
        <v>326.91382081944715</v>
      </c>
      <c r="L264" s="557">
        <v>443.37572298484162</v>
      </c>
      <c r="M264" s="399">
        <v>-46.921832318565066</v>
      </c>
      <c r="N264" s="399">
        <v>396.45389066627655</v>
      </c>
      <c r="O264" s="412">
        <v>6</v>
      </c>
      <c r="P264" s="412">
        <v>6</v>
      </c>
      <c r="Q264" s="22"/>
      <c r="R264" s="419">
        <v>837</v>
      </c>
      <c r="S264" s="202" t="s">
        <v>287</v>
      </c>
      <c r="T264" s="400">
        <v>249009</v>
      </c>
      <c r="U264" s="437">
        <v>-162.60302198998903</v>
      </c>
      <c r="V264" s="437">
        <v>4.9624537332221506</v>
      </c>
      <c r="W264" s="437">
        <v>-157.64056825676687</v>
      </c>
      <c r="X264" s="437">
        <v>147.46495259249343</v>
      </c>
      <c r="Y264" s="437">
        <v>-10.175615664273437</v>
      </c>
      <c r="Z264" s="438">
        <v>334.844804806252</v>
      </c>
      <c r="AA264" s="441">
        <v>324.66918914197856</v>
      </c>
      <c r="AB264" s="437">
        <v>-48.060163820785675</v>
      </c>
      <c r="AC264" s="437">
        <v>276.60902532119286</v>
      </c>
      <c r="AD264" s="412">
        <v>6</v>
      </c>
      <c r="AE264" s="412">
        <v>6</v>
      </c>
    </row>
    <row r="265" spans="1:31" s="9" customFormat="1" ht="16.5">
      <c r="A265" s="397">
        <v>844</v>
      </c>
      <c r="B265" s="398" t="s">
        <v>288</v>
      </c>
      <c r="C265" s="400">
        <v>1412</v>
      </c>
      <c r="D265" s="558">
        <v>-35.882425544653003</v>
      </c>
      <c r="E265" s="558">
        <v>129.95122851671385</v>
      </c>
      <c r="F265" s="399">
        <v>94.068802972060851</v>
      </c>
      <c r="G265" s="399">
        <v>605.94278062843</v>
      </c>
      <c r="H265" s="399">
        <v>700.01158360049089</v>
      </c>
      <c r="I265" s="399">
        <v>189.36161285879311</v>
      </c>
      <c r="J265" s="399">
        <v>889.37319645928392</v>
      </c>
      <c r="K265" s="559">
        <v>-255.69405099150143</v>
      </c>
      <c r="L265" s="557">
        <v>633.67914546778252</v>
      </c>
      <c r="M265" s="399">
        <v>-24.300672804532581</v>
      </c>
      <c r="N265" s="399">
        <v>609.37847266324991</v>
      </c>
      <c r="O265" s="412">
        <v>11</v>
      </c>
      <c r="P265" s="412">
        <v>11</v>
      </c>
      <c r="Q265" s="22"/>
      <c r="R265" s="419">
        <v>844</v>
      </c>
      <c r="S265" s="202" t="s">
        <v>288</v>
      </c>
      <c r="T265" s="400">
        <v>1441</v>
      </c>
      <c r="U265" s="437">
        <v>-47.150022480209707</v>
      </c>
      <c r="V265" s="437">
        <v>521.64989944194508</v>
      </c>
      <c r="W265" s="437">
        <v>474.49987696173537</v>
      </c>
      <c r="X265" s="437">
        <v>248.75395775541702</v>
      </c>
      <c r="Y265" s="437">
        <v>723.25383471715247</v>
      </c>
      <c r="Z265" s="438">
        <v>-250.54823039555865</v>
      </c>
      <c r="AA265" s="441">
        <v>472.7056043215938</v>
      </c>
      <c r="AB265" s="437">
        <v>-23.811623872310896</v>
      </c>
      <c r="AC265" s="437">
        <v>448.89398044928288</v>
      </c>
      <c r="AD265" s="412">
        <v>11</v>
      </c>
      <c r="AE265" s="412">
        <v>11</v>
      </c>
    </row>
    <row r="266" spans="1:31" s="9" customFormat="1" ht="16.5">
      <c r="A266" s="397">
        <v>845</v>
      </c>
      <c r="B266" s="398" t="s">
        <v>289</v>
      </c>
      <c r="C266" s="400">
        <v>2831</v>
      </c>
      <c r="D266" s="558">
        <v>765.56855277369618</v>
      </c>
      <c r="E266" s="558">
        <v>165.99297810022918</v>
      </c>
      <c r="F266" s="399">
        <v>931.56153087392534</v>
      </c>
      <c r="G266" s="399">
        <v>425.78150855227756</v>
      </c>
      <c r="H266" s="399">
        <v>1357.3430394262029</v>
      </c>
      <c r="I266" s="399">
        <v>164.4321366435542</v>
      </c>
      <c r="J266" s="399">
        <v>1521.7751760697572</v>
      </c>
      <c r="K266" s="559">
        <v>-4.8223242670434479</v>
      </c>
      <c r="L266" s="557">
        <v>1516.9528518027137</v>
      </c>
      <c r="M266" s="399">
        <v>-4.742723419286472</v>
      </c>
      <c r="N266" s="399">
        <v>1512.2101283834272</v>
      </c>
      <c r="O266" s="412">
        <v>19</v>
      </c>
      <c r="P266" s="412">
        <v>19</v>
      </c>
      <c r="Q266" s="22"/>
      <c r="R266" s="419">
        <v>845</v>
      </c>
      <c r="S266" s="202" t="s">
        <v>289</v>
      </c>
      <c r="T266" s="400">
        <v>2863</v>
      </c>
      <c r="U266" s="437">
        <v>832.34078107038704</v>
      </c>
      <c r="V266" s="437">
        <v>438.35425360143012</v>
      </c>
      <c r="W266" s="437">
        <v>1270.6950346718172</v>
      </c>
      <c r="X266" s="437">
        <v>206.01743949850427</v>
      </c>
      <c r="Y266" s="437">
        <v>1476.7124741703215</v>
      </c>
      <c r="Z266" s="438">
        <v>-4.7684247293049253</v>
      </c>
      <c r="AA266" s="441">
        <v>1471.9440494410164</v>
      </c>
      <c r="AB266" s="437">
        <v>-4.6897135871463504</v>
      </c>
      <c r="AC266" s="437">
        <v>1467.2543358538701</v>
      </c>
      <c r="AD266" s="412">
        <v>19</v>
      </c>
      <c r="AE266" s="412">
        <v>19</v>
      </c>
    </row>
    <row r="267" spans="1:31" s="9" customFormat="1" ht="16.5">
      <c r="A267" s="397">
        <v>846</v>
      </c>
      <c r="B267" s="398" t="s">
        <v>290</v>
      </c>
      <c r="C267" s="400">
        <v>4758</v>
      </c>
      <c r="D267" s="558">
        <v>434.03960048969293</v>
      </c>
      <c r="E267" s="558">
        <v>128.60811503842942</v>
      </c>
      <c r="F267" s="399">
        <v>562.64771552812238</v>
      </c>
      <c r="G267" s="399">
        <v>609.13973718570026</v>
      </c>
      <c r="H267" s="399">
        <v>1171.7874527138226</v>
      </c>
      <c r="I267" s="399">
        <v>167.97198326533416</v>
      </c>
      <c r="J267" s="399">
        <v>1339.7594359791567</v>
      </c>
      <c r="K267" s="559">
        <v>-81.260613703236658</v>
      </c>
      <c r="L267" s="557">
        <v>1258.49882227592</v>
      </c>
      <c r="M267" s="399">
        <v>7.5564491382933987</v>
      </c>
      <c r="N267" s="399">
        <v>1266.0552714142134</v>
      </c>
      <c r="O267" s="412">
        <v>14</v>
      </c>
      <c r="P267" s="412">
        <v>14</v>
      </c>
      <c r="Q267" s="22"/>
      <c r="R267" s="419">
        <v>846</v>
      </c>
      <c r="S267" s="202" t="s">
        <v>290</v>
      </c>
      <c r="T267" s="400">
        <v>4862</v>
      </c>
      <c r="U267" s="437">
        <v>489.6083364362234</v>
      </c>
      <c r="V267" s="437">
        <v>585.37872270357707</v>
      </c>
      <c r="W267" s="437">
        <v>1074.9870591398003</v>
      </c>
      <c r="X267" s="437">
        <v>234.09671865113523</v>
      </c>
      <c r="Y267" s="437">
        <v>1309.0837777909358</v>
      </c>
      <c r="Z267" s="438">
        <v>-79.52241875771287</v>
      </c>
      <c r="AA267" s="441">
        <v>1229.5613590332227</v>
      </c>
      <c r="AB267" s="437">
        <v>7.3948138626079789</v>
      </c>
      <c r="AC267" s="437">
        <v>1236.9561728958308</v>
      </c>
      <c r="AD267" s="412">
        <v>14</v>
      </c>
      <c r="AE267" s="412">
        <v>14</v>
      </c>
    </row>
    <row r="268" spans="1:31" s="9" customFormat="1" ht="16.5">
      <c r="A268" s="397">
        <v>848</v>
      </c>
      <c r="B268" s="398" t="s">
        <v>291</v>
      </c>
      <c r="C268" s="400">
        <v>4066</v>
      </c>
      <c r="D268" s="558">
        <v>254.21210170238768</v>
      </c>
      <c r="E268" s="558">
        <v>279.719427531463</v>
      </c>
      <c r="F268" s="399">
        <v>533.93152923385071</v>
      </c>
      <c r="G268" s="399">
        <v>670.53961042530625</v>
      </c>
      <c r="H268" s="399">
        <v>1204.4711396591567</v>
      </c>
      <c r="I268" s="399">
        <v>179.69929271350912</v>
      </c>
      <c r="J268" s="399">
        <v>1384.170432372666</v>
      </c>
      <c r="K268" s="559">
        <v>149.36965076242006</v>
      </c>
      <c r="L268" s="557">
        <v>1533.540083135086</v>
      </c>
      <c r="M268" s="399">
        <v>-0.38525393507132433</v>
      </c>
      <c r="N268" s="399">
        <v>1533.1548292000145</v>
      </c>
      <c r="O268" s="412">
        <v>12</v>
      </c>
      <c r="P268" s="412">
        <v>12</v>
      </c>
      <c r="Q268" s="22"/>
      <c r="R268" s="419">
        <v>848</v>
      </c>
      <c r="S268" s="202" t="s">
        <v>291</v>
      </c>
      <c r="T268" s="400">
        <v>4160</v>
      </c>
      <c r="U268" s="437">
        <v>240.53271877603876</v>
      </c>
      <c r="V268" s="437">
        <v>614.48705867543686</v>
      </c>
      <c r="W268" s="437">
        <v>855.01977745147576</v>
      </c>
      <c r="X268" s="437">
        <v>234.81972914931282</v>
      </c>
      <c r="Y268" s="437">
        <v>1089.8395066007886</v>
      </c>
      <c r="Z268" s="438">
        <v>145.99447115384615</v>
      </c>
      <c r="AA268" s="441">
        <v>1235.8339777546348</v>
      </c>
      <c r="AB268" s="437">
        <v>-0.37654867788461649</v>
      </c>
      <c r="AC268" s="437">
        <v>1235.4574290767503</v>
      </c>
      <c r="AD268" s="412">
        <v>12</v>
      </c>
      <c r="AE268" s="412">
        <v>12</v>
      </c>
    </row>
    <row r="269" spans="1:31" s="9" customFormat="1" ht="16.5">
      <c r="A269" s="397">
        <v>849</v>
      </c>
      <c r="B269" s="398" t="s">
        <v>292</v>
      </c>
      <c r="C269" s="400">
        <v>2849</v>
      </c>
      <c r="D269" s="558">
        <v>806.97449951523674</v>
      </c>
      <c r="E269" s="558">
        <v>120.32833913958554</v>
      </c>
      <c r="F269" s="399">
        <v>927.30283865482227</v>
      </c>
      <c r="G269" s="399">
        <v>637.48203581981295</v>
      </c>
      <c r="H269" s="399">
        <v>1564.7848744746352</v>
      </c>
      <c r="I269" s="399">
        <v>177.38274230905444</v>
      </c>
      <c r="J269" s="399">
        <v>1742.1676167836897</v>
      </c>
      <c r="K269" s="559">
        <v>74.078624078624074</v>
      </c>
      <c r="L269" s="557">
        <v>1816.2462408623137</v>
      </c>
      <c r="M269" s="399">
        <v>96.925740610740633</v>
      </c>
      <c r="N269" s="399">
        <v>1913.1719814730543</v>
      </c>
      <c r="O269" s="412">
        <v>16</v>
      </c>
      <c r="P269" s="412">
        <v>16</v>
      </c>
      <c r="Q269" s="22"/>
      <c r="R269" s="419">
        <v>849</v>
      </c>
      <c r="S269" s="202" t="s">
        <v>292</v>
      </c>
      <c r="T269" s="400">
        <v>2903</v>
      </c>
      <c r="U269" s="437">
        <v>900.11635555301518</v>
      </c>
      <c r="V269" s="437">
        <v>557.90758202052905</v>
      </c>
      <c r="W269" s="437">
        <v>1458.0239375735441</v>
      </c>
      <c r="X269" s="437">
        <v>240.09808516010861</v>
      </c>
      <c r="Y269" s="437">
        <v>1698.1220227336528</v>
      </c>
      <c r="Z269" s="438">
        <v>72.700654495349639</v>
      </c>
      <c r="AA269" s="441">
        <v>1770.8226772290025</v>
      </c>
      <c r="AB269" s="437">
        <v>95.122781605235986</v>
      </c>
      <c r="AC269" s="437">
        <v>1865.9454588342383</v>
      </c>
      <c r="AD269" s="412">
        <v>16</v>
      </c>
      <c r="AE269" s="412">
        <v>16</v>
      </c>
    </row>
    <row r="270" spans="1:31" s="9" customFormat="1" ht="16.5">
      <c r="A270" s="397">
        <v>850</v>
      </c>
      <c r="B270" s="398" t="s">
        <v>293</v>
      </c>
      <c r="C270" s="400">
        <v>2368</v>
      </c>
      <c r="D270" s="558">
        <v>619.13225587382533</v>
      </c>
      <c r="E270" s="558">
        <v>108.69062204918639</v>
      </c>
      <c r="F270" s="399">
        <v>727.82287792301179</v>
      </c>
      <c r="G270" s="399">
        <v>448.09879965383828</v>
      </c>
      <c r="H270" s="399">
        <v>1175.92167757685</v>
      </c>
      <c r="I270" s="399">
        <v>105.05770184661657</v>
      </c>
      <c r="J270" s="399">
        <v>1280.9793794234665</v>
      </c>
      <c r="K270" s="559">
        <v>-217.53716216216216</v>
      </c>
      <c r="L270" s="557">
        <v>1063.4422172613042</v>
      </c>
      <c r="M270" s="399">
        <v>92.831122255067584</v>
      </c>
      <c r="N270" s="399">
        <v>1156.2733395163718</v>
      </c>
      <c r="O270" s="412">
        <v>13</v>
      </c>
      <c r="P270" s="412">
        <v>13</v>
      </c>
      <c r="Q270" s="22"/>
      <c r="R270" s="419">
        <v>850</v>
      </c>
      <c r="S270" s="202" t="s">
        <v>293</v>
      </c>
      <c r="T270" s="400">
        <v>2407</v>
      </c>
      <c r="U270" s="437">
        <v>641.63041387755209</v>
      </c>
      <c r="V270" s="437">
        <v>379.23501782791539</v>
      </c>
      <c r="W270" s="437">
        <v>1020.8654317054675</v>
      </c>
      <c r="X270" s="437">
        <v>167.68220541672838</v>
      </c>
      <c r="Y270" s="437">
        <v>1188.547637122196</v>
      </c>
      <c r="Z270" s="438">
        <v>-214.01246364769423</v>
      </c>
      <c r="AA270" s="441">
        <v>974.53517347450168</v>
      </c>
      <c r="AB270" s="437">
        <v>91.327003531366856</v>
      </c>
      <c r="AC270" s="437">
        <v>1065.8621770058685</v>
      </c>
      <c r="AD270" s="412">
        <v>13</v>
      </c>
      <c r="AE270" s="412">
        <v>13</v>
      </c>
    </row>
    <row r="271" spans="1:31" s="9" customFormat="1" ht="16.5">
      <c r="A271" s="397">
        <v>851</v>
      </c>
      <c r="B271" s="398" t="s">
        <v>294</v>
      </c>
      <c r="C271" s="400">
        <v>21018</v>
      </c>
      <c r="D271" s="558">
        <v>-0.54777087782887068</v>
      </c>
      <c r="E271" s="558">
        <v>160.60554085066164</v>
      </c>
      <c r="F271" s="399">
        <v>160.05776997283277</v>
      </c>
      <c r="G271" s="399">
        <v>313.37366142840449</v>
      </c>
      <c r="H271" s="399">
        <v>473.43143140123726</v>
      </c>
      <c r="I271" s="399">
        <v>90.918521086396197</v>
      </c>
      <c r="J271" s="399">
        <v>564.34995248763346</v>
      </c>
      <c r="K271" s="559">
        <v>-21.976210866876013</v>
      </c>
      <c r="L271" s="557">
        <v>542.37374162075741</v>
      </c>
      <c r="M271" s="399">
        <v>-5.7010844038443249</v>
      </c>
      <c r="N271" s="399">
        <v>536.67265721691308</v>
      </c>
      <c r="O271" s="412">
        <v>19</v>
      </c>
      <c r="P271" s="412">
        <v>19</v>
      </c>
      <c r="Q271" s="22"/>
      <c r="R271" s="419">
        <v>851</v>
      </c>
      <c r="S271" s="202" t="s">
        <v>294</v>
      </c>
      <c r="T271" s="400">
        <v>21227</v>
      </c>
      <c r="U271" s="437">
        <v>34.408314062066665</v>
      </c>
      <c r="V271" s="437">
        <v>282.75452881445329</v>
      </c>
      <c r="W271" s="437">
        <v>317.16284287651996</v>
      </c>
      <c r="X271" s="437">
        <v>154.21983938972809</v>
      </c>
      <c r="Y271" s="437">
        <v>471.38268226624803</v>
      </c>
      <c r="Z271" s="438">
        <v>-21.75983417345833</v>
      </c>
      <c r="AA271" s="441">
        <v>449.6228480927897</v>
      </c>
      <c r="AB271" s="437">
        <v>-5.6449518066613287</v>
      </c>
      <c r="AC271" s="437">
        <v>443.97789628612833</v>
      </c>
      <c r="AD271" s="412">
        <v>19</v>
      </c>
      <c r="AE271" s="412">
        <v>19</v>
      </c>
    </row>
    <row r="272" spans="1:31" s="9" customFormat="1" ht="16.5">
      <c r="A272" s="397">
        <v>853</v>
      </c>
      <c r="B272" s="398" t="s">
        <v>295</v>
      </c>
      <c r="C272" s="400">
        <v>201863</v>
      </c>
      <c r="D272" s="558">
        <v>-27.744938198742425</v>
      </c>
      <c r="E272" s="558">
        <v>173.20688415982076</v>
      </c>
      <c r="F272" s="399">
        <v>145.46194596107833</v>
      </c>
      <c r="G272" s="399">
        <v>-12.064616493744422</v>
      </c>
      <c r="H272" s="399">
        <v>133.39732946733392</v>
      </c>
      <c r="I272" s="399">
        <v>109.34614599120067</v>
      </c>
      <c r="J272" s="399">
        <v>242.74347545853459</v>
      </c>
      <c r="K272" s="559">
        <v>221.0032447749216</v>
      </c>
      <c r="L272" s="557">
        <v>463.74672023345619</v>
      </c>
      <c r="M272" s="399">
        <v>-13.399194632993662</v>
      </c>
      <c r="N272" s="399">
        <v>450.34752560046252</v>
      </c>
      <c r="O272" s="412">
        <v>2</v>
      </c>
      <c r="P272" s="412">
        <v>2</v>
      </c>
      <c r="Q272" s="22"/>
      <c r="R272" s="419">
        <v>853</v>
      </c>
      <c r="S272" s="202" t="s">
        <v>295</v>
      </c>
      <c r="T272" s="400">
        <v>197900</v>
      </c>
      <c r="U272" s="437">
        <v>-13.744274735526492</v>
      </c>
      <c r="V272" s="437">
        <v>-15.218406921613838</v>
      </c>
      <c r="W272" s="437">
        <v>-28.96268165714033</v>
      </c>
      <c r="X272" s="437">
        <v>160.25841758762775</v>
      </c>
      <c r="Y272" s="437">
        <v>131.29573593048741</v>
      </c>
      <c r="Z272" s="438">
        <v>225.4288933804952</v>
      </c>
      <c r="AA272" s="441">
        <v>356.72462931098261</v>
      </c>
      <c r="AB272" s="437">
        <v>-13.667517060131379</v>
      </c>
      <c r="AC272" s="437">
        <v>343.05711225085122</v>
      </c>
      <c r="AD272" s="412">
        <v>2</v>
      </c>
      <c r="AE272" s="412">
        <v>2</v>
      </c>
    </row>
    <row r="273" spans="1:31" s="9" customFormat="1" ht="16.5">
      <c r="A273" s="397">
        <v>854</v>
      </c>
      <c r="B273" s="398" t="s">
        <v>296</v>
      </c>
      <c r="C273" s="400">
        <v>3253</v>
      </c>
      <c r="D273" s="558">
        <v>186.25652582500445</v>
      </c>
      <c r="E273" s="558">
        <v>153.61640747164205</v>
      </c>
      <c r="F273" s="399">
        <v>339.87293329664647</v>
      </c>
      <c r="G273" s="399">
        <v>426.20773794359917</v>
      </c>
      <c r="H273" s="399">
        <v>766.08067124024569</v>
      </c>
      <c r="I273" s="399">
        <v>146.50545208472479</v>
      </c>
      <c r="J273" s="399">
        <v>912.58612332497046</v>
      </c>
      <c r="K273" s="559">
        <v>-134.63356901321856</v>
      </c>
      <c r="L273" s="557">
        <v>777.9525543117519</v>
      </c>
      <c r="M273" s="399">
        <v>-11.327603750384261</v>
      </c>
      <c r="N273" s="399">
        <v>766.62495056136765</v>
      </c>
      <c r="O273" s="412">
        <v>19</v>
      </c>
      <c r="P273" s="412">
        <v>19</v>
      </c>
      <c r="Q273" s="22"/>
      <c r="R273" s="419">
        <v>854</v>
      </c>
      <c r="S273" s="202" t="s">
        <v>296</v>
      </c>
      <c r="T273" s="400">
        <v>3262</v>
      </c>
      <c r="U273" s="437">
        <v>173.38089995727083</v>
      </c>
      <c r="V273" s="437">
        <v>403.46833534672675</v>
      </c>
      <c r="W273" s="437">
        <v>576.8492353039976</v>
      </c>
      <c r="X273" s="437">
        <v>205.71553094268342</v>
      </c>
      <c r="Y273" s="437">
        <v>782.56476624668096</v>
      </c>
      <c r="Z273" s="438">
        <v>-134.26210913549968</v>
      </c>
      <c r="AA273" s="441">
        <v>648.30265711118125</v>
      </c>
      <c r="AB273" s="437">
        <v>-11.29635039852851</v>
      </c>
      <c r="AC273" s="437">
        <v>637.00630671265276</v>
      </c>
      <c r="AD273" s="412">
        <v>19</v>
      </c>
      <c r="AE273" s="412">
        <v>19</v>
      </c>
    </row>
    <row r="274" spans="1:31" s="9" customFormat="1" ht="16.5">
      <c r="A274" s="397">
        <v>857</v>
      </c>
      <c r="B274" s="398" t="s">
        <v>297</v>
      </c>
      <c r="C274" s="400">
        <v>2313</v>
      </c>
      <c r="D274" s="558">
        <v>-792.46296793408067</v>
      </c>
      <c r="E274" s="558">
        <v>116.04738971839284</v>
      </c>
      <c r="F274" s="399">
        <v>-676.41557821568779</v>
      </c>
      <c r="G274" s="399">
        <v>521.25853499267487</v>
      </c>
      <c r="H274" s="399">
        <v>-155.15704322301289</v>
      </c>
      <c r="I274" s="399">
        <v>168.44349030704296</v>
      </c>
      <c r="J274" s="399">
        <v>13.286447084030064</v>
      </c>
      <c r="K274" s="559">
        <v>80.456982274102899</v>
      </c>
      <c r="L274" s="557">
        <v>93.743429358132957</v>
      </c>
      <c r="M274" s="399">
        <v>331.87696389969744</v>
      </c>
      <c r="N274" s="399">
        <v>425.62039325783041</v>
      </c>
      <c r="O274" s="412">
        <v>11</v>
      </c>
      <c r="P274" s="412">
        <v>11</v>
      </c>
      <c r="Q274" s="22"/>
      <c r="R274" s="419">
        <v>857</v>
      </c>
      <c r="S274" s="202" t="s">
        <v>297</v>
      </c>
      <c r="T274" s="400">
        <v>2394</v>
      </c>
      <c r="U274" s="437">
        <v>-753.22683108066576</v>
      </c>
      <c r="V274" s="437">
        <v>470.38369142474619</v>
      </c>
      <c r="W274" s="437">
        <v>-282.84313965591957</v>
      </c>
      <c r="X274" s="437">
        <v>216.60331273685333</v>
      </c>
      <c r="Y274" s="437">
        <v>-66.23982691906626</v>
      </c>
      <c r="Z274" s="438">
        <v>77.734753550543019</v>
      </c>
      <c r="AA274" s="441">
        <v>11.494926631476766</v>
      </c>
      <c r="AB274" s="437">
        <v>320.6480440685047</v>
      </c>
      <c r="AC274" s="437">
        <v>332.14297069998145</v>
      </c>
      <c r="AD274" s="412">
        <v>11</v>
      </c>
      <c r="AE274" s="412">
        <v>11</v>
      </c>
    </row>
    <row r="275" spans="1:31" s="9" customFormat="1" ht="16.5">
      <c r="A275" s="397">
        <v>858</v>
      </c>
      <c r="B275" s="398" t="s">
        <v>298</v>
      </c>
      <c r="C275" s="400">
        <v>41338</v>
      </c>
      <c r="D275" s="558">
        <v>660.94443605488721</v>
      </c>
      <c r="E275" s="558">
        <v>95.532536024655855</v>
      </c>
      <c r="F275" s="399">
        <v>756.47697207954309</v>
      </c>
      <c r="G275" s="399">
        <v>-26.193721099037798</v>
      </c>
      <c r="H275" s="399">
        <v>730.28325098050527</v>
      </c>
      <c r="I275" s="399">
        <v>58.845092210061445</v>
      </c>
      <c r="J275" s="399">
        <v>789.12834319056674</v>
      </c>
      <c r="K275" s="559">
        <v>-89.101141806570226</v>
      </c>
      <c r="L275" s="557">
        <v>700.0272013839965</v>
      </c>
      <c r="M275" s="399">
        <v>56.746779395471492</v>
      </c>
      <c r="N275" s="399">
        <v>756.77398077946805</v>
      </c>
      <c r="O275" s="412">
        <v>1</v>
      </c>
      <c r="P275" s="413">
        <v>35</v>
      </c>
      <c r="Q275" s="22"/>
      <c r="R275" s="419">
        <v>858</v>
      </c>
      <c r="S275" s="202" t="s">
        <v>298</v>
      </c>
      <c r="T275" s="400">
        <v>40384</v>
      </c>
      <c r="U275" s="437">
        <v>702.2288918229666</v>
      </c>
      <c r="V275" s="437">
        <v>-22.294515015536447</v>
      </c>
      <c r="W275" s="437">
        <v>679.93437680743023</v>
      </c>
      <c r="X275" s="437">
        <v>112.0002469487396</v>
      </c>
      <c r="Y275" s="437">
        <v>791.9346237561698</v>
      </c>
      <c r="Z275" s="438">
        <v>-91.205997424722668</v>
      </c>
      <c r="AA275" s="441">
        <v>700.72862633144712</v>
      </c>
      <c r="AB275" s="437">
        <v>58.087320885746848</v>
      </c>
      <c r="AC275" s="437">
        <v>758.81594721719398</v>
      </c>
      <c r="AD275" s="412">
        <v>1</v>
      </c>
      <c r="AE275" s="413">
        <v>35</v>
      </c>
    </row>
    <row r="276" spans="1:31" s="9" customFormat="1" ht="16.5">
      <c r="A276" s="397">
        <v>859</v>
      </c>
      <c r="B276" s="398" t="s">
        <v>299</v>
      </c>
      <c r="C276" s="400">
        <v>6525</v>
      </c>
      <c r="D276" s="558">
        <v>941.09949676473195</v>
      </c>
      <c r="E276" s="558">
        <v>102.0766529879396</v>
      </c>
      <c r="F276" s="399">
        <v>1043.1761497526716</v>
      </c>
      <c r="G276" s="399">
        <v>736.45252970279762</v>
      </c>
      <c r="H276" s="399">
        <v>1779.628679455469</v>
      </c>
      <c r="I276" s="399">
        <v>66.716722772160466</v>
      </c>
      <c r="J276" s="399">
        <v>1846.3454022276296</v>
      </c>
      <c r="K276" s="559">
        <v>-157.53563218390804</v>
      </c>
      <c r="L276" s="557">
        <v>1688.8097700437215</v>
      </c>
      <c r="M276" s="399">
        <v>6.6624534865900413</v>
      </c>
      <c r="N276" s="399">
        <v>1695.4722235303116</v>
      </c>
      <c r="O276" s="412">
        <v>17</v>
      </c>
      <c r="P276" s="412">
        <v>17</v>
      </c>
      <c r="Q276" s="22"/>
      <c r="R276" s="419">
        <v>859</v>
      </c>
      <c r="S276" s="202" t="s">
        <v>299</v>
      </c>
      <c r="T276" s="400">
        <v>6562</v>
      </c>
      <c r="U276" s="437">
        <v>982.81478650795282</v>
      </c>
      <c r="V276" s="437">
        <v>704.41418288551415</v>
      </c>
      <c r="W276" s="437">
        <v>1687.2289693934672</v>
      </c>
      <c r="X276" s="437">
        <v>143.85772237345719</v>
      </c>
      <c r="Y276" s="437">
        <v>1831.0866917669246</v>
      </c>
      <c r="Z276" s="438">
        <v>-156.64736360865589</v>
      </c>
      <c r="AA276" s="441">
        <v>1674.4393281582686</v>
      </c>
      <c r="AB276" s="437">
        <v>6.6248870771106398</v>
      </c>
      <c r="AC276" s="437">
        <v>1681.0642152353792</v>
      </c>
      <c r="AD276" s="412">
        <v>17</v>
      </c>
      <c r="AE276" s="412">
        <v>17</v>
      </c>
    </row>
    <row r="277" spans="1:31" s="9" customFormat="1" ht="16.5">
      <c r="A277" s="397">
        <v>886</v>
      </c>
      <c r="B277" s="398" t="s">
        <v>300</v>
      </c>
      <c r="C277" s="400">
        <v>12533</v>
      </c>
      <c r="D277" s="558">
        <v>149.67572233457508</v>
      </c>
      <c r="E277" s="558">
        <v>115.90550792428786</v>
      </c>
      <c r="F277" s="399">
        <v>265.58123025886294</v>
      </c>
      <c r="G277" s="399">
        <v>313.16709826913655</v>
      </c>
      <c r="H277" s="399">
        <v>578.74832852799955</v>
      </c>
      <c r="I277" s="399">
        <v>83.771755271148436</v>
      </c>
      <c r="J277" s="399">
        <v>662.52008379914798</v>
      </c>
      <c r="K277" s="559">
        <v>-18.632968961940477</v>
      </c>
      <c r="L277" s="557">
        <v>643.88711483720749</v>
      </c>
      <c r="M277" s="399">
        <v>2.2754491821590856</v>
      </c>
      <c r="N277" s="399">
        <v>646.16256401936653</v>
      </c>
      <c r="O277" s="412">
        <v>4</v>
      </c>
      <c r="P277" s="412">
        <v>4</v>
      </c>
      <c r="Q277" s="22"/>
      <c r="R277" s="419">
        <v>886</v>
      </c>
      <c r="S277" s="202" t="s">
        <v>300</v>
      </c>
      <c r="T277" s="400">
        <v>12599</v>
      </c>
      <c r="U277" s="437">
        <v>144.26414379646829</v>
      </c>
      <c r="V277" s="437">
        <v>287.17956945336044</v>
      </c>
      <c r="W277" s="437">
        <v>431.4437132498287</v>
      </c>
      <c r="X277" s="437">
        <v>151.38057834145377</v>
      </c>
      <c r="Y277" s="437">
        <v>582.82429159128242</v>
      </c>
      <c r="Z277" s="438">
        <v>-18.535359949202316</v>
      </c>
      <c r="AA277" s="441">
        <v>564.28893164208012</v>
      </c>
      <c r="AB277" s="437">
        <v>2.2635292166044785</v>
      </c>
      <c r="AC277" s="437">
        <v>566.55246085868464</v>
      </c>
      <c r="AD277" s="412">
        <v>4</v>
      </c>
      <c r="AE277" s="412">
        <v>4</v>
      </c>
    </row>
    <row r="278" spans="1:31" s="9" customFormat="1" ht="16.5">
      <c r="A278" s="397">
        <v>887</v>
      </c>
      <c r="B278" s="398" t="s">
        <v>301</v>
      </c>
      <c r="C278" s="400">
        <v>4568</v>
      </c>
      <c r="D278" s="558">
        <v>-211.87666636429307</v>
      </c>
      <c r="E278" s="558">
        <v>196.74317704910257</v>
      </c>
      <c r="F278" s="399">
        <v>-15.133489315190488</v>
      </c>
      <c r="G278" s="399">
        <v>569.16114937327825</v>
      </c>
      <c r="H278" s="399">
        <v>554.02766005808769</v>
      </c>
      <c r="I278" s="399">
        <v>153.31612220188347</v>
      </c>
      <c r="J278" s="399">
        <v>707.34378225997125</v>
      </c>
      <c r="K278" s="559">
        <v>-58.726576182136604</v>
      </c>
      <c r="L278" s="557">
        <v>648.61720607783468</v>
      </c>
      <c r="M278" s="399">
        <v>49.814334610332736</v>
      </c>
      <c r="N278" s="399">
        <v>698.43154068816739</v>
      </c>
      <c r="O278" s="412">
        <v>6</v>
      </c>
      <c r="P278" s="412">
        <v>6</v>
      </c>
      <c r="Q278" s="22"/>
      <c r="R278" s="419">
        <v>887</v>
      </c>
      <c r="S278" s="202" t="s">
        <v>301</v>
      </c>
      <c r="T278" s="400">
        <v>4569</v>
      </c>
      <c r="U278" s="437">
        <v>-212.71212924107417</v>
      </c>
      <c r="V278" s="437">
        <v>564.71704710578035</v>
      </c>
      <c r="W278" s="437">
        <v>352.00491786470621</v>
      </c>
      <c r="X278" s="437">
        <v>227.0212583330906</v>
      </c>
      <c r="Y278" s="437">
        <v>579.02617619779676</v>
      </c>
      <c r="Z278" s="438">
        <v>-58.713722915298753</v>
      </c>
      <c r="AA278" s="441">
        <v>520.31245328249804</v>
      </c>
      <c r="AB278" s="437">
        <v>49.803431932589177</v>
      </c>
      <c r="AC278" s="437">
        <v>570.11588521508725</v>
      </c>
      <c r="AD278" s="412">
        <v>6</v>
      </c>
      <c r="AE278" s="412">
        <v>6</v>
      </c>
    </row>
    <row r="279" spans="1:31" s="9" customFormat="1" ht="16.5">
      <c r="A279" s="397">
        <v>889</v>
      </c>
      <c r="B279" s="398" t="s">
        <v>302</v>
      </c>
      <c r="C279" s="400">
        <v>2491</v>
      </c>
      <c r="D279" s="558">
        <v>1242.7646809664602</v>
      </c>
      <c r="E279" s="558">
        <v>180.8856102436321</v>
      </c>
      <c r="F279" s="399">
        <v>1423.6502912100925</v>
      </c>
      <c r="G279" s="399">
        <v>530.65468665058631</v>
      </c>
      <c r="H279" s="399">
        <v>1954.3049778606785</v>
      </c>
      <c r="I279" s="399">
        <v>165.52572194630596</v>
      </c>
      <c r="J279" s="399">
        <v>2119.8306998069847</v>
      </c>
      <c r="K279" s="559">
        <v>94.521075873143317</v>
      </c>
      <c r="L279" s="557">
        <v>2214.351775680128</v>
      </c>
      <c r="M279" s="399">
        <v>63.77044881573665</v>
      </c>
      <c r="N279" s="399">
        <v>2278.1222244958644</v>
      </c>
      <c r="O279" s="412">
        <v>17</v>
      </c>
      <c r="P279" s="412">
        <v>17</v>
      </c>
      <c r="Q279" s="22"/>
      <c r="R279" s="419">
        <v>889</v>
      </c>
      <c r="S279" s="202" t="s">
        <v>302</v>
      </c>
      <c r="T279" s="400">
        <v>2523</v>
      </c>
      <c r="U279" s="437">
        <v>1256.816260836147</v>
      </c>
      <c r="V279" s="437">
        <v>454.02560033053049</v>
      </c>
      <c r="W279" s="437">
        <v>1710.8418611666775</v>
      </c>
      <c r="X279" s="437">
        <v>219.17729005445386</v>
      </c>
      <c r="Y279" s="437">
        <v>1930.0191512211313</v>
      </c>
      <c r="Z279" s="438">
        <v>93.32223543400714</v>
      </c>
      <c r="AA279" s="441">
        <v>2023.3413866551384</v>
      </c>
      <c r="AB279" s="437">
        <v>62.961628220372567</v>
      </c>
      <c r="AC279" s="437">
        <v>2086.3030148755111</v>
      </c>
      <c r="AD279" s="412">
        <v>17</v>
      </c>
      <c r="AE279" s="412">
        <v>17</v>
      </c>
    </row>
    <row r="280" spans="1:31" s="9" customFormat="1" ht="16.5">
      <c r="A280" s="397">
        <v>890</v>
      </c>
      <c r="B280" s="398" t="s">
        <v>303</v>
      </c>
      <c r="C280" s="400">
        <v>1139</v>
      </c>
      <c r="D280" s="558">
        <v>1820.1826289972605</v>
      </c>
      <c r="E280" s="558">
        <v>97.412985158418067</v>
      </c>
      <c r="F280" s="399">
        <v>1917.5956141556785</v>
      </c>
      <c r="G280" s="399">
        <v>419.36715878214176</v>
      </c>
      <c r="H280" s="399">
        <v>2336.9627729378203</v>
      </c>
      <c r="I280" s="399">
        <v>146.69174563099628</v>
      </c>
      <c r="J280" s="399">
        <v>2483.6545185688165</v>
      </c>
      <c r="K280" s="559">
        <v>379.88849868305533</v>
      </c>
      <c r="L280" s="557">
        <v>2863.5430172518718</v>
      </c>
      <c r="M280" s="399">
        <v>27.505575065847239</v>
      </c>
      <c r="N280" s="399">
        <v>2891.0485923177189</v>
      </c>
      <c r="O280" s="412">
        <v>19</v>
      </c>
      <c r="P280" s="412">
        <v>19</v>
      </c>
      <c r="Q280" s="22"/>
      <c r="R280" s="419">
        <v>890</v>
      </c>
      <c r="S280" s="202" t="s">
        <v>303</v>
      </c>
      <c r="T280" s="400">
        <v>1180</v>
      </c>
      <c r="U280" s="437">
        <v>1911.0968941160556</v>
      </c>
      <c r="V280" s="437">
        <v>360.41257870977074</v>
      </c>
      <c r="W280" s="437">
        <v>2271.5094728258264</v>
      </c>
      <c r="X280" s="437">
        <v>201.46018418310987</v>
      </c>
      <c r="Y280" s="437">
        <v>2472.9696570089363</v>
      </c>
      <c r="Z280" s="438">
        <v>366.68898305084747</v>
      </c>
      <c r="AA280" s="441">
        <v>2839.6586400597839</v>
      </c>
      <c r="AB280" s="437">
        <v>26.549872881355938</v>
      </c>
      <c r="AC280" s="437">
        <v>2866.2085129411398</v>
      </c>
      <c r="AD280" s="412">
        <v>19</v>
      </c>
      <c r="AE280" s="412">
        <v>19</v>
      </c>
    </row>
    <row r="281" spans="1:31" s="9" customFormat="1" ht="16.5">
      <c r="A281" s="397">
        <v>892</v>
      </c>
      <c r="B281" s="398" t="s">
        <v>304</v>
      </c>
      <c r="C281" s="400">
        <v>3615</v>
      </c>
      <c r="D281" s="558">
        <v>1192.6114979386186</v>
      </c>
      <c r="E281" s="558">
        <v>137.19956345288054</v>
      </c>
      <c r="F281" s="399">
        <v>1329.8110613914989</v>
      </c>
      <c r="G281" s="399">
        <v>668.27889589374979</v>
      </c>
      <c r="H281" s="399">
        <v>1998.0899572852488</v>
      </c>
      <c r="I281" s="399">
        <v>93.635778166487782</v>
      </c>
      <c r="J281" s="399">
        <v>2091.7257354517365</v>
      </c>
      <c r="K281" s="559">
        <v>-156.00580912863072</v>
      </c>
      <c r="L281" s="557">
        <v>1935.7199263231059</v>
      </c>
      <c r="M281" s="399">
        <v>-1.8653283540802243</v>
      </c>
      <c r="N281" s="399">
        <v>1933.8545979690257</v>
      </c>
      <c r="O281" s="412">
        <v>13</v>
      </c>
      <c r="P281" s="412">
        <v>13</v>
      </c>
      <c r="Q281" s="22"/>
      <c r="R281" s="419">
        <v>892</v>
      </c>
      <c r="S281" s="202" t="s">
        <v>304</v>
      </c>
      <c r="T281" s="400">
        <v>3592</v>
      </c>
      <c r="U281" s="437">
        <v>1215.6072774280826</v>
      </c>
      <c r="V281" s="437">
        <v>583.02144625456287</v>
      </c>
      <c r="W281" s="437">
        <v>1798.6287236826454</v>
      </c>
      <c r="X281" s="437">
        <v>161.28120851274778</v>
      </c>
      <c r="Y281" s="437">
        <v>1959.9099321953931</v>
      </c>
      <c r="Z281" s="438">
        <v>-157.00473273942094</v>
      </c>
      <c r="AA281" s="441">
        <v>1802.905199455972</v>
      </c>
      <c r="AB281" s="437">
        <v>-1.8772722717149251</v>
      </c>
      <c r="AC281" s="437">
        <v>1801.0279271842571</v>
      </c>
      <c r="AD281" s="412">
        <v>13</v>
      </c>
      <c r="AE281" s="412">
        <v>13</v>
      </c>
    </row>
    <row r="282" spans="1:31" s="9" customFormat="1" ht="16.5">
      <c r="A282" s="397">
        <v>893</v>
      </c>
      <c r="B282" s="398" t="s">
        <v>305</v>
      </c>
      <c r="C282" s="400">
        <v>7500</v>
      </c>
      <c r="D282" s="558">
        <v>724.50557353623969</v>
      </c>
      <c r="E282" s="558">
        <v>100.01351848096503</v>
      </c>
      <c r="F282" s="399">
        <v>824.51909201720468</v>
      </c>
      <c r="G282" s="399">
        <v>322.07491829792514</v>
      </c>
      <c r="H282" s="399">
        <v>1146.5940103151299</v>
      </c>
      <c r="I282" s="399">
        <v>133.88329883414522</v>
      </c>
      <c r="J282" s="399">
        <v>1280.4773091492752</v>
      </c>
      <c r="K282" s="559">
        <v>-3.4137333333333335</v>
      </c>
      <c r="L282" s="557">
        <v>1277.0635758159419</v>
      </c>
      <c r="M282" s="399">
        <v>9.9456666666703913E-3</v>
      </c>
      <c r="N282" s="399">
        <v>1277.0735214826086</v>
      </c>
      <c r="O282" s="412">
        <v>15</v>
      </c>
      <c r="P282" s="412">
        <v>15</v>
      </c>
      <c r="Q282" s="22"/>
      <c r="R282" s="419">
        <v>893</v>
      </c>
      <c r="S282" s="202" t="s">
        <v>305</v>
      </c>
      <c r="T282" s="400">
        <v>7434</v>
      </c>
      <c r="U282" s="437">
        <v>740.34950965739665</v>
      </c>
      <c r="V282" s="437">
        <v>322.24533761370839</v>
      </c>
      <c r="W282" s="437">
        <v>1062.5948472711052</v>
      </c>
      <c r="X282" s="437">
        <v>203.99657983608142</v>
      </c>
      <c r="Y282" s="437">
        <v>1266.5914271071865</v>
      </c>
      <c r="Z282" s="438">
        <v>-3.4440408931934354</v>
      </c>
      <c r="AA282" s="441">
        <v>1263.1473862139931</v>
      </c>
      <c r="AB282" s="437">
        <v>1.0033965563630339E-2</v>
      </c>
      <c r="AC282" s="437">
        <v>1263.1574201795565</v>
      </c>
      <c r="AD282" s="412">
        <v>15</v>
      </c>
      <c r="AE282" s="412">
        <v>15</v>
      </c>
    </row>
    <row r="283" spans="1:31" s="9" customFormat="1" ht="16.5">
      <c r="A283" s="397">
        <v>895</v>
      </c>
      <c r="B283" s="398" t="s">
        <v>306</v>
      </c>
      <c r="C283" s="400">
        <v>14938</v>
      </c>
      <c r="D283" s="558">
        <v>172.0342755066236</v>
      </c>
      <c r="E283" s="558">
        <v>152.83543143811772</v>
      </c>
      <c r="F283" s="399">
        <v>324.86970694474132</v>
      </c>
      <c r="G283" s="399">
        <v>43.237991205782912</v>
      </c>
      <c r="H283" s="399">
        <v>368.10769815052419</v>
      </c>
      <c r="I283" s="399">
        <v>99.797627668055682</v>
      </c>
      <c r="J283" s="399">
        <v>467.90532581857991</v>
      </c>
      <c r="K283" s="559">
        <v>-81.105837461507562</v>
      </c>
      <c r="L283" s="557">
        <v>386.79948835707233</v>
      </c>
      <c r="M283" s="399">
        <v>16.82301061052349</v>
      </c>
      <c r="N283" s="399">
        <v>403.62249896759585</v>
      </c>
      <c r="O283" s="412">
        <v>2</v>
      </c>
      <c r="P283" s="412">
        <v>2</v>
      </c>
      <c r="Q283" s="22"/>
      <c r="R283" s="419">
        <v>895</v>
      </c>
      <c r="S283" s="202" t="s">
        <v>306</v>
      </c>
      <c r="T283" s="400">
        <v>15092</v>
      </c>
      <c r="U283" s="437">
        <v>184.13560779451524</v>
      </c>
      <c r="V283" s="437">
        <v>118.91046431189362</v>
      </c>
      <c r="W283" s="437">
        <v>303.04607210640887</v>
      </c>
      <c r="X283" s="437">
        <v>172.50307830737725</v>
      </c>
      <c r="Y283" s="437">
        <v>475.54915041378609</v>
      </c>
      <c r="Z283" s="438">
        <v>-80.278226875165657</v>
      </c>
      <c r="AA283" s="441">
        <v>395.27092353862048</v>
      </c>
      <c r="AB283" s="437">
        <v>16.651347236946716</v>
      </c>
      <c r="AC283" s="437">
        <v>411.9222707755672</v>
      </c>
      <c r="AD283" s="412">
        <v>2</v>
      </c>
      <c r="AE283" s="412">
        <v>2</v>
      </c>
    </row>
    <row r="284" spans="1:31" s="9" customFormat="1" ht="16.5">
      <c r="A284" s="397">
        <v>905</v>
      </c>
      <c r="B284" s="398" t="s">
        <v>307</v>
      </c>
      <c r="C284" s="400">
        <v>68956</v>
      </c>
      <c r="D284" s="558">
        <v>-44.175945042850564</v>
      </c>
      <c r="E284" s="558">
        <v>164.34611371464894</v>
      </c>
      <c r="F284" s="399">
        <v>120.17016867179836</v>
      </c>
      <c r="G284" s="399">
        <v>74.92327547086191</v>
      </c>
      <c r="H284" s="399">
        <v>195.09344414266027</v>
      </c>
      <c r="I284" s="399">
        <v>88.961077419098601</v>
      </c>
      <c r="J284" s="399">
        <v>284.0545215617588</v>
      </c>
      <c r="K284" s="559">
        <v>447.63365044376121</v>
      </c>
      <c r="L284" s="557">
        <v>731.68817200552007</v>
      </c>
      <c r="M284" s="399">
        <v>-79.160863337490554</v>
      </c>
      <c r="N284" s="399">
        <v>652.52730866802949</v>
      </c>
      <c r="O284" s="412">
        <v>15</v>
      </c>
      <c r="P284" s="412">
        <v>15</v>
      </c>
      <c r="Q284" s="22"/>
      <c r="R284" s="419">
        <v>905</v>
      </c>
      <c r="S284" s="202" t="s">
        <v>307</v>
      </c>
      <c r="T284" s="400">
        <v>67988</v>
      </c>
      <c r="U284" s="437">
        <v>-44.199145544461658</v>
      </c>
      <c r="V284" s="437">
        <v>46.76577032439063</v>
      </c>
      <c r="W284" s="437">
        <v>2.5666247799289712</v>
      </c>
      <c r="X284" s="437">
        <v>155.72078427873953</v>
      </c>
      <c r="Y284" s="437">
        <v>158.28740905866849</v>
      </c>
      <c r="Z284" s="438">
        <v>454.00697181855622</v>
      </c>
      <c r="AA284" s="441">
        <v>612.29438087722474</v>
      </c>
      <c r="AB284" s="437">
        <v>-80.287940405659796</v>
      </c>
      <c r="AC284" s="437">
        <v>532.00644047156493</v>
      </c>
      <c r="AD284" s="412">
        <v>15</v>
      </c>
      <c r="AE284" s="412">
        <v>15</v>
      </c>
    </row>
    <row r="285" spans="1:31" s="9" customFormat="1" ht="16.5">
      <c r="A285" s="397">
        <v>908</v>
      </c>
      <c r="B285" s="398" t="s">
        <v>308</v>
      </c>
      <c r="C285" s="400">
        <v>20694</v>
      </c>
      <c r="D285" s="558">
        <v>6.2206634569769941</v>
      </c>
      <c r="E285" s="558">
        <v>146.70793561611492</v>
      </c>
      <c r="F285" s="399">
        <v>152.92859907309193</v>
      </c>
      <c r="G285" s="399">
        <v>198.53759276679224</v>
      </c>
      <c r="H285" s="399">
        <v>351.46619183988417</v>
      </c>
      <c r="I285" s="399">
        <v>71.969525069371969</v>
      </c>
      <c r="J285" s="399">
        <v>423.43571690925614</v>
      </c>
      <c r="K285" s="559">
        <v>33.112206436648307</v>
      </c>
      <c r="L285" s="557">
        <v>456.54792334590445</v>
      </c>
      <c r="M285" s="399">
        <v>-5.6915800473567213</v>
      </c>
      <c r="N285" s="399">
        <v>450.85634329854776</v>
      </c>
      <c r="O285" s="412">
        <v>6</v>
      </c>
      <c r="P285" s="412">
        <v>6</v>
      </c>
      <c r="Q285" s="22"/>
      <c r="R285" s="419">
        <v>908</v>
      </c>
      <c r="S285" s="202" t="s">
        <v>308</v>
      </c>
      <c r="T285" s="400">
        <v>20703</v>
      </c>
      <c r="U285" s="437">
        <v>10.911299783025076</v>
      </c>
      <c r="V285" s="437">
        <v>206.80057525746116</v>
      </c>
      <c r="W285" s="437">
        <v>217.71187504048623</v>
      </c>
      <c r="X285" s="437">
        <v>138.30827818365273</v>
      </c>
      <c r="Y285" s="437">
        <v>356.02015322413899</v>
      </c>
      <c r="Z285" s="438">
        <v>33.097811911317201</v>
      </c>
      <c r="AA285" s="441">
        <v>389.11796513545619</v>
      </c>
      <c r="AB285" s="437">
        <v>-5.6891058059218471</v>
      </c>
      <c r="AC285" s="437">
        <v>383.42885932953436</v>
      </c>
      <c r="AD285" s="412">
        <v>6</v>
      </c>
      <c r="AE285" s="412">
        <v>6</v>
      </c>
    </row>
    <row r="286" spans="1:31" s="9" customFormat="1" ht="16.5">
      <c r="A286" s="397">
        <v>915</v>
      </c>
      <c r="B286" s="398" t="s">
        <v>309</v>
      </c>
      <c r="C286" s="400">
        <v>19727</v>
      </c>
      <c r="D286" s="558">
        <v>-167.13655173072786</v>
      </c>
      <c r="E286" s="558">
        <v>209.60602358330425</v>
      </c>
      <c r="F286" s="399">
        <v>42.469471852576405</v>
      </c>
      <c r="G286" s="399">
        <v>320.80774251292439</v>
      </c>
      <c r="H286" s="399">
        <v>363.27721436550081</v>
      </c>
      <c r="I286" s="399">
        <v>107.68157428883403</v>
      </c>
      <c r="J286" s="399">
        <v>470.95878865433485</v>
      </c>
      <c r="K286" s="559">
        <v>-127.09241141582602</v>
      </c>
      <c r="L286" s="557">
        <v>343.86637723850885</v>
      </c>
      <c r="M286" s="399">
        <v>9.0341360064885663</v>
      </c>
      <c r="N286" s="399">
        <v>352.9005132449974</v>
      </c>
      <c r="O286" s="412">
        <v>11</v>
      </c>
      <c r="P286" s="412">
        <v>11</v>
      </c>
      <c r="Q286" s="22"/>
      <c r="R286" s="419">
        <v>915</v>
      </c>
      <c r="S286" s="202" t="s">
        <v>309</v>
      </c>
      <c r="T286" s="400">
        <v>19759</v>
      </c>
      <c r="U286" s="437">
        <v>-166.04505229881696</v>
      </c>
      <c r="V286" s="437">
        <v>307.43948987085543</v>
      </c>
      <c r="W286" s="437">
        <v>141.39443757203847</v>
      </c>
      <c r="X286" s="437">
        <v>167.54255693006087</v>
      </c>
      <c r="Y286" s="437">
        <v>308.93699450209937</v>
      </c>
      <c r="Z286" s="438">
        <v>-126.88658332911585</v>
      </c>
      <c r="AA286" s="441">
        <v>182.0504111729835</v>
      </c>
      <c r="AB286" s="437">
        <v>9.0195050862897901</v>
      </c>
      <c r="AC286" s="437">
        <v>191.0699162592733</v>
      </c>
      <c r="AD286" s="412">
        <v>11</v>
      </c>
      <c r="AE286" s="412">
        <v>11</v>
      </c>
    </row>
    <row r="287" spans="1:31" s="9" customFormat="1" ht="16.5">
      <c r="A287" s="397">
        <v>918</v>
      </c>
      <c r="B287" s="398" t="s">
        <v>310</v>
      </c>
      <c r="C287" s="400">
        <v>2245</v>
      </c>
      <c r="D287" s="558">
        <v>80.814987397611546</v>
      </c>
      <c r="E287" s="558">
        <v>75.871223507882107</v>
      </c>
      <c r="F287" s="399">
        <v>156.68621090549365</v>
      </c>
      <c r="G287" s="399">
        <v>511.11858093531686</v>
      </c>
      <c r="H287" s="399">
        <v>667.80479184081048</v>
      </c>
      <c r="I287" s="399">
        <v>150.76999068156758</v>
      </c>
      <c r="J287" s="399">
        <v>818.57478252237809</v>
      </c>
      <c r="K287" s="559">
        <v>-205.31224944320712</v>
      </c>
      <c r="L287" s="557">
        <v>613.26253307917091</v>
      </c>
      <c r="M287" s="399">
        <v>6.3661126948775033</v>
      </c>
      <c r="N287" s="399">
        <v>619.62864577404844</v>
      </c>
      <c r="O287" s="412">
        <v>2</v>
      </c>
      <c r="P287" s="412">
        <v>2</v>
      </c>
      <c r="Q287" s="22"/>
      <c r="R287" s="419">
        <v>918</v>
      </c>
      <c r="S287" s="202" t="s">
        <v>310</v>
      </c>
      <c r="T287" s="400">
        <v>2228</v>
      </c>
      <c r="U287" s="437">
        <v>91.809177320458701</v>
      </c>
      <c r="V287" s="437">
        <v>414.91059991176428</v>
      </c>
      <c r="W287" s="437">
        <v>506.71977723222295</v>
      </c>
      <c r="X287" s="437">
        <v>228.96623828184056</v>
      </c>
      <c r="Y287" s="437">
        <v>735.68601551406357</v>
      </c>
      <c r="Z287" s="438">
        <v>-206.87881508078993</v>
      </c>
      <c r="AA287" s="441">
        <v>528.80720043327358</v>
      </c>
      <c r="AB287" s="437">
        <v>6.4146871633752225</v>
      </c>
      <c r="AC287" s="437">
        <v>535.2218875966488</v>
      </c>
      <c r="AD287" s="412">
        <v>2</v>
      </c>
      <c r="AE287" s="412">
        <v>2</v>
      </c>
    </row>
    <row r="288" spans="1:31" s="9" customFormat="1" ht="16.5">
      <c r="A288" s="397">
        <v>921</v>
      </c>
      <c r="B288" s="398" t="s">
        <v>311</v>
      </c>
      <c r="C288" s="400">
        <v>1895</v>
      </c>
      <c r="D288" s="558">
        <v>427.98328853144108</v>
      </c>
      <c r="E288" s="558">
        <v>124.87773630034631</v>
      </c>
      <c r="F288" s="399">
        <v>552.8610248317874</v>
      </c>
      <c r="G288" s="399">
        <v>644.67807092908379</v>
      </c>
      <c r="H288" s="399">
        <v>1197.5390957608711</v>
      </c>
      <c r="I288" s="399">
        <v>205.39315638108593</v>
      </c>
      <c r="J288" s="399">
        <v>1402.9322521419572</v>
      </c>
      <c r="K288" s="559">
        <v>129.39419525065964</v>
      </c>
      <c r="L288" s="557">
        <v>1532.3264473926167</v>
      </c>
      <c r="M288" s="399">
        <v>106.73615989445909</v>
      </c>
      <c r="N288" s="399">
        <v>1639.0626072870759</v>
      </c>
      <c r="O288" s="412">
        <v>11</v>
      </c>
      <c r="P288" s="412">
        <v>11</v>
      </c>
      <c r="Q288" s="22"/>
      <c r="R288" s="419">
        <v>921</v>
      </c>
      <c r="S288" s="202" t="s">
        <v>311</v>
      </c>
      <c r="T288" s="400">
        <v>1894</v>
      </c>
      <c r="U288" s="437">
        <v>431.64803648050435</v>
      </c>
      <c r="V288" s="437">
        <v>560.02828668685765</v>
      </c>
      <c r="W288" s="437">
        <v>991.67632316736194</v>
      </c>
      <c r="X288" s="437">
        <v>258.62148987893073</v>
      </c>
      <c r="Y288" s="437">
        <v>1250.2978130462925</v>
      </c>
      <c r="Z288" s="438">
        <v>129.46251319957761</v>
      </c>
      <c r="AA288" s="441">
        <v>1379.7603262458701</v>
      </c>
      <c r="AB288" s="437">
        <v>106.79251478352693</v>
      </c>
      <c r="AC288" s="437">
        <v>1486.5528410293971</v>
      </c>
      <c r="AD288" s="412">
        <v>11</v>
      </c>
      <c r="AE288" s="412">
        <v>11</v>
      </c>
    </row>
    <row r="289" spans="1:31" s="9" customFormat="1" ht="16.5">
      <c r="A289" s="397">
        <v>922</v>
      </c>
      <c r="B289" s="398" t="s">
        <v>312</v>
      </c>
      <c r="C289" s="400">
        <v>4469</v>
      </c>
      <c r="D289" s="558">
        <v>474.48487537419606</v>
      </c>
      <c r="E289" s="558">
        <v>124.04699905866083</v>
      </c>
      <c r="F289" s="399">
        <v>598.53187443285685</v>
      </c>
      <c r="G289" s="399">
        <v>254.30735704012773</v>
      </c>
      <c r="H289" s="399">
        <v>852.83923147298458</v>
      </c>
      <c r="I289" s="399">
        <v>84.05166195995352</v>
      </c>
      <c r="J289" s="399">
        <v>936.89089343293801</v>
      </c>
      <c r="K289" s="559">
        <v>-252.90199149697918</v>
      </c>
      <c r="L289" s="557">
        <v>683.98890193595889</v>
      </c>
      <c r="M289" s="399">
        <v>-18.897656858357568</v>
      </c>
      <c r="N289" s="399">
        <v>665.09124507760134</v>
      </c>
      <c r="O289" s="412">
        <v>6</v>
      </c>
      <c r="P289" s="412">
        <v>6</v>
      </c>
      <c r="Q289" s="22"/>
      <c r="R289" s="419">
        <v>922</v>
      </c>
      <c r="S289" s="202" t="s">
        <v>312</v>
      </c>
      <c r="T289" s="400">
        <v>4501</v>
      </c>
      <c r="U289" s="437">
        <v>474.76948815982951</v>
      </c>
      <c r="V289" s="437">
        <v>278.33795097454635</v>
      </c>
      <c r="W289" s="437">
        <v>753.10743913437591</v>
      </c>
      <c r="X289" s="437">
        <v>154.92908397189686</v>
      </c>
      <c r="Y289" s="437">
        <v>908.03652310627274</v>
      </c>
      <c r="Z289" s="438">
        <v>-251.10397689402356</v>
      </c>
      <c r="AA289" s="441">
        <v>656.93254621224912</v>
      </c>
      <c r="AB289" s="437">
        <v>-18.76330337702732</v>
      </c>
      <c r="AC289" s="437">
        <v>638.16924283522178</v>
      </c>
      <c r="AD289" s="412">
        <v>6</v>
      </c>
      <c r="AE289" s="412">
        <v>6</v>
      </c>
    </row>
    <row r="290" spans="1:31" s="9" customFormat="1" ht="16.5">
      <c r="A290" s="397">
        <v>924</v>
      </c>
      <c r="B290" s="398" t="s">
        <v>313</v>
      </c>
      <c r="C290" s="400">
        <v>2936</v>
      </c>
      <c r="D290" s="558">
        <v>318.52404724205968</v>
      </c>
      <c r="E290" s="558">
        <v>114.47028363291409</v>
      </c>
      <c r="F290" s="399">
        <v>432.9943308749738</v>
      </c>
      <c r="G290" s="399">
        <v>598.84035137215449</v>
      </c>
      <c r="H290" s="399">
        <v>1031.8346822471283</v>
      </c>
      <c r="I290" s="399">
        <v>168.58262471286048</v>
      </c>
      <c r="J290" s="399">
        <v>1200.4173069599888</v>
      </c>
      <c r="K290" s="559">
        <v>34.153610354223432</v>
      </c>
      <c r="L290" s="557">
        <v>1234.5709173142122</v>
      </c>
      <c r="M290" s="399">
        <v>5.5893562670299746</v>
      </c>
      <c r="N290" s="399">
        <v>1240.1602735812421</v>
      </c>
      <c r="O290" s="412">
        <v>16</v>
      </c>
      <c r="P290" s="412">
        <v>16</v>
      </c>
      <c r="Q290" s="22"/>
      <c r="R290" s="419">
        <v>924</v>
      </c>
      <c r="S290" s="202" t="s">
        <v>313</v>
      </c>
      <c r="T290" s="400">
        <v>2946</v>
      </c>
      <c r="U290" s="437">
        <v>287.81118655481475</v>
      </c>
      <c r="V290" s="437">
        <v>556.07084387356281</v>
      </c>
      <c r="W290" s="437">
        <v>843.88203042837745</v>
      </c>
      <c r="X290" s="437">
        <v>244.53497826009755</v>
      </c>
      <c r="Y290" s="437">
        <v>1088.4170086884751</v>
      </c>
      <c r="Z290" s="438">
        <v>34.037678207739305</v>
      </c>
      <c r="AA290" s="441">
        <v>1122.4546868962143</v>
      </c>
      <c r="AB290" s="437">
        <v>5.5703835709436547</v>
      </c>
      <c r="AC290" s="437">
        <v>1128.025070467158</v>
      </c>
      <c r="AD290" s="412">
        <v>16</v>
      </c>
      <c r="AE290" s="412">
        <v>16</v>
      </c>
    </row>
    <row r="291" spans="1:31" s="9" customFormat="1" ht="16.5">
      <c r="A291" s="397">
        <v>925</v>
      </c>
      <c r="B291" s="398" t="s">
        <v>314</v>
      </c>
      <c r="C291" s="400">
        <v>3387</v>
      </c>
      <c r="D291" s="558">
        <v>928.64944711533258</v>
      </c>
      <c r="E291" s="558">
        <v>115.31810311062374</v>
      </c>
      <c r="F291" s="399">
        <v>1043.9675502259563</v>
      </c>
      <c r="G291" s="399">
        <v>40.263846812316153</v>
      </c>
      <c r="H291" s="399">
        <v>1084.2313970382727</v>
      </c>
      <c r="I291" s="399">
        <v>177.19783294237311</v>
      </c>
      <c r="J291" s="399">
        <v>1261.4292299806457</v>
      </c>
      <c r="K291" s="559">
        <v>-8.1685857691172128</v>
      </c>
      <c r="L291" s="557">
        <v>1253.2606442115284</v>
      </c>
      <c r="M291" s="399">
        <v>17.178077945084148</v>
      </c>
      <c r="N291" s="399">
        <v>1270.4387221566126</v>
      </c>
      <c r="O291" s="412">
        <v>11</v>
      </c>
      <c r="P291" s="412">
        <v>11</v>
      </c>
      <c r="Q291" s="22"/>
      <c r="R291" s="419">
        <v>925</v>
      </c>
      <c r="S291" s="202" t="s">
        <v>314</v>
      </c>
      <c r="T291" s="400">
        <v>3427</v>
      </c>
      <c r="U291" s="437">
        <v>926.98582617425598</v>
      </c>
      <c r="V291" s="437">
        <v>-5.9576278379730203</v>
      </c>
      <c r="W291" s="437">
        <v>921.02819833628303</v>
      </c>
      <c r="X291" s="437">
        <v>239.43109043630139</v>
      </c>
      <c r="Y291" s="437">
        <v>1160.4592887725844</v>
      </c>
      <c r="Z291" s="438">
        <v>-8.0732419025386637</v>
      </c>
      <c r="AA291" s="441">
        <v>1152.3860468700459</v>
      </c>
      <c r="AB291" s="437">
        <v>16.977575138605197</v>
      </c>
      <c r="AC291" s="437">
        <v>1169.363622008651</v>
      </c>
      <c r="AD291" s="412">
        <v>11</v>
      </c>
      <c r="AE291" s="412">
        <v>11</v>
      </c>
    </row>
    <row r="292" spans="1:31" s="9" customFormat="1" ht="16.5">
      <c r="A292" s="397">
        <v>927</v>
      </c>
      <c r="B292" s="398" t="s">
        <v>315</v>
      </c>
      <c r="C292" s="400">
        <v>28811</v>
      </c>
      <c r="D292" s="558">
        <v>441.35756567465376</v>
      </c>
      <c r="E292" s="558">
        <v>123.5720397631603</v>
      </c>
      <c r="F292" s="399">
        <v>564.92960543781408</v>
      </c>
      <c r="G292" s="399">
        <v>93.155921020723554</v>
      </c>
      <c r="H292" s="399">
        <v>658.08552645853763</v>
      </c>
      <c r="I292" s="399">
        <v>80.56284880582659</v>
      </c>
      <c r="J292" s="399">
        <v>738.64837526436418</v>
      </c>
      <c r="K292" s="559">
        <v>-111.20228384991843</v>
      </c>
      <c r="L292" s="557">
        <v>627.44609141444573</v>
      </c>
      <c r="M292" s="399">
        <v>-6.2927373208149593</v>
      </c>
      <c r="N292" s="399">
        <v>621.15335409363081</v>
      </c>
      <c r="O292" s="412">
        <v>1</v>
      </c>
      <c r="P292" s="413">
        <v>33</v>
      </c>
      <c r="Q292" s="22"/>
      <c r="R292" s="419">
        <v>927</v>
      </c>
      <c r="S292" s="202" t="s">
        <v>315</v>
      </c>
      <c r="T292" s="400">
        <v>28913</v>
      </c>
      <c r="U292" s="437">
        <v>502.23409095079023</v>
      </c>
      <c r="V292" s="437">
        <v>90.697613283760703</v>
      </c>
      <c r="W292" s="437">
        <v>592.93170423455092</v>
      </c>
      <c r="X292" s="437">
        <v>139.32080180989195</v>
      </c>
      <c r="Y292" s="437">
        <v>732.25250604444284</v>
      </c>
      <c r="Z292" s="438">
        <v>-110.80998166914537</v>
      </c>
      <c r="AA292" s="441">
        <v>621.44252437529747</v>
      </c>
      <c r="AB292" s="437">
        <v>-6.2705376456957005</v>
      </c>
      <c r="AC292" s="437">
        <v>615.17198672960171</v>
      </c>
      <c r="AD292" s="412">
        <v>1</v>
      </c>
      <c r="AE292" s="413">
        <v>33</v>
      </c>
    </row>
    <row r="293" spans="1:31" s="9" customFormat="1" ht="16.5">
      <c r="A293" s="397">
        <v>931</v>
      </c>
      <c r="B293" s="398" t="s">
        <v>316</v>
      </c>
      <c r="C293" s="400">
        <v>5877</v>
      </c>
      <c r="D293" s="558">
        <v>719.92470391212385</v>
      </c>
      <c r="E293" s="558">
        <v>168.81337140338849</v>
      </c>
      <c r="F293" s="399">
        <v>888.73807531551222</v>
      </c>
      <c r="G293" s="399">
        <v>369.92383903928447</v>
      </c>
      <c r="H293" s="399">
        <v>1258.6619143547966</v>
      </c>
      <c r="I293" s="399">
        <v>165.30806668995129</v>
      </c>
      <c r="J293" s="399">
        <v>1423.969981044748</v>
      </c>
      <c r="K293" s="559">
        <v>24.82048664284499</v>
      </c>
      <c r="L293" s="557">
        <v>1448.790467687593</v>
      </c>
      <c r="M293" s="399">
        <v>-15.839959162838182</v>
      </c>
      <c r="N293" s="399">
        <v>1432.9505085247549</v>
      </c>
      <c r="O293" s="412">
        <v>13</v>
      </c>
      <c r="P293" s="412">
        <v>13</v>
      </c>
      <c r="Q293" s="22"/>
      <c r="R293" s="419">
        <v>931</v>
      </c>
      <c r="S293" s="202" t="s">
        <v>316</v>
      </c>
      <c r="T293" s="400">
        <v>5951</v>
      </c>
      <c r="U293" s="437">
        <v>729.12309760071014</v>
      </c>
      <c r="V293" s="437">
        <v>398.63750747683582</v>
      </c>
      <c r="W293" s="437">
        <v>1127.7606050775462</v>
      </c>
      <c r="X293" s="437">
        <v>220.08306042331367</v>
      </c>
      <c r="Y293" s="437">
        <v>1347.8436655008597</v>
      </c>
      <c r="Z293" s="438">
        <v>24.511846748445638</v>
      </c>
      <c r="AA293" s="441">
        <v>1372.3555122493053</v>
      </c>
      <c r="AB293" s="437">
        <v>-15.642991093933793</v>
      </c>
      <c r="AC293" s="437">
        <v>1356.7125211553716</v>
      </c>
      <c r="AD293" s="412">
        <v>13</v>
      </c>
      <c r="AE293" s="412">
        <v>13</v>
      </c>
    </row>
    <row r="294" spans="1:31" s="9" customFormat="1" ht="16.5">
      <c r="A294" s="397">
        <v>934</v>
      </c>
      <c r="B294" s="398" t="s">
        <v>317</v>
      </c>
      <c r="C294" s="400">
        <v>2656</v>
      </c>
      <c r="D294" s="558">
        <v>176.58882712492132</v>
      </c>
      <c r="E294" s="558">
        <v>110.01807739449053</v>
      </c>
      <c r="F294" s="399">
        <v>286.60690451941184</v>
      </c>
      <c r="G294" s="399">
        <v>468.81031971243584</v>
      </c>
      <c r="H294" s="399">
        <v>755.41722423184774</v>
      </c>
      <c r="I294" s="399">
        <v>134.95294203160188</v>
      </c>
      <c r="J294" s="399">
        <v>890.37016626344962</v>
      </c>
      <c r="K294" s="559">
        <v>-296.59450301204816</v>
      </c>
      <c r="L294" s="557">
        <v>593.7756632514014</v>
      </c>
      <c r="M294" s="399">
        <v>-906.1191340361446</v>
      </c>
      <c r="N294" s="399">
        <v>-312.3434707847432</v>
      </c>
      <c r="O294" s="412">
        <v>14</v>
      </c>
      <c r="P294" s="412">
        <v>14</v>
      </c>
      <c r="Q294" s="22"/>
      <c r="R294" s="419">
        <v>934</v>
      </c>
      <c r="S294" s="202" t="s">
        <v>317</v>
      </c>
      <c r="T294" s="400">
        <v>2671</v>
      </c>
      <c r="U294" s="437">
        <v>154.94767411530293</v>
      </c>
      <c r="V294" s="437">
        <v>458.56375464014036</v>
      </c>
      <c r="W294" s="437">
        <v>613.51142875544326</v>
      </c>
      <c r="X294" s="437">
        <v>210.37030712304923</v>
      </c>
      <c r="Y294" s="437">
        <v>823.88173587849235</v>
      </c>
      <c r="Z294" s="438">
        <v>-294.92886559341071</v>
      </c>
      <c r="AA294" s="441">
        <v>528.95287028508164</v>
      </c>
      <c r="AB294" s="437">
        <v>-901.03048296518159</v>
      </c>
      <c r="AC294" s="437">
        <v>-372.07761268009989</v>
      </c>
      <c r="AD294" s="412">
        <v>14</v>
      </c>
      <c r="AE294" s="412">
        <v>14</v>
      </c>
    </row>
    <row r="295" spans="1:31" s="9" customFormat="1" ht="16.5">
      <c r="A295" s="397">
        <v>935</v>
      </c>
      <c r="B295" s="398" t="s">
        <v>318</v>
      </c>
      <c r="C295" s="400">
        <v>2927</v>
      </c>
      <c r="D295" s="558">
        <v>2.1482048396529505</v>
      </c>
      <c r="E295" s="558">
        <v>155.62711520377718</v>
      </c>
      <c r="F295" s="399">
        <v>157.77532004343013</v>
      </c>
      <c r="G295" s="399">
        <v>305.89947510663211</v>
      </c>
      <c r="H295" s="399">
        <v>463.67479515006227</v>
      </c>
      <c r="I295" s="399">
        <v>141.04262452264842</v>
      </c>
      <c r="J295" s="399">
        <v>604.71741967271066</v>
      </c>
      <c r="K295" s="559">
        <v>73.887939870174236</v>
      </c>
      <c r="L295" s="557">
        <v>678.60535954288491</v>
      </c>
      <c r="M295" s="399">
        <v>431.18389579774521</v>
      </c>
      <c r="N295" s="399">
        <v>1109.78925534063</v>
      </c>
      <c r="O295" s="412">
        <v>8</v>
      </c>
      <c r="P295" s="412">
        <v>8</v>
      </c>
      <c r="Q295" s="22"/>
      <c r="R295" s="419">
        <v>935</v>
      </c>
      <c r="S295" s="202" t="s">
        <v>318</v>
      </c>
      <c r="T295" s="400">
        <v>2985</v>
      </c>
      <c r="U295" s="437">
        <v>42.592953515841906</v>
      </c>
      <c r="V295" s="437">
        <v>363.50108801784199</v>
      </c>
      <c r="W295" s="437">
        <v>406.09404153368394</v>
      </c>
      <c r="X295" s="437">
        <v>208.53846738420859</v>
      </c>
      <c r="Y295" s="437">
        <v>614.63250891789244</v>
      </c>
      <c r="Z295" s="438">
        <v>72.452261306532662</v>
      </c>
      <c r="AA295" s="441">
        <v>687.08477022442514</v>
      </c>
      <c r="AB295" s="437">
        <v>422.80578324958134</v>
      </c>
      <c r="AC295" s="437">
        <v>1109.8905534740065</v>
      </c>
      <c r="AD295" s="412">
        <v>8</v>
      </c>
      <c r="AE295" s="412">
        <v>8</v>
      </c>
    </row>
    <row r="296" spans="1:31" s="9" customFormat="1" ht="16.5">
      <c r="A296" s="397">
        <v>936</v>
      </c>
      <c r="B296" s="398" t="s">
        <v>319</v>
      </c>
      <c r="C296" s="400">
        <v>6275</v>
      </c>
      <c r="D296" s="558">
        <v>494.98102241846743</v>
      </c>
      <c r="E296" s="558">
        <v>131.03475764697936</v>
      </c>
      <c r="F296" s="399">
        <v>626.01578006544685</v>
      </c>
      <c r="G296" s="399">
        <v>356.72538902222078</v>
      </c>
      <c r="H296" s="399">
        <v>982.74116908766757</v>
      </c>
      <c r="I296" s="399">
        <v>167.61056104605944</v>
      </c>
      <c r="J296" s="399">
        <v>1150.351730133727</v>
      </c>
      <c r="K296" s="559">
        <v>83.59298804780876</v>
      </c>
      <c r="L296" s="557">
        <v>1233.9447181815358</v>
      </c>
      <c r="M296" s="399">
        <v>13.915216015936251</v>
      </c>
      <c r="N296" s="399">
        <v>1247.8599341974721</v>
      </c>
      <c r="O296" s="412">
        <v>6</v>
      </c>
      <c r="P296" s="412">
        <v>6</v>
      </c>
      <c r="Q296" s="22"/>
      <c r="R296" s="419">
        <v>936</v>
      </c>
      <c r="S296" s="202" t="s">
        <v>319</v>
      </c>
      <c r="T296" s="400">
        <v>6395</v>
      </c>
      <c r="U296" s="437">
        <v>525.17850494891093</v>
      </c>
      <c r="V296" s="437">
        <v>313.96371132582794</v>
      </c>
      <c r="W296" s="437">
        <v>839.14221627473876</v>
      </c>
      <c r="X296" s="437">
        <v>221.51354418751001</v>
      </c>
      <c r="Y296" s="437">
        <v>1060.6557604622487</v>
      </c>
      <c r="Z296" s="438">
        <v>82.024394057857705</v>
      </c>
      <c r="AA296" s="441">
        <v>1142.6801545201065</v>
      </c>
      <c r="AB296" s="437">
        <v>13.65410172009382</v>
      </c>
      <c r="AC296" s="437">
        <v>1156.3342562402001</v>
      </c>
      <c r="AD296" s="412">
        <v>6</v>
      </c>
      <c r="AE296" s="412">
        <v>6</v>
      </c>
    </row>
    <row r="297" spans="1:31" s="9" customFormat="1" ht="16.5">
      <c r="A297" s="397">
        <v>946</v>
      </c>
      <c r="B297" s="398" t="s">
        <v>320</v>
      </c>
      <c r="C297" s="400">
        <v>6291</v>
      </c>
      <c r="D297" s="558">
        <v>745.07888444659818</v>
      </c>
      <c r="E297" s="558">
        <v>96.033853951879138</v>
      </c>
      <c r="F297" s="399">
        <v>841.1127383984774</v>
      </c>
      <c r="G297" s="399">
        <v>360.79130592195753</v>
      </c>
      <c r="H297" s="399">
        <v>1201.9040443204349</v>
      </c>
      <c r="I297" s="399">
        <v>140.10676288256411</v>
      </c>
      <c r="J297" s="399">
        <v>1342.0108072029989</v>
      </c>
      <c r="K297" s="559">
        <v>111.97250039739311</v>
      </c>
      <c r="L297" s="557">
        <v>1453.983307600392</v>
      </c>
      <c r="M297" s="399">
        <v>-25.082335797170561</v>
      </c>
      <c r="N297" s="399">
        <v>1428.9009718032214</v>
      </c>
      <c r="O297" s="412">
        <v>15</v>
      </c>
      <c r="P297" s="412">
        <v>15</v>
      </c>
      <c r="Q297" s="22"/>
      <c r="R297" s="419">
        <v>946</v>
      </c>
      <c r="S297" s="202" t="s">
        <v>320</v>
      </c>
      <c r="T297" s="400">
        <v>6287</v>
      </c>
      <c r="U297" s="437">
        <v>736.09399521291368</v>
      </c>
      <c r="V297" s="437">
        <v>345.27497863933309</v>
      </c>
      <c r="W297" s="437">
        <v>1081.3689738522469</v>
      </c>
      <c r="X297" s="437">
        <v>216.96121268841119</v>
      </c>
      <c r="Y297" s="437">
        <v>1298.3301865406579</v>
      </c>
      <c r="Z297" s="438">
        <v>112.04374105296644</v>
      </c>
      <c r="AA297" s="441">
        <v>1410.3739275936243</v>
      </c>
      <c r="AB297" s="437">
        <v>-25.098294019405124</v>
      </c>
      <c r="AC297" s="437">
        <v>1385.2756335742192</v>
      </c>
      <c r="AD297" s="412">
        <v>15</v>
      </c>
      <c r="AE297" s="412">
        <v>15</v>
      </c>
    </row>
    <row r="298" spans="1:31" s="9" customFormat="1" ht="16.5">
      <c r="A298" s="397">
        <v>976</v>
      </c>
      <c r="B298" s="398" t="s">
        <v>321</v>
      </c>
      <c r="C298" s="400">
        <v>3765</v>
      </c>
      <c r="D298" s="558">
        <v>437.42515193074672</v>
      </c>
      <c r="E298" s="558">
        <v>190.07791565482873</v>
      </c>
      <c r="F298" s="399">
        <v>627.50306758557542</v>
      </c>
      <c r="G298" s="399">
        <v>547.95437790090148</v>
      </c>
      <c r="H298" s="399">
        <v>1175.4574454864769</v>
      </c>
      <c r="I298" s="399">
        <v>164.66564809167306</v>
      </c>
      <c r="J298" s="399">
        <v>1340.1230935781498</v>
      </c>
      <c r="K298" s="559">
        <v>-192.40717131474105</v>
      </c>
      <c r="L298" s="557">
        <v>1147.7159222634089</v>
      </c>
      <c r="M298" s="399">
        <v>-12.299342363877827</v>
      </c>
      <c r="N298" s="399">
        <v>1135.4165798995309</v>
      </c>
      <c r="O298" s="412">
        <v>19</v>
      </c>
      <c r="P298" s="412">
        <v>19</v>
      </c>
      <c r="Q298" s="22"/>
      <c r="R298" s="419">
        <v>976</v>
      </c>
      <c r="S298" s="202" t="s">
        <v>321</v>
      </c>
      <c r="T298" s="400">
        <v>3788</v>
      </c>
      <c r="U298" s="437">
        <v>364.05202117035418</v>
      </c>
      <c r="V298" s="437">
        <v>498.0649859132638</v>
      </c>
      <c r="W298" s="437">
        <v>862.11700708361798</v>
      </c>
      <c r="X298" s="437">
        <v>217.2046154073694</v>
      </c>
      <c r="Y298" s="437">
        <v>1079.3216224909875</v>
      </c>
      <c r="Z298" s="438">
        <v>-191.23891235480465</v>
      </c>
      <c r="AA298" s="441">
        <v>888.08271013618275</v>
      </c>
      <c r="AB298" s="437">
        <v>-12.224663146779308</v>
      </c>
      <c r="AC298" s="437">
        <v>875.85804698940331</v>
      </c>
      <c r="AD298" s="412">
        <v>19</v>
      </c>
      <c r="AE298" s="412">
        <v>19</v>
      </c>
    </row>
    <row r="299" spans="1:31" s="9" customFormat="1" ht="16.5">
      <c r="A299" s="397">
        <v>977</v>
      </c>
      <c r="B299" s="398" t="s">
        <v>322</v>
      </c>
      <c r="C299" s="400">
        <v>15369</v>
      </c>
      <c r="D299" s="558">
        <v>496.06079863730253</v>
      </c>
      <c r="E299" s="558">
        <v>102.87181602370326</v>
      </c>
      <c r="F299" s="399">
        <v>598.9326146610058</v>
      </c>
      <c r="G299" s="399">
        <v>402.99659762632092</v>
      </c>
      <c r="H299" s="399">
        <v>1001.9292122873268</v>
      </c>
      <c r="I299" s="399">
        <v>71.631949209306157</v>
      </c>
      <c r="J299" s="399">
        <v>1073.5611614966328</v>
      </c>
      <c r="K299" s="559">
        <v>13.37920489296636</v>
      </c>
      <c r="L299" s="557">
        <v>1086.9403663895994</v>
      </c>
      <c r="M299" s="399">
        <v>13.152818986271065</v>
      </c>
      <c r="N299" s="399">
        <v>1100.0931853758705</v>
      </c>
      <c r="O299" s="412">
        <v>17</v>
      </c>
      <c r="P299" s="412">
        <v>17</v>
      </c>
      <c r="Q299" s="22"/>
      <c r="R299" s="419">
        <v>977</v>
      </c>
      <c r="S299" s="202" t="s">
        <v>322</v>
      </c>
      <c r="T299" s="400">
        <v>15293</v>
      </c>
      <c r="U299" s="437">
        <v>517.36456743004862</v>
      </c>
      <c r="V299" s="437">
        <v>426.79225627424455</v>
      </c>
      <c r="W299" s="437">
        <v>944.15682370429329</v>
      </c>
      <c r="X299" s="437">
        <v>159.11941955079774</v>
      </c>
      <c r="Y299" s="437">
        <v>1103.276243255091</v>
      </c>
      <c r="Z299" s="438">
        <v>13.445694108415616</v>
      </c>
      <c r="AA299" s="441">
        <v>1116.7219373635066</v>
      </c>
      <c r="AB299" s="437">
        <v>13.218183155692145</v>
      </c>
      <c r="AC299" s="437">
        <v>1129.9401205191987</v>
      </c>
      <c r="AD299" s="412">
        <v>17</v>
      </c>
      <c r="AE299" s="412">
        <v>17</v>
      </c>
    </row>
    <row r="300" spans="1:31" s="9" customFormat="1" ht="16.5">
      <c r="A300" s="397">
        <v>980</v>
      </c>
      <c r="B300" s="398" t="s">
        <v>323</v>
      </c>
      <c r="C300" s="400">
        <v>33677</v>
      </c>
      <c r="D300" s="558">
        <v>560.07262929894011</v>
      </c>
      <c r="E300" s="558">
        <v>111.95278742210505</v>
      </c>
      <c r="F300" s="399">
        <v>672.02541672104519</v>
      </c>
      <c r="G300" s="399">
        <v>154.2853980487678</v>
      </c>
      <c r="H300" s="399">
        <v>826.31081476981296</v>
      </c>
      <c r="I300" s="399">
        <v>60.087139197019795</v>
      </c>
      <c r="J300" s="399">
        <v>886.3979539668328</v>
      </c>
      <c r="K300" s="559">
        <v>-120.09427799388307</v>
      </c>
      <c r="L300" s="557">
        <v>766.30367597294969</v>
      </c>
      <c r="M300" s="399">
        <v>-24.14655596994983</v>
      </c>
      <c r="N300" s="399">
        <v>742.15712000299982</v>
      </c>
      <c r="O300" s="412">
        <v>6</v>
      </c>
      <c r="P300" s="412">
        <v>6</v>
      </c>
      <c r="Q300" s="22"/>
      <c r="R300" s="419">
        <v>980</v>
      </c>
      <c r="S300" s="202" t="s">
        <v>323</v>
      </c>
      <c r="T300" s="400">
        <v>33607</v>
      </c>
      <c r="U300" s="437">
        <v>597.33367055517101</v>
      </c>
      <c r="V300" s="437">
        <v>163.16406184444591</v>
      </c>
      <c r="W300" s="437">
        <v>760.49773239961701</v>
      </c>
      <c r="X300" s="437">
        <v>125.59792048308245</v>
      </c>
      <c r="Y300" s="437">
        <v>886.09565288269948</v>
      </c>
      <c r="Z300" s="438">
        <v>-120.34442229297468</v>
      </c>
      <c r="AA300" s="441">
        <v>765.75123058972474</v>
      </c>
      <c r="AB300" s="437">
        <v>-24.196850816794132</v>
      </c>
      <c r="AC300" s="437">
        <v>741.55437977293059</v>
      </c>
      <c r="AD300" s="412">
        <v>6</v>
      </c>
      <c r="AE300" s="412">
        <v>6</v>
      </c>
    </row>
    <row r="301" spans="1:31" s="9" customFormat="1" ht="16.5">
      <c r="A301" s="397">
        <v>981</v>
      </c>
      <c r="B301" s="398" t="s">
        <v>324</v>
      </c>
      <c r="C301" s="400">
        <v>2207</v>
      </c>
      <c r="D301" s="558">
        <v>253.32693834122301</v>
      </c>
      <c r="E301" s="558">
        <v>149.46746199705026</v>
      </c>
      <c r="F301" s="399">
        <v>402.79440033827331</v>
      </c>
      <c r="G301" s="399">
        <v>554.13177998629942</v>
      </c>
      <c r="H301" s="399">
        <v>956.92618032457267</v>
      </c>
      <c r="I301" s="399">
        <v>154.34688469036379</v>
      </c>
      <c r="J301" s="399">
        <v>1111.2730650149365</v>
      </c>
      <c r="K301" s="559">
        <v>-261.97145446307206</v>
      </c>
      <c r="L301" s="557">
        <v>849.30161055186443</v>
      </c>
      <c r="M301" s="399">
        <v>-23.658699592206617</v>
      </c>
      <c r="N301" s="399">
        <v>825.6429109596578</v>
      </c>
      <c r="O301" s="412">
        <v>5</v>
      </c>
      <c r="P301" s="412">
        <v>5</v>
      </c>
      <c r="Q301" s="22"/>
      <c r="R301" s="419">
        <v>981</v>
      </c>
      <c r="S301" s="202" t="s">
        <v>324</v>
      </c>
      <c r="T301" s="400">
        <v>2237</v>
      </c>
      <c r="U301" s="437">
        <v>307.75956997691083</v>
      </c>
      <c r="V301" s="437">
        <v>502.33040543010912</v>
      </c>
      <c r="W301" s="437">
        <v>810.08997540701989</v>
      </c>
      <c r="X301" s="437">
        <v>226.46176794260478</v>
      </c>
      <c r="Y301" s="437">
        <v>1036.5517433496245</v>
      </c>
      <c r="Z301" s="438">
        <v>-258.45820295037998</v>
      </c>
      <c r="AA301" s="441">
        <v>778.0935403992446</v>
      </c>
      <c r="AB301" s="437">
        <v>-23.341417076441662</v>
      </c>
      <c r="AC301" s="437">
        <v>754.75212332280296</v>
      </c>
      <c r="AD301" s="412">
        <v>5</v>
      </c>
      <c r="AE301" s="412">
        <v>5</v>
      </c>
    </row>
    <row r="302" spans="1:31" s="9" customFormat="1" ht="16.5">
      <c r="A302" s="397">
        <v>989</v>
      </c>
      <c r="B302" s="398" t="s">
        <v>325</v>
      </c>
      <c r="C302" s="400">
        <v>5316</v>
      </c>
      <c r="D302" s="558">
        <v>-141.90889740054465</v>
      </c>
      <c r="E302" s="558">
        <v>128.52534695496371</v>
      </c>
      <c r="F302" s="399">
        <v>-13.383550445580944</v>
      </c>
      <c r="G302" s="399">
        <v>401.63315579965075</v>
      </c>
      <c r="H302" s="399">
        <v>388.24960535406984</v>
      </c>
      <c r="I302" s="399">
        <v>142.4387254745578</v>
      </c>
      <c r="J302" s="399">
        <v>530.68833082862761</v>
      </c>
      <c r="K302" s="559">
        <v>-76.746237772761475</v>
      </c>
      <c r="L302" s="557">
        <v>453.94209305586611</v>
      </c>
      <c r="M302" s="399">
        <v>20.191611644093307</v>
      </c>
      <c r="N302" s="399">
        <v>474.13370469995942</v>
      </c>
      <c r="O302" s="412">
        <v>14</v>
      </c>
      <c r="P302" s="412">
        <v>14</v>
      </c>
      <c r="Q302" s="22"/>
      <c r="R302" s="419">
        <v>989</v>
      </c>
      <c r="S302" s="202" t="s">
        <v>325</v>
      </c>
      <c r="T302" s="400">
        <v>5406</v>
      </c>
      <c r="U302" s="437">
        <v>-119.56554588422253</v>
      </c>
      <c r="V302" s="437">
        <v>378.2714150482285</v>
      </c>
      <c r="W302" s="437">
        <v>258.70586916400595</v>
      </c>
      <c r="X302" s="437">
        <v>212.77786453686269</v>
      </c>
      <c r="Y302" s="437">
        <v>471.48373370086864</v>
      </c>
      <c r="Z302" s="438">
        <v>-75.468553459119491</v>
      </c>
      <c r="AA302" s="441">
        <v>396.01518024174914</v>
      </c>
      <c r="AB302" s="437">
        <v>19.855458287088425</v>
      </c>
      <c r="AC302" s="437">
        <v>415.87063852883756</v>
      </c>
      <c r="AD302" s="412">
        <v>14</v>
      </c>
      <c r="AE302" s="412">
        <v>14</v>
      </c>
    </row>
    <row r="303" spans="1:31" s="9" customFormat="1" ht="16.5">
      <c r="A303" s="397">
        <v>992</v>
      </c>
      <c r="B303" s="398" t="s">
        <v>326</v>
      </c>
      <c r="C303" s="400">
        <v>17971</v>
      </c>
      <c r="D303" s="558">
        <v>107.62875743205579</v>
      </c>
      <c r="E303" s="558">
        <v>218.00607303658217</v>
      </c>
      <c r="F303" s="399">
        <v>325.63483046863797</v>
      </c>
      <c r="G303" s="399">
        <v>240.9247398577422</v>
      </c>
      <c r="H303" s="399">
        <v>566.55957032638014</v>
      </c>
      <c r="I303" s="399">
        <v>94.37094708350493</v>
      </c>
      <c r="J303" s="399">
        <v>660.93051740988506</v>
      </c>
      <c r="K303" s="559">
        <v>-44.617995659673916</v>
      </c>
      <c r="L303" s="557">
        <v>616.3125217502112</v>
      </c>
      <c r="M303" s="399">
        <v>-9.6612043291970373</v>
      </c>
      <c r="N303" s="399">
        <v>606.65131742101414</v>
      </c>
      <c r="O303" s="412">
        <v>13</v>
      </c>
      <c r="P303" s="412">
        <v>13</v>
      </c>
      <c r="Q303" s="22"/>
      <c r="R303" s="419">
        <v>992</v>
      </c>
      <c r="S303" s="202" t="s">
        <v>326</v>
      </c>
      <c r="T303" s="400">
        <v>18120</v>
      </c>
      <c r="U303" s="437">
        <v>154.37950533616319</v>
      </c>
      <c r="V303" s="437">
        <v>284.79544392252666</v>
      </c>
      <c r="W303" s="437">
        <v>439.17494925868982</v>
      </c>
      <c r="X303" s="437">
        <v>161.9371531312764</v>
      </c>
      <c r="Y303" s="437">
        <v>601.11210238996614</v>
      </c>
      <c r="Z303" s="438">
        <v>-44.251103752759384</v>
      </c>
      <c r="AA303" s="441">
        <v>556.86099863720676</v>
      </c>
      <c r="AB303" s="437">
        <v>-9.5817606512141271</v>
      </c>
      <c r="AC303" s="437">
        <v>547.27923798599261</v>
      </c>
      <c r="AD303" s="412">
        <v>13</v>
      </c>
      <c r="AE303" s="412">
        <v>13</v>
      </c>
    </row>
  </sheetData>
  <autoFilter ref="A10:AE10" xr:uid="{CCB35BFF-2FE8-4C6E-B887-1766FF9A5084}"/>
  <conditionalFormatting sqref="C11:C302">
    <cfRule type="cellIs" dxfId="13" priority="2" operator="lessThan">
      <formula>0</formula>
    </cfRule>
  </conditionalFormatting>
  <conditionalFormatting sqref="T11:T302">
    <cfRule type="cellIs" dxfId="12" priority="1" operator="lessThan">
      <formula>0</formula>
    </cfRule>
  </conditionalFormatting>
  <hyperlinks>
    <hyperlink ref="A5" r:id="rId1" display="https://vm.fi/valtionosuuslaskelmia" xr:uid="{FDE2442F-3DDC-4D5D-BA64-2C1542C07DA0}"/>
    <hyperlink ref="A6" r:id="rId2" display="https://vos.oph.fi/rap/vos/v24/vop6os24.html" xr:uid="{9F48A0DF-6083-4B44-90D1-FF7B666D5FDB}"/>
  </hyperlinks>
  <pageMargins left="0.7" right="0.7" top="0.75" bottom="0.75" header="0.3" footer="0.3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sheetPr>
    <tabColor theme="5"/>
  </sheetPr>
  <dimension ref="A1:O304"/>
  <sheetViews>
    <sheetView workbookViewId="0">
      <pane ySplit="10" topLeftCell="A11" activePane="bottomLeft" state="frozen"/>
      <selection activeCell="I19" sqref="I19"/>
      <selection pane="bottomLeft" activeCell="A10" sqref="A10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style="1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492" customFormat="1" ht="35.25">
      <c r="A1" s="491" t="s">
        <v>521</v>
      </c>
    </row>
    <row r="2" spans="1:15" s="417" customFormat="1" ht="15.75">
      <c r="A2" s="442" t="s">
        <v>513</v>
      </c>
    </row>
    <row r="3" spans="1:15" s="417" customFormat="1" ht="15.75">
      <c r="A3" s="442"/>
    </row>
    <row r="4" spans="1:15" s="417" customFormat="1" ht="15.75">
      <c r="A4" s="442"/>
    </row>
    <row r="5" spans="1:15" s="417" customFormat="1" ht="15.75"/>
    <row r="6" spans="1:15" s="417" customFormat="1" ht="15.75">
      <c r="A6" s="442"/>
    </row>
    <row r="7" spans="1:15" s="417" customFormat="1" ht="15.75">
      <c r="A7" s="442"/>
    </row>
    <row r="8" spans="1:15" s="417" customFormat="1" ht="15.75"/>
    <row r="9" spans="1:15" s="421" customFormat="1" ht="31.5">
      <c r="C9" s="481" t="s">
        <v>519</v>
      </c>
      <c r="D9" s="482" t="s">
        <v>520</v>
      </c>
      <c r="E9" s="483" t="s">
        <v>501</v>
      </c>
      <c r="F9" s="481" t="s">
        <v>358</v>
      </c>
      <c r="G9" s="483" t="s">
        <v>485</v>
      </c>
      <c r="H9" s="481" t="s">
        <v>502</v>
      </c>
      <c r="I9" s="481" t="s">
        <v>486</v>
      </c>
      <c r="J9" s="481" t="s">
        <v>503</v>
      </c>
      <c r="K9" s="481" t="s">
        <v>505</v>
      </c>
      <c r="L9" s="481" t="s">
        <v>487</v>
      </c>
      <c r="M9" s="481" t="s">
        <v>504</v>
      </c>
      <c r="N9" s="484" t="s">
        <v>489</v>
      </c>
      <c r="O9" s="484" t="s">
        <v>488</v>
      </c>
    </row>
    <row r="10" spans="1:15" s="393" customFormat="1" ht="30.75" customHeight="1">
      <c r="A10" s="466" t="s">
        <v>484</v>
      </c>
      <c r="B10" s="467" t="s">
        <v>483</v>
      </c>
      <c r="C10" s="469">
        <v>3339116527.4557471</v>
      </c>
      <c r="D10" s="411">
        <v>3758188905.3745785</v>
      </c>
      <c r="E10" s="468">
        <f t="shared" ref="E10" si="0">D10-C10</f>
        <v>419072377.91883135</v>
      </c>
      <c r="F10" s="605">
        <f t="shared" ref="F10:F75" si="1">E10/C10</f>
        <v>0.1255039692304914</v>
      </c>
      <c r="G10" s="469">
        <f t="shared" ref="G10" si="2">C10/L10</f>
        <v>603.42451384019353</v>
      </c>
      <c r="H10" s="469">
        <f t="shared" ref="H10" si="3">D10/M10</f>
        <v>674.31901426164677</v>
      </c>
      <c r="I10" s="485">
        <f t="shared" ref="I10" si="4">H10-G10</f>
        <v>70.894500421453245</v>
      </c>
      <c r="J10" s="486">
        <f t="shared" ref="J10" si="5">D10/$D$10</f>
        <v>1</v>
      </c>
      <c r="K10" s="486">
        <f t="shared" ref="K10" si="6">M10/$M$10</f>
        <v>1</v>
      </c>
      <c r="L10" s="468">
        <v>5533611</v>
      </c>
      <c r="M10" s="468">
        <v>5573310</v>
      </c>
      <c r="N10" s="468">
        <v>0</v>
      </c>
      <c r="O10" s="469">
        <v>0</v>
      </c>
    </row>
    <row r="11" spans="1:15" ht="16.5">
      <c r="A11" s="402">
        <v>5</v>
      </c>
      <c r="B11" s="403" t="s">
        <v>34</v>
      </c>
      <c r="C11" s="405">
        <v>13550146.357065005</v>
      </c>
      <c r="D11" s="444">
        <v>13875596.030414121</v>
      </c>
      <c r="E11" s="436">
        <f t="shared" ref="E11:E74" si="7">D11-C11</f>
        <v>325449.673349116</v>
      </c>
      <c r="F11" s="445">
        <f t="shared" si="1"/>
        <v>2.4018166650976985E-2</v>
      </c>
      <c r="G11" s="405">
        <f t="shared" ref="G11:G74" si="8">C11/L11</f>
        <v>1475.5685894658614</v>
      </c>
      <c r="H11" s="405">
        <f t="shared" ref="H11:H74" si="9">D11/M11</f>
        <v>1522.6156074195239</v>
      </c>
      <c r="I11" s="446">
        <f t="shared" ref="I11:I74" si="10">H11-G11</f>
        <v>47.047017953662589</v>
      </c>
      <c r="J11" s="447">
        <f t="shared" ref="J11:J74" si="11">D11/$D$10</f>
        <v>3.6920964804538323E-3</v>
      </c>
      <c r="K11" s="447">
        <f t="shared" ref="K11:K74" si="12">M11/$M$10</f>
        <v>1.6351145010774567E-3</v>
      </c>
      <c r="L11" s="406">
        <v>9183</v>
      </c>
      <c r="M11" s="406">
        <v>9113</v>
      </c>
      <c r="N11" s="415">
        <v>14</v>
      </c>
      <c r="O11" s="415">
        <v>14</v>
      </c>
    </row>
    <row r="12" spans="1:15" ht="16.5">
      <c r="A12" s="397">
        <v>9</v>
      </c>
      <c r="B12" s="398" t="s">
        <v>35</v>
      </c>
      <c r="C12" s="399">
        <v>3645238.8519568788</v>
      </c>
      <c r="D12" s="449">
        <v>3761159.3885063827</v>
      </c>
      <c r="E12" s="437">
        <f t="shared" si="7"/>
        <v>115920.53654950392</v>
      </c>
      <c r="F12" s="445">
        <f t="shared" si="1"/>
        <v>3.1800532491107994E-2</v>
      </c>
      <c r="G12" s="399">
        <f t="shared" si="8"/>
        <v>1489.6766865373431</v>
      </c>
      <c r="H12" s="399">
        <f t="shared" si="9"/>
        <v>1543.3563350457048</v>
      </c>
      <c r="I12" s="450">
        <f t="shared" si="10"/>
        <v>53.679648508361652</v>
      </c>
      <c r="J12" s="448">
        <f t="shared" si="11"/>
        <v>1.0007904028260942E-3</v>
      </c>
      <c r="K12" s="448">
        <f t="shared" si="12"/>
        <v>4.3726259619507974E-4</v>
      </c>
      <c r="L12" s="400">
        <v>2447</v>
      </c>
      <c r="M12" s="400">
        <v>2437</v>
      </c>
      <c r="N12" s="412">
        <v>17</v>
      </c>
      <c r="O12" s="412">
        <v>17</v>
      </c>
    </row>
    <row r="13" spans="1:15" ht="16.5">
      <c r="A13" s="397">
        <v>10</v>
      </c>
      <c r="B13" s="398" t="s">
        <v>36</v>
      </c>
      <c r="C13" s="399">
        <v>10675673.316342864</v>
      </c>
      <c r="D13" s="449">
        <v>11608790.086918842</v>
      </c>
      <c r="E13" s="437">
        <f t="shared" si="7"/>
        <v>933116.77057597786</v>
      </c>
      <c r="F13" s="445">
        <f t="shared" si="1"/>
        <v>8.7405894028952269E-2</v>
      </c>
      <c r="G13" s="399">
        <f t="shared" si="8"/>
        <v>961.59910974084528</v>
      </c>
      <c r="H13" s="399">
        <f t="shared" si="9"/>
        <v>1061.8119534362793</v>
      </c>
      <c r="I13" s="450">
        <f t="shared" si="10"/>
        <v>100.212843695434</v>
      </c>
      <c r="J13" s="448">
        <f t="shared" si="11"/>
        <v>3.0889320306164321E-3</v>
      </c>
      <c r="K13" s="448">
        <f t="shared" si="12"/>
        <v>1.9616708921628262E-3</v>
      </c>
      <c r="L13" s="400">
        <v>11102</v>
      </c>
      <c r="M13" s="400">
        <v>10933</v>
      </c>
      <c r="N13" s="412">
        <v>14</v>
      </c>
      <c r="O13" s="412">
        <v>14</v>
      </c>
    </row>
    <row r="14" spans="1:15" ht="16.5">
      <c r="A14" s="397">
        <v>16</v>
      </c>
      <c r="B14" s="398" t="s">
        <v>37</v>
      </c>
      <c r="C14" s="399">
        <v>7840039.6016140599</v>
      </c>
      <c r="D14" s="449">
        <v>8362957.8076500818</v>
      </c>
      <c r="E14" s="437">
        <f t="shared" si="7"/>
        <v>522918.20603602193</v>
      </c>
      <c r="F14" s="445">
        <f t="shared" si="1"/>
        <v>6.6698413861119618E-2</v>
      </c>
      <c r="G14" s="399">
        <f t="shared" si="8"/>
        <v>978.29293756102572</v>
      </c>
      <c r="H14" s="399">
        <f t="shared" si="9"/>
        <v>1049.5679979480524</v>
      </c>
      <c r="I14" s="450">
        <f t="shared" si="10"/>
        <v>71.275060387026656</v>
      </c>
      <c r="J14" s="448">
        <f t="shared" si="11"/>
        <v>2.2252627577315854E-3</v>
      </c>
      <c r="K14" s="448">
        <f t="shared" si="12"/>
        <v>1.4296710572352875E-3</v>
      </c>
      <c r="L14" s="400">
        <v>8014</v>
      </c>
      <c r="M14" s="400">
        <v>7968</v>
      </c>
      <c r="N14" s="412">
        <v>7</v>
      </c>
      <c r="O14" s="412">
        <v>7</v>
      </c>
    </row>
    <row r="15" spans="1:15" ht="16.5">
      <c r="A15" s="397">
        <v>18</v>
      </c>
      <c r="B15" s="398" t="s">
        <v>38</v>
      </c>
      <c r="C15" s="399">
        <v>3216471.0406718133</v>
      </c>
      <c r="D15" s="449">
        <v>3249442.3086181888</v>
      </c>
      <c r="E15" s="437">
        <f t="shared" si="7"/>
        <v>32971.267946375534</v>
      </c>
      <c r="F15" s="445">
        <f t="shared" si="1"/>
        <v>1.0250758526801143E-2</v>
      </c>
      <c r="G15" s="399">
        <f t="shared" si="8"/>
        <v>675.30359871337669</v>
      </c>
      <c r="H15" s="399">
        <f t="shared" si="9"/>
        <v>691.37070396131674</v>
      </c>
      <c r="I15" s="450">
        <f t="shared" si="10"/>
        <v>16.067105247940049</v>
      </c>
      <c r="J15" s="448">
        <f t="shared" si="11"/>
        <v>8.6462984975852809E-4</v>
      </c>
      <c r="K15" s="448">
        <f t="shared" si="12"/>
        <v>8.4330496598969016E-4</v>
      </c>
      <c r="L15" s="400">
        <v>4763</v>
      </c>
      <c r="M15" s="400">
        <v>4700</v>
      </c>
      <c r="N15" s="412">
        <v>1</v>
      </c>
      <c r="O15" s="413">
        <v>34</v>
      </c>
    </row>
    <row r="16" spans="1:15" ht="16.5">
      <c r="A16" s="397">
        <v>19</v>
      </c>
      <c r="B16" s="398" t="s">
        <v>39</v>
      </c>
      <c r="C16" s="399">
        <v>2053910.8041458414</v>
      </c>
      <c r="D16" s="449">
        <v>1954348.0824967306</v>
      </c>
      <c r="E16" s="437">
        <f t="shared" si="7"/>
        <v>-99562.721649110783</v>
      </c>
      <c r="F16" s="445">
        <f t="shared" si="1"/>
        <v>-4.8474705643566575E-2</v>
      </c>
      <c r="G16" s="399">
        <f t="shared" si="8"/>
        <v>518.01029108344051</v>
      </c>
      <c r="H16" s="399">
        <f t="shared" si="9"/>
        <v>493.39764768915188</v>
      </c>
      <c r="I16" s="450">
        <f t="shared" si="10"/>
        <v>-24.612643394288625</v>
      </c>
      <c r="J16" s="448">
        <f t="shared" si="11"/>
        <v>5.2002390824522457E-4</v>
      </c>
      <c r="K16" s="448">
        <f t="shared" si="12"/>
        <v>7.1070871708194948E-4</v>
      </c>
      <c r="L16" s="400">
        <v>3965</v>
      </c>
      <c r="M16" s="400">
        <v>3961</v>
      </c>
      <c r="N16" s="412">
        <v>2</v>
      </c>
      <c r="O16" s="412">
        <v>2</v>
      </c>
    </row>
    <row r="17" spans="1:15" ht="16.5">
      <c r="A17" s="397">
        <v>20</v>
      </c>
      <c r="B17" s="398" t="s">
        <v>40</v>
      </c>
      <c r="C17" s="399">
        <v>5664309.476828021</v>
      </c>
      <c r="D17" s="449">
        <v>6358162.2193049081</v>
      </c>
      <c r="E17" s="437">
        <f t="shared" si="7"/>
        <v>693852.74247688707</v>
      </c>
      <c r="F17" s="445">
        <f t="shared" si="1"/>
        <v>0.12249555666323522</v>
      </c>
      <c r="G17" s="399">
        <f t="shared" si="8"/>
        <v>343.8541538777406</v>
      </c>
      <c r="H17" s="399">
        <f t="shared" si="9"/>
        <v>387.57465524565123</v>
      </c>
      <c r="I17" s="450">
        <f t="shared" si="10"/>
        <v>43.720501367910629</v>
      </c>
      <c r="J17" s="448">
        <f t="shared" si="11"/>
        <v>1.6918154939503209E-3</v>
      </c>
      <c r="K17" s="448">
        <f t="shared" si="12"/>
        <v>2.9434931844810356E-3</v>
      </c>
      <c r="L17" s="400">
        <v>16473</v>
      </c>
      <c r="M17" s="400">
        <v>16405</v>
      </c>
      <c r="N17" s="412">
        <v>6</v>
      </c>
      <c r="O17" s="412">
        <v>6</v>
      </c>
    </row>
    <row r="18" spans="1:15" ht="16.5">
      <c r="A18" s="397">
        <v>46</v>
      </c>
      <c r="B18" s="398" t="s">
        <v>41</v>
      </c>
      <c r="C18" s="399">
        <v>1905601.7910090047</v>
      </c>
      <c r="D18" s="449">
        <v>2066796.5006543072</v>
      </c>
      <c r="E18" s="437">
        <f t="shared" si="7"/>
        <v>161194.7096453025</v>
      </c>
      <c r="F18" s="445">
        <f t="shared" si="1"/>
        <v>8.4589923459271563E-2</v>
      </c>
      <c r="G18" s="399">
        <f t="shared" si="8"/>
        <v>1421.0304183512339</v>
      </c>
      <c r="H18" s="399">
        <f t="shared" si="9"/>
        <v>1565.7549247381114</v>
      </c>
      <c r="I18" s="450">
        <f t="shared" si="10"/>
        <v>144.72450638687747</v>
      </c>
      <c r="J18" s="448">
        <f t="shared" si="11"/>
        <v>5.499448145617655E-4</v>
      </c>
      <c r="K18" s="448">
        <f t="shared" si="12"/>
        <v>2.3684309683114703E-4</v>
      </c>
      <c r="L18" s="400">
        <v>1341</v>
      </c>
      <c r="M18" s="400">
        <v>1320</v>
      </c>
      <c r="N18" s="412">
        <v>10</v>
      </c>
      <c r="O18" s="412">
        <v>10</v>
      </c>
    </row>
    <row r="19" spans="1:15" ht="16.5">
      <c r="A19" s="397">
        <v>47</v>
      </c>
      <c r="B19" s="398" t="s">
        <v>42</v>
      </c>
      <c r="C19" s="399">
        <v>3449208.3947242647</v>
      </c>
      <c r="D19" s="449">
        <v>3551805.7470701979</v>
      </c>
      <c r="E19" s="437">
        <f t="shared" si="7"/>
        <v>102597.35234593321</v>
      </c>
      <c r="F19" s="445">
        <f t="shared" si="1"/>
        <v>2.9745188056152519E-2</v>
      </c>
      <c r="G19" s="399">
        <f t="shared" si="8"/>
        <v>1904.5877386660766</v>
      </c>
      <c r="H19" s="399">
        <f t="shared" si="9"/>
        <v>2005.5368419368706</v>
      </c>
      <c r="I19" s="450">
        <f t="shared" si="10"/>
        <v>100.94910327079401</v>
      </c>
      <c r="J19" s="448">
        <f t="shared" si="11"/>
        <v>9.4508441073591794E-4</v>
      </c>
      <c r="K19" s="448">
        <f t="shared" si="12"/>
        <v>3.1776448824845561E-4</v>
      </c>
      <c r="L19" s="400">
        <v>1811</v>
      </c>
      <c r="M19" s="400">
        <v>1771</v>
      </c>
      <c r="N19" s="412">
        <v>19</v>
      </c>
      <c r="O19" s="412">
        <v>19</v>
      </c>
    </row>
    <row r="20" spans="1:15" ht="16.5">
      <c r="A20" s="397">
        <v>49</v>
      </c>
      <c r="B20" s="398" t="s">
        <v>43</v>
      </c>
      <c r="C20" s="399">
        <v>392236711.63463128</v>
      </c>
      <c r="D20" s="449">
        <v>418055225.0172047</v>
      </c>
      <c r="E20" s="437">
        <f t="shared" si="7"/>
        <v>25818513.382573426</v>
      </c>
      <c r="F20" s="445">
        <f t="shared" si="1"/>
        <v>6.5823806433048485E-2</v>
      </c>
      <c r="G20" s="399">
        <f t="shared" si="8"/>
        <v>1284.8677307423209</v>
      </c>
      <c r="H20" s="399">
        <f t="shared" si="9"/>
        <v>1331.284312718788</v>
      </c>
      <c r="I20" s="450">
        <f t="shared" si="10"/>
        <v>46.416581976467114</v>
      </c>
      <c r="J20" s="448">
        <f t="shared" si="11"/>
        <v>0.11123848096601657</v>
      </c>
      <c r="K20" s="448">
        <f t="shared" si="12"/>
        <v>5.6344255029775844E-2</v>
      </c>
      <c r="L20" s="400">
        <v>305274</v>
      </c>
      <c r="M20" s="400">
        <v>314024</v>
      </c>
      <c r="N20" s="412">
        <v>1</v>
      </c>
      <c r="O20" s="413">
        <v>33</v>
      </c>
    </row>
    <row r="21" spans="1:15" ht="16.5">
      <c r="A21" s="397">
        <v>50</v>
      </c>
      <c r="B21" s="398" t="s">
        <v>44</v>
      </c>
      <c r="C21" s="399">
        <v>5049559.3587223608</v>
      </c>
      <c r="D21" s="449">
        <v>5082716.0973301828</v>
      </c>
      <c r="E21" s="437">
        <f t="shared" si="7"/>
        <v>33156.738607821986</v>
      </c>
      <c r="F21" s="445">
        <f t="shared" si="1"/>
        <v>6.5662637573610586E-3</v>
      </c>
      <c r="G21" s="399">
        <f t="shared" si="8"/>
        <v>447.8147710821533</v>
      </c>
      <c r="H21" s="399">
        <f t="shared" si="9"/>
        <v>454.46317036214083</v>
      </c>
      <c r="I21" s="450">
        <f t="shared" si="10"/>
        <v>6.6483992799875296</v>
      </c>
      <c r="J21" s="448">
        <f t="shared" si="11"/>
        <v>1.352437630280213E-3</v>
      </c>
      <c r="K21" s="448">
        <f t="shared" si="12"/>
        <v>2.0067069658784458E-3</v>
      </c>
      <c r="L21" s="400">
        <v>11276</v>
      </c>
      <c r="M21" s="400">
        <v>11184</v>
      </c>
      <c r="N21" s="412">
        <v>4</v>
      </c>
      <c r="O21" s="412">
        <v>4</v>
      </c>
    </row>
    <row r="22" spans="1:15" ht="16.5">
      <c r="A22" s="397">
        <v>51</v>
      </c>
      <c r="B22" s="398" t="s">
        <v>45</v>
      </c>
      <c r="C22" s="399">
        <v>-4731933.0330458693</v>
      </c>
      <c r="D22" s="449">
        <v>-4611924.9717350081</v>
      </c>
      <c r="E22" s="437">
        <f t="shared" si="7"/>
        <v>120008.06131086126</v>
      </c>
      <c r="F22" s="445">
        <f t="shared" si="1"/>
        <v>-2.5361318613931018E-2</v>
      </c>
      <c r="G22" s="399">
        <f t="shared" si="8"/>
        <v>-513.72630909194106</v>
      </c>
      <c r="H22" s="399">
        <f t="shared" si="9"/>
        <v>-504.42141219895092</v>
      </c>
      <c r="I22" s="450">
        <f t="shared" si="10"/>
        <v>9.3048968929901434</v>
      </c>
      <c r="J22" s="448">
        <f t="shared" si="11"/>
        <v>-1.2271668848629464E-3</v>
      </c>
      <c r="K22" s="448">
        <f t="shared" si="12"/>
        <v>1.6404972987327101E-3</v>
      </c>
      <c r="L22" s="400">
        <v>9211</v>
      </c>
      <c r="M22" s="400">
        <v>9143</v>
      </c>
      <c r="N22" s="412">
        <v>4</v>
      </c>
      <c r="O22" s="412">
        <v>4</v>
      </c>
    </row>
    <row r="23" spans="1:15" ht="16.5">
      <c r="A23" s="397">
        <v>52</v>
      </c>
      <c r="B23" s="398" t="s">
        <v>46</v>
      </c>
      <c r="C23" s="399">
        <v>3534402.0251499414</v>
      </c>
      <c r="D23" s="449">
        <v>3430241.8423489509</v>
      </c>
      <c r="E23" s="437">
        <f t="shared" si="7"/>
        <v>-104160.18280099053</v>
      </c>
      <c r="F23" s="445">
        <f t="shared" si="1"/>
        <v>-2.9470383408512137E-2</v>
      </c>
      <c r="G23" s="399">
        <f t="shared" si="8"/>
        <v>1506.5652281116545</v>
      </c>
      <c r="H23" s="399">
        <f t="shared" si="9"/>
        <v>1496.615114462893</v>
      </c>
      <c r="I23" s="450">
        <f t="shared" si="10"/>
        <v>-9.950113648761544</v>
      </c>
      <c r="J23" s="448">
        <f t="shared" si="11"/>
        <v>9.1273800458603052E-4</v>
      </c>
      <c r="K23" s="448">
        <f t="shared" si="12"/>
        <v>4.1124574086135531E-4</v>
      </c>
      <c r="L23" s="400">
        <v>2346</v>
      </c>
      <c r="M23" s="400">
        <v>2292</v>
      </c>
      <c r="N23" s="412">
        <v>14</v>
      </c>
      <c r="O23" s="412">
        <v>14</v>
      </c>
    </row>
    <row r="24" spans="1:15" ht="16.5">
      <c r="A24" s="397">
        <v>61</v>
      </c>
      <c r="B24" s="398" t="s">
        <v>47</v>
      </c>
      <c r="C24" s="399">
        <v>9844783.310728332</v>
      </c>
      <c r="D24" s="449">
        <v>12135138.514468301</v>
      </c>
      <c r="E24" s="437">
        <f t="shared" si="7"/>
        <v>2290355.2037399691</v>
      </c>
      <c r="F24" s="445">
        <f t="shared" si="1"/>
        <v>0.23264658362201424</v>
      </c>
      <c r="G24" s="399">
        <f t="shared" si="8"/>
        <v>598.13982081100505</v>
      </c>
      <c r="H24" s="399">
        <f t="shared" si="9"/>
        <v>736.84732008429785</v>
      </c>
      <c r="I24" s="450">
        <f t="shared" si="10"/>
        <v>138.7074992732928</v>
      </c>
      <c r="J24" s="448">
        <f t="shared" si="11"/>
        <v>3.228985774800693E-3</v>
      </c>
      <c r="K24" s="448">
        <f t="shared" si="12"/>
        <v>2.9549764861455758E-3</v>
      </c>
      <c r="L24" s="400">
        <v>16459</v>
      </c>
      <c r="M24" s="400">
        <v>16469</v>
      </c>
      <c r="N24" s="412">
        <v>5</v>
      </c>
      <c r="O24" s="412">
        <v>5</v>
      </c>
    </row>
    <row r="25" spans="1:15" ht="16.5">
      <c r="A25" s="397">
        <v>69</v>
      </c>
      <c r="B25" s="398" t="s">
        <v>48</v>
      </c>
      <c r="C25" s="399">
        <v>5092692.8699010955</v>
      </c>
      <c r="D25" s="449">
        <v>4657773.4002326801</v>
      </c>
      <c r="E25" s="437">
        <f t="shared" si="7"/>
        <v>-434919.46966841538</v>
      </c>
      <c r="F25" s="445">
        <f t="shared" si="1"/>
        <v>-8.5400686980140209E-2</v>
      </c>
      <c r="G25" s="399">
        <f t="shared" si="8"/>
        <v>761.58110810544269</v>
      </c>
      <c r="H25" s="399">
        <f t="shared" si="9"/>
        <v>710.2429704532907</v>
      </c>
      <c r="I25" s="450">
        <f t="shared" si="10"/>
        <v>-51.338137652152</v>
      </c>
      <c r="J25" s="448">
        <f t="shared" si="11"/>
        <v>1.2393664920812278E-3</v>
      </c>
      <c r="K25" s="448">
        <f t="shared" si="12"/>
        <v>1.1766795674383805E-3</v>
      </c>
      <c r="L25" s="400">
        <v>6687</v>
      </c>
      <c r="M25" s="400">
        <v>6558</v>
      </c>
      <c r="N25" s="412">
        <v>17</v>
      </c>
      <c r="O25" s="412">
        <v>17</v>
      </c>
    </row>
    <row r="26" spans="1:15" ht="16.5">
      <c r="A26" s="397">
        <v>71</v>
      </c>
      <c r="B26" s="398" t="s">
        <v>49</v>
      </c>
      <c r="C26" s="399">
        <v>9210072.7337356657</v>
      </c>
      <c r="D26" s="449">
        <v>9303996.1051227525</v>
      </c>
      <c r="E26" s="437">
        <f t="shared" si="7"/>
        <v>93923.371387086809</v>
      </c>
      <c r="F26" s="445">
        <f t="shared" si="1"/>
        <v>1.0197896813893116E-2</v>
      </c>
      <c r="G26" s="399">
        <f t="shared" si="8"/>
        <v>1397.3710717244221</v>
      </c>
      <c r="H26" s="399">
        <f t="shared" si="9"/>
        <v>1437.3545659080414</v>
      </c>
      <c r="I26" s="450">
        <f t="shared" si="10"/>
        <v>39.983494183619314</v>
      </c>
      <c r="J26" s="448">
        <f t="shared" si="11"/>
        <v>2.4756595103075118E-3</v>
      </c>
      <c r="K26" s="448">
        <f t="shared" si="12"/>
        <v>1.1614283074151627E-3</v>
      </c>
      <c r="L26" s="400">
        <v>6591</v>
      </c>
      <c r="M26" s="400">
        <v>6473</v>
      </c>
      <c r="N26" s="412">
        <v>17</v>
      </c>
      <c r="O26" s="412">
        <v>17</v>
      </c>
    </row>
    <row r="27" spans="1:15" ht="16.5">
      <c r="A27" s="397">
        <v>72</v>
      </c>
      <c r="B27" s="398" t="s">
        <v>50</v>
      </c>
      <c r="C27" s="399">
        <v>1212034.3801149626</v>
      </c>
      <c r="D27" s="449">
        <v>1273040.4136068041</v>
      </c>
      <c r="E27" s="437">
        <f t="shared" si="7"/>
        <v>61006.033491841517</v>
      </c>
      <c r="F27" s="445">
        <f t="shared" si="1"/>
        <v>5.0333583347738894E-2</v>
      </c>
      <c r="G27" s="399">
        <f t="shared" si="8"/>
        <v>1262.5358126197527</v>
      </c>
      <c r="H27" s="399">
        <f t="shared" si="9"/>
        <v>1342.8696346063334</v>
      </c>
      <c r="I27" s="450">
        <f t="shared" si="10"/>
        <v>80.333821986580688</v>
      </c>
      <c r="J27" s="448">
        <f t="shared" si="11"/>
        <v>3.3873773928347014E-4</v>
      </c>
      <c r="K27" s="448">
        <f t="shared" si="12"/>
        <v>1.7009640590600559E-4</v>
      </c>
      <c r="L27" s="400">
        <v>960</v>
      </c>
      <c r="M27" s="400">
        <v>948</v>
      </c>
      <c r="N27" s="412">
        <v>17</v>
      </c>
      <c r="O27" s="412">
        <v>17</v>
      </c>
    </row>
    <row r="28" spans="1:15" ht="16.5">
      <c r="A28" s="397">
        <v>74</v>
      </c>
      <c r="B28" s="398" t="s">
        <v>51</v>
      </c>
      <c r="C28" s="399">
        <v>1225728.0714632589</v>
      </c>
      <c r="D28" s="449">
        <v>1277231.9963424059</v>
      </c>
      <c r="E28" s="437">
        <f t="shared" si="7"/>
        <v>51503.924879146973</v>
      </c>
      <c r="F28" s="445">
        <f t="shared" si="1"/>
        <v>4.2019046539141611E-2</v>
      </c>
      <c r="G28" s="399">
        <f t="shared" si="8"/>
        <v>1165.140752341501</v>
      </c>
      <c r="H28" s="399">
        <f t="shared" si="9"/>
        <v>1260.8410625295221</v>
      </c>
      <c r="I28" s="450">
        <f t="shared" si="10"/>
        <v>95.700310188021149</v>
      </c>
      <c r="J28" s="448">
        <f t="shared" si="11"/>
        <v>3.3985305914661153E-4</v>
      </c>
      <c r="K28" s="448">
        <f t="shared" si="12"/>
        <v>1.817591341590545E-4</v>
      </c>
      <c r="L28" s="400">
        <v>1052</v>
      </c>
      <c r="M28" s="400">
        <v>1013</v>
      </c>
      <c r="N28" s="412">
        <v>16</v>
      </c>
      <c r="O28" s="412">
        <v>16</v>
      </c>
    </row>
    <row r="29" spans="1:15" ht="16.5">
      <c r="A29" s="397">
        <v>75</v>
      </c>
      <c r="B29" s="398" t="s">
        <v>52</v>
      </c>
      <c r="C29" s="399">
        <v>-3396918.0579633238</v>
      </c>
      <c r="D29" s="449">
        <v>-1560176.5858504924</v>
      </c>
      <c r="E29" s="437">
        <f t="shared" si="7"/>
        <v>1836741.4721128314</v>
      </c>
      <c r="F29" s="445">
        <f t="shared" si="1"/>
        <v>-0.5407082069015462</v>
      </c>
      <c r="G29" s="399">
        <f t="shared" si="8"/>
        <v>-173.76428758316661</v>
      </c>
      <c r="H29" s="399">
        <f t="shared" si="9"/>
        <v>-79.869795528334819</v>
      </c>
      <c r="I29" s="450">
        <f t="shared" si="10"/>
        <v>93.894492054831787</v>
      </c>
      <c r="J29" s="448">
        <f t="shared" si="11"/>
        <v>-4.1514054379206085E-4</v>
      </c>
      <c r="K29" s="448">
        <f t="shared" si="12"/>
        <v>3.5049189799239589E-3</v>
      </c>
      <c r="L29" s="400">
        <v>19549</v>
      </c>
      <c r="M29" s="400">
        <v>19534</v>
      </c>
      <c r="N29" s="412">
        <v>8</v>
      </c>
      <c r="O29" s="412">
        <v>8</v>
      </c>
    </row>
    <row r="30" spans="1:15" ht="16.5">
      <c r="A30" s="397">
        <v>77</v>
      </c>
      <c r="B30" s="398" t="s">
        <v>53</v>
      </c>
      <c r="C30" s="399">
        <v>3827057.8057344696</v>
      </c>
      <c r="D30" s="449">
        <v>4376843.929936355</v>
      </c>
      <c r="E30" s="437">
        <f t="shared" si="7"/>
        <v>549786.12420188542</v>
      </c>
      <c r="F30" s="445">
        <f t="shared" si="1"/>
        <v>0.14365764827959615</v>
      </c>
      <c r="G30" s="399">
        <f t="shared" si="8"/>
        <v>831.78826466734836</v>
      </c>
      <c r="H30" s="399">
        <f t="shared" si="9"/>
        <v>962.15518354283472</v>
      </c>
      <c r="I30" s="450">
        <f t="shared" si="10"/>
        <v>130.36691887548636</v>
      </c>
      <c r="J30" s="448">
        <f t="shared" si="11"/>
        <v>1.1646152016672284E-3</v>
      </c>
      <c r="K30" s="448">
        <f t="shared" si="12"/>
        <v>8.1621155112491497E-4</v>
      </c>
      <c r="L30" s="400">
        <v>4601</v>
      </c>
      <c r="M30" s="400">
        <v>4549</v>
      </c>
      <c r="N30" s="412">
        <v>13</v>
      </c>
      <c r="O30" s="412">
        <v>13</v>
      </c>
    </row>
    <row r="31" spans="1:15" ht="16.5">
      <c r="A31" s="397">
        <v>78</v>
      </c>
      <c r="B31" s="398" t="s">
        <v>54</v>
      </c>
      <c r="C31" s="399">
        <v>-1694861.8745690724</v>
      </c>
      <c r="D31" s="449">
        <v>-1538506.3800008593</v>
      </c>
      <c r="E31" s="437">
        <f t="shared" si="7"/>
        <v>156355.49456821312</v>
      </c>
      <c r="F31" s="445">
        <f t="shared" si="1"/>
        <v>-9.2252647200508492E-2</v>
      </c>
      <c r="G31" s="399">
        <f t="shared" si="8"/>
        <v>-216.40218010330341</v>
      </c>
      <c r="H31" s="399">
        <f t="shared" si="9"/>
        <v>-199.26257997679824</v>
      </c>
      <c r="I31" s="450">
        <f t="shared" si="10"/>
        <v>17.139600126505172</v>
      </c>
      <c r="J31" s="448">
        <f t="shared" si="11"/>
        <v>-4.0937441377697763E-4</v>
      </c>
      <c r="K31" s="448">
        <f t="shared" si="12"/>
        <v>1.3853526898737016E-3</v>
      </c>
      <c r="L31" s="400">
        <v>7832</v>
      </c>
      <c r="M31" s="400">
        <v>7721</v>
      </c>
      <c r="N31" s="412">
        <v>1</v>
      </c>
      <c r="O31" s="413">
        <v>33</v>
      </c>
    </row>
    <row r="32" spans="1:15" ht="16.5">
      <c r="A32" s="397">
        <v>79</v>
      </c>
      <c r="B32" s="398" t="s">
        <v>55</v>
      </c>
      <c r="C32" s="399">
        <v>-1633232.6358768258</v>
      </c>
      <c r="D32" s="449">
        <v>-937776.40693997126</v>
      </c>
      <c r="E32" s="437">
        <f t="shared" si="7"/>
        <v>695456.22893685452</v>
      </c>
      <c r="F32" s="445">
        <f t="shared" si="1"/>
        <v>-0.42581578010378679</v>
      </c>
      <c r="G32" s="399">
        <f t="shared" si="8"/>
        <v>-241.85290032234946</v>
      </c>
      <c r="H32" s="399">
        <f t="shared" si="9"/>
        <v>-139.90398432641672</v>
      </c>
      <c r="I32" s="450">
        <f t="shared" si="10"/>
        <v>101.94891599593274</v>
      </c>
      <c r="J32" s="448">
        <f t="shared" si="11"/>
        <v>-2.4952881043282816E-4</v>
      </c>
      <c r="K32" s="448">
        <f t="shared" si="12"/>
        <v>1.2026964227721049E-3</v>
      </c>
      <c r="L32" s="400">
        <v>6753</v>
      </c>
      <c r="M32" s="400">
        <v>6703</v>
      </c>
      <c r="N32" s="412">
        <v>4</v>
      </c>
      <c r="O32" s="412">
        <v>4</v>
      </c>
    </row>
    <row r="33" spans="1:15" ht="16.5">
      <c r="A33" s="397">
        <v>81</v>
      </c>
      <c r="B33" s="398" t="s">
        <v>56</v>
      </c>
      <c r="C33" s="399">
        <v>-60983.304172083968</v>
      </c>
      <c r="D33" s="449">
        <v>306029.1955366591</v>
      </c>
      <c r="E33" s="437">
        <f t="shared" si="7"/>
        <v>367012.49970874307</v>
      </c>
      <c r="F33" s="445">
        <f t="shared" si="1"/>
        <v>-6.0182455623116038</v>
      </c>
      <c r="G33" s="399">
        <f t="shared" si="8"/>
        <v>-23.692037362891984</v>
      </c>
      <c r="H33" s="399">
        <f t="shared" si="9"/>
        <v>120.91236489002731</v>
      </c>
      <c r="I33" s="450">
        <f t="shared" si="10"/>
        <v>144.6044022529193</v>
      </c>
      <c r="J33" s="448">
        <f t="shared" si="11"/>
        <v>8.142996619967861E-5</v>
      </c>
      <c r="K33" s="448">
        <f t="shared" si="12"/>
        <v>4.5412869551487355E-4</v>
      </c>
      <c r="L33" s="400">
        <v>2574</v>
      </c>
      <c r="M33" s="400">
        <v>2531</v>
      </c>
      <c r="N33" s="412">
        <v>7</v>
      </c>
      <c r="O33" s="412">
        <v>7</v>
      </c>
    </row>
    <row r="34" spans="1:15" ht="16.5">
      <c r="A34" s="397">
        <v>82</v>
      </c>
      <c r="B34" s="398" t="s">
        <v>57</v>
      </c>
      <c r="C34" s="399">
        <v>4567558.0472112596</v>
      </c>
      <c r="D34" s="449">
        <v>2903405.9064228516</v>
      </c>
      <c r="E34" s="437">
        <f t="shared" si="7"/>
        <v>-1664152.140788408</v>
      </c>
      <c r="F34" s="445">
        <f t="shared" si="1"/>
        <v>-0.36434176064920787</v>
      </c>
      <c r="G34" s="399">
        <f t="shared" si="8"/>
        <v>488.03911178665027</v>
      </c>
      <c r="H34" s="399">
        <f t="shared" si="9"/>
        <v>309.82882364986142</v>
      </c>
      <c r="I34" s="450">
        <f t="shared" si="10"/>
        <v>-178.21028813678885</v>
      </c>
      <c r="J34" s="448">
        <f t="shared" si="11"/>
        <v>7.7255454143635425E-4</v>
      </c>
      <c r="K34" s="448">
        <f t="shared" si="12"/>
        <v>1.6814065609126354E-3</v>
      </c>
      <c r="L34" s="400">
        <v>9359</v>
      </c>
      <c r="M34" s="400">
        <v>9371</v>
      </c>
      <c r="N34" s="412">
        <v>5</v>
      </c>
      <c r="O34" s="412">
        <v>5</v>
      </c>
    </row>
    <row r="35" spans="1:15" ht="16.5">
      <c r="A35" s="397">
        <v>86</v>
      </c>
      <c r="B35" s="398" t="s">
        <v>58</v>
      </c>
      <c r="C35" s="399">
        <v>4227961.6604879536</v>
      </c>
      <c r="D35" s="449">
        <v>4462106.6268148012</v>
      </c>
      <c r="E35" s="437">
        <f t="shared" si="7"/>
        <v>234144.96632684767</v>
      </c>
      <c r="F35" s="445">
        <f t="shared" si="1"/>
        <v>5.5380106332332438E-2</v>
      </c>
      <c r="G35" s="399">
        <f t="shared" si="8"/>
        <v>526.45519368546297</v>
      </c>
      <c r="H35" s="399">
        <f t="shared" si="9"/>
        <v>557.90280405286342</v>
      </c>
      <c r="I35" s="450">
        <f t="shared" si="10"/>
        <v>31.447610367400443</v>
      </c>
      <c r="J35" s="448">
        <f t="shared" si="11"/>
        <v>1.1873023786626456E-3</v>
      </c>
      <c r="K35" s="448">
        <f t="shared" si="12"/>
        <v>1.4350538548905409E-3</v>
      </c>
      <c r="L35" s="400">
        <v>8031</v>
      </c>
      <c r="M35" s="400">
        <v>7998</v>
      </c>
      <c r="N35" s="412">
        <v>5</v>
      </c>
      <c r="O35" s="412">
        <v>5</v>
      </c>
    </row>
    <row r="36" spans="1:15" ht="16.5">
      <c r="A36" s="397">
        <v>90</v>
      </c>
      <c r="B36" s="398" t="s">
        <v>59</v>
      </c>
      <c r="C36" s="399">
        <v>100334.16653863981</v>
      </c>
      <c r="D36" s="449">
        <v>626320.28749596607</v>
      </c>
      <c r="E36" s="437">
        <f t="shared" si="7"/>
        <v>525986.12095732626</v>
      </c>
      <c r="F36" s="445">
        <f t="shared" si="1"/>
        <v>5.2423430532485975</v>
      </c>
      <c r="G36" s="399">
        <f t="shared" si="8"/>
        <v>32.778231472930351</v>
      </c>
      <c r="H36" s="399">
        <f t="shared" si="9"/>
        <v>208.70386121158484</v>
      </c>
      <c r="I36" s="450">
        <f t="shared" si="10"/>
        <v>175.92562973865449</v>
      </c>
      <c r="J36" s="448">
        <f t="shared" si="11"/>
        <v>1.6665481785661882E-4</v>
      </c>
      <c r="K36" s="448">
        <f t="shared" si="12"/>
        <v>5.3845919211384255E-4</v>
      </c>
      <c r="L36" s="400">
        <v>3061</v>
      </c>
      <c r="M36" s="400">
        <v>3001</v>
      </c>
      <c r="N36" s="412">
        <v>12</v>
      </c>
      <c r="O36" s="412">
        <v>12</v>
      </c>
    </row>
    <row r="37" spans="1:15" ht="16.5">
      <c r="A37" s="397">
        <v>91</v>
      </c>
      <c r="B37" s="398" t="s">
        <v>60</v>
      </c>
      <c r="C37" s="399">
        <v>294844708.7015357</v>
      </c>
      <c r="D37" s="449">
        <v>375372736.64258063</v>
      </c>
      <c r="E37" s="437">
        <f t="shared" si="7"/>
        <v>80528027.941044927</v>
      </c>
      <c r="F37" s="445">
        <f t="shared" si="1"/>
        <v>0.27312013939704627</v>
      </c>
      <c r="G37" s="399">
        <f t="shared" si="8"/>
        <v>444.02451207108089</v>
      </c>
      <c r="H37" s="399">
        <f t="shared" si="9"/>
        <v>556.51999502235822</v>
      </c>
      <c r="I37" s="450">
        <f t="shared" si="10"/>
        <v>112.49548295127732</v>
      </c>
      <c r="J37" s="448">
        <f t="shared" si="11"/>
        <v>9.9881284867229747E-2</v>
      </c>
      <c r="K37" s="448">
        <f t="shared" si="12"/>
        <v>0.12102323394894596</v>
      </c>
      <c r="L37" s="400">
        <v>664028</v>
      </c>
      <c r="M37" s="400">
        <v>674500</v>
      </c>
      <c r="N37" s="412">
        <v>1</v>
      </c>
      <c r="O37" s="413">
        <v>31</v>
      </c>
    </row>
    <row r="38" spans="1:15" ht="16.5">
      <c r="A38" s="397">
        <v>92</v>
      </c>
      <c r="B38" s="398" t="s">
        <v>61</v>
      </c>
      <c r="C38" s="399">
        <v>176677744.94600335</v>
      </c>
      <c r="D38" s="449">
        <v>204809526.62160814</v>
      </c>
      <c r="E38" s="437">
        <f t="shared" si="7"/>
        <v>28131781.67560479</v>
      </c>
      <c r="F38" s="445">
        <f t="shared" si="1"/>
        <v>0.15922651539503455</v>
      </c>
      <c r="G38" s="399">
        <f t="shared" si="8"/>
        <v>727.61087454442747</v>
      </c>
      <c r="H38" s="399">
        <f t="shared" si="9"/>
        <v>827.70386158270037</v>
      </c>
      <c r="I38" s="450">
        <f t="shared" si="10"/>
        <v>100.0929870382729</v>
      </c>
      <c r="J38" s="448">
        <f t="shared" si="11"/>
        <v>5.4496868512572759E-2</v>
      </c>
      <c r="K38" s="448">
        <f t="shared" si="12"/>
        <v>4.4397853340295085E-2</v>
      </c>
      <c r="L38" s="400">
        <v>242819</v>
      </c>
      <c r="M38" s="400">
        <v>247443</v>
      </c>
      <c r="N38" s="412">
        <v>1</v>
      </c>
      <c r="O38" s="413">
        <v>32</v>
      </c>
    </row>
    <row r="39" spans="1:15" ht="16.5">
      <c r="A39" s="397">
        <v>97</v>
      </c>
      <c r="B39" s="398" t="s">
        <v>62</v>
      </c>
      <c r="C39" s="399">
        <v>52949.907726071076</v>
      </c>
      <c r="D39" s="449">
        <v>307034.89841202507</v>
      </c>
      <c r="E39" s="437">
        <f t="shared" si="7"/>
        <v>254084.99068595399</v>
      </c>
      <c r="F39" s="445">
        <f t="shared" si="1"/>
        <v>4.7985917558237698</v>
      </c>
      <c r="G39" s="399">
        <f t="shared" si="8"/>
        <v>25.322767922559098</v>
      </c>
      <c r="H39" s="399">
        <f t="shared" si="9"/>
        <v>148.90150262464843</v>
      </c>
      <c r="I39" s="450">
        <f t="shared" si="10"/>
        <v>123.57873470208933</v>
      </c>
      <c r="J39" s="448">
        <f t="shared" si="11"/>
        <v>8.1697569266125789E-5</v>
      </c>
      <c r="K39" s="448">
        <f t="shared" si="12"/>
        <v>3.6997762550441298E-4</v>
      </c>
      <c r="L39" s="400">
        <v>2091</v>
      </c>
      <c r="M39" s="400">
        <v>2062</v>
      </c>
      <c r="N39" s="412">
        <v>10</v>
      </c>
      <c r="O39" s="412">
        <v>10</v>
      </c>
    </row>
    <row r="40" spans="1:15" ht="16.5">
      <c r="A40" s="397">
        <v>98</v>
      </c>
      <c r="B40" s="398" t="s">
        <v>63</v>
      </c>
      <c r="C40" s="399">
        <v>17269308.46956712</v>
      </c>
      <c r="D40" s="449">
        <v>18223572.351839952</v>
      </c>
      <c r="E40" s="437">
        <f t="shared" si="7"/>
        <v>954263.8822728321</v>
      </c>
      <c r="F40" s="445">
        <f t="shared" si="1"/>
        <v>5.5257793556382752E-2</v>
      </c>
      <c r="G40" s="399">
        <f t="shared" si="8"/>
        <v>752.70489777130808</v>
      </c>
      <c r="H40" s="399">
        <f t="shared" si="9"/>
        <v>796.31078662180255</v>
      </c>
      <c r="I40" s="450">
        <f t="shared" si="10"/>
        <v>43.605888850494466</v>
      </c>
      <c r="J40" s="448">
        <f t="shared" si="11"/>
        <v>4.8490304268043729E-3</v>
      </c>
      <c r="K40" s="448">
        <f t="shared" si="12"/>
        <v>4.1061774780157571E-3</v>
      </c>
      <c r="L40" s="400">
        <v>22943</v>
      </c>
      <c r="M40" s="400">
        <v>22885</v>
      </c>
      <c r="N40" s="412">
        <v>7</v>
      </c>
      <c r="O40" s="412">
        <v>7</v>
      </c>
    </row>
    <row r="41" spans="1:15" ht="16.5">
      <c r="A41" s="397">
        <v>102</v>
      </c>
      <c r="B41" s="398" t="s">
        <v>64</v>
      </c>
      <c r="C41" s="399">
        <v>8047646.9434995903</v>
      </c>
      <c r="D41" s="449">
        <v>8483324.1225157343</v>
      </c>
      <c r="E41" s="437">
        <f t="shared" si="7"/>
        <v>435677.17901614401</v>
      </c>
      <c r="F41" s="445">
        <f t="shared" si="1"/>
        <v>5.413721328419583E-2</v>
      </c>
      <c r="G41" s="399">
        <f t="shared" si="8"/>
        <v>825.82318558230793</v>
      </c>
      <c r="H41" s="399">
        <f t="shared" si="9"/>
        <v>879.46549061950384</v>
      </c>
      <c r="I41" s="450">
        <f t="shared" si="10"/>
        <v>53.642305037195911</v>
      </c>
      <c r="J41" s="448">
        <f t="shared" si="11"/>
        <v>2.2572905024501959E-3</v>
      </c>
      <c r="K41" s="448">
        <f t="shared" si="12"/>
        <v>1.7307488727524576E-3</v>
      </c>
      <c r="L41" s="400">
        <v>9745</v>
      </c>
      <c r="M41" s="400">
        <v>9646</v>
      </c>
      <c r="N41" s="412">
        <v>4</v>
      </c>
      <c r="O41" s="412">
        <v>4</v>
      </c>
    </row>
    <row r="42" spans="1:15" ht="16.5">
      <c r="A42" s="397">
        <v>103</v>
      </c>
      <c r="B42" s="398" t="s">
        <v>65</v>
      </c>
      <c r="C42" s="399">
        <v>1273586.1896092491</v>
      </c>
      <c r="D42" s="449">
        <v>1280738.6512203505</v>
      </c>
      <c r="E42" s="437">
        <f t="shared" si="7"/>
        <v>7152.4616111014038</v>
      </c>
      <c r="F42" s="445">
        <f t="shared" si="1"/>
        <v>5.6160012329403959E-3</v>
      </c>
      <c r="G42" s="399">
        <f t="shared" si="8"/>
        <v>589.35038852811158</v>
      </c>
      <c r="H42" s="399">
        <f t="shared" si="9"/>
        <v>602.70054175075325</v>
      </c>
      <c r="I42" s="450">
        <f t="shared" si="10"/>
        <v>13.350153222641666</v>
      </c>
      <c r="J42" s="448">
        <f t="shared" si="11"/>
        <v>3.4078612956064258E-4</v>
      </c>
      <c r="K42" s="448">
        <f t="shared" si="12"/>
        <v>3.8128150058044501E-4</v>
      </c>
      <c r="L42" s="400">
        <v>2161</v>
      </c>
      <c r="M42" s="400">
        <v>2125</v>
      </c>
      <c r="N42" s="412">
        <v>5</v>
      </c>
      <c r="O42" s="412">
        <v>5</v>
      </c>
    </row>
    <row r="43" spans="1:15" ht="16.5">
      <c r="A43" s="397">
        <v>105</v>
      </c>
      <c r="B43" s="398" t="s">
        <v>66</v>
      </c>
      <c r="C43" s="399">
        <v>2666907.8966044583</v>
      </c>
      <c r="D43" s="449">
        <v>3071196.2280721618</v>
      </c>
      <c r="E43" s="437">
        <f t="shared" si="7"/>
        <v>404288.33146770345</v>
      </c>
      <c r="F43" s="445">
        <f t="shared" si="1"/>
        <v>0.15159441088402362</v>
      </c>
      <c r="G43" s="399">
        <f t="shared" si="8"/>
        <v>1273.5949840517949</v>
      </c>
      <c r="H43" s="399">
        <f t="shared" si="9"/>
        <v>1488.7039399283383</v>
      </c>
      <c r="I43" s="450">
        <f t="shared" si="10"/>
        <v>215.1089558765434</v>
      </c>
      <c r="J43" s="448">
        <f t="shared" si="11"/>
        <v>8.1720113208786553E-4</v>
      </c>
      <c r="K43" s="448">
        <f t="shared" si="12"/>
        <v>3.7015705209292142E-4</v>
      </c>
      <c r="L43" s="400">
        <v>2094</v>
      </c>
      <c r="M43" s="400">
        <v>2063</v>
      </c>
      <c r="N43" s="412">
        <v>18</v>
      </c>
      <c r="O43" s="412">
        <v>18</v>
      </c>
    </row>
    <row r="44" spans="1:15" ht="16.5">
      <c r="A44" s="397">
        <v>106</v>
      </c>
      <c r="B44" s="398" t="s">
        <v>67</v>
      </c>
      <c r="C44" s="399">
        <v>11494567.828509653</v>
      </c>
      <c r="D44" s="449">
        <v>13459709.566123368</v>
      </c>
      <c r="E44" s="437">
        <f t="shared" si="7"/>
        <v>1965141.7376137152</v>
      </c>
      <c r="F44" s="445">
        <f t="shared" si="1"/>
        <v>0.17096264661117833</v>
      </c>
      <c r="G44" s="399">
        <f t="shared" si="8"/>
        <v>245.62616895334429</v>
      </c>
      <c r="H44" s="399">
        <f t="shared" si="9"/>
        <v>286.98129178745376</v>
      </c>
      <c r="I44" s="450">
        <f t="shared" si="10"/>
        <v>41.355122834109466</v>
      </c>
      <c r="J44" s="448">
        <f t="shared" si="11"/>
        <v>3.581435075515939E-3</v>
      </c>
      <c r="K44" s="448">
        <f t="shared" si="12"/>
        <v>8.4152864276345659E-3</v>
      </c>
      <c r="L44" s="400">
        <v>46797</v>
      </c>
      <c r="M44" s="400">
        <v>46901</v>
      </c>
      <c r="N44" s="412">
        <v>1</v>
      </c>
      <c r="O44" s="413">
        <v>35</v>
      </c>
    </row>
    <row r="45" spans="1:15" ht="16.5">
      <c r="A45" s="397">
        <v>108</v>
      </c>
      <c r="B45" s="398" t="s">
        <v>68</v>
      </c>
      <c r="C45" s="399">
        <v>8050139.9059053771</v>
      </c>
      <c r="D45" s="449">
        <v>8489331.8006248754</v>
      </c>
      <c r="E45" s="437">
        <f t="shared" si="7"/>
        <v>439191.89471949823</v>
      </c>
      <c r="F45" s="445">
        <f t="shared" si="1"/>
        <v>5.4557051163460935E-2</v>
      </c>
      <c r="G45" s="399">
        <f t="shared" si="8"/>
        <v>784.84351232381562</v>
      </c>
      <c r="H45" s="399">
        <f t="shared" si="9"/>
        <v>822.6893885671941</v>
      </c>
      <c r="I45" s="450">
        <f t="shared" si="10"/>
        <v>37.845876243378484</v>
      </c>
      <c r="J45" s="448">
        <f t="shared" si="11"/>
        <v>2.2588890591647213E-3</v>
      </c>
      <c r="K45" s="448">
        <f t="shared" si="12"/>
        <v>1.8515029668186411E-3</v>
      </c>
      <c r="L45" s="400">
        <v>10257</v>
      </c>
      <c r="M45" s="400">
        <v>10319</v>
      </c>
      <c r="N45" s="412">
        <v>6</v>
      </c>
      <c r="O45" s="412">
        <v>6</v>
      </c>
    </row>
    <row r="46" spans="1:15" ht="16.5">
      <c r="A46" s="397">
        <v>109</v>
      </c>
      <c r="B46" s="398" t="s">
        <v>69</v>
      </c>
      <c r="C46" s="399">
        <v>13981996.889642537</v>
      </c>
      <c r="D46" s="449">
        <v>16052829.610690426</v>
      </c>
      <c r="E46" s="437">
        <f t="shared" si="7"/>
        <v>2070832.7210478894</v>
      </c>
      <c r="F46" s="445">
        <f t="shared" si="1"/>
        <v>0.14810707922427754</v>
      </c>
      <c r="G46" s="399">
        <f t="shared" si="8"/>
        <v>205.48766059172195</v>
      </c>
      <c r="H46" s="399">
        <f t="shared" si="9"/>
        <v>234.96874384417842</v>
      </c>
      <c r="I46" s="450">
        <f t="shared" si="10"/>
        <v>29.481083252456472</v>
      </c>
      <c r="J46" s="448">
        <f t="shared" si="11"/>
        <v>4.2714270130842294E-3</v>
      </c>
      <c r="K46" s="448">
        <f t="shared" si="12"/>
        <v>1.2258245100308434E-2</v>
      </c>
      <c r="L46" s="400">
        <v>68043</v>
      </c>
      <c r="M46" s="400">
        <v>68319</v>
      </c>
      <c r="N46" s="412">
        <v>5</v>
      </c>
      <c r="O46" s="412">
        <v>5</v>
      </c>
    </row>
    <row r="47" spans="1:15" ht="16.5">
      <c r="A47" s="397">
        <v>111</v>
      </c>
      <c r="B47" s="398" t="s">
        <v>70</v>
      </c>
      <c r="C47" s="399">
        <v>9210858.0920568891</v>
      </c>
      <c r="D47" s="449">
        <v>10028106.420146823</v>
      </c>
      <c r="E47" s="437">
        <f t="shared" si="7"/>
        <v>817248.32808993384</v>
      </c>
      <c r="F47" s="445">
        <f t="shared" si="1"/>
        <v>8.8726622419109821E-2</v>
      </c>
      <c r="G47" s="399">
        <f t="shared" si="8"/>
        <v>508.01710286563838</v>
      </c>
      <c r="H47" s="399">
        <f t="shared" si="9"/>
        <v>558.57552610409527</v>
      </c>
      <c r="I47" s="450">
        <f t="shared" si="10"/>
        <v>50.558423238456896</v>
      </c>
      <c r="J47" s="448">
        <f t="shared" si="11"/>
        <v>2.6683348476191945E-3</v>
      </c>
      <c r="K47" s="448">
        <f t="shared" si="12"/>
        <v>3.2212455434921078E-3</v>
      </c>
      <c r="L47" s="400">
        <v>18131</v>
      </c>
      <c r="M47" s="400">
        <v>17953</v>
      </c>
      <c r="N47" s="412">
        <v>7</v>
      </c>
      <c r="O47" s="412">
        <v>7</v>
      </c>
    </row>
    <row r="48" spans="1:15" ht="16.5">
      <c r="A48" s="397">
        <v>139</v>
      </c>
      <c r="B48" s="398" t="s">
        <v>71</v>
      </c>
      <c r="C48" s="399">
        <v>12963323.912657123</v>
      </c>
      <c r="D48" s="449">
        <v>13613430.256894797</v>
      </c>
      <c r="E48" s="437">
        <f t="shared" si="7"/>
        <v>650106.34423767403</v>
      </c>
      <c r="F48" s="445">
        <f t="shared" si="1"/>
        <v>5.0149664439297359E-2</v>
      </c>
      <c r="G48" s="399">
        <f t="shared" si="8"/>
        <v>1315.6727811485966</v>
      </c>
      <c r="H48" s="399">
        <f t="shared" si="9"/>
        <v>1393.9617301755884</v>
      </c>
      <c r="I48" s="450">
        <f t="shared" si="10"/>
        <v>78.288949026991759</v>
      </c>
      <c r="J48" s="448">
        <f t="shared" si="11"/>
        <v>3.6223379398055955E-3</v>
      </c>
      <c r="K48" s="448">
        <f t="shared" si="12"/>
        <v>1.7522800633734711E-3</v>
      </c>
      <c r="L48" s="400">
        <v>9853</v>
      </c>
      <c r="M48" s="400">
        <v>9766</v>
      </c>
      <c r="N48" s="412">
        <v>17</v>
      </c>
      <c r="O48" s="412">
        <v>17</v>
      </c>
    </row>
    <row r="49" spans="1:15" ht="16.5">
      <c r="A49" s="397">
        <v>140</v>
      </c>
      <c r="B49" s="398" t="s">
        <v>72</v>
      </c>
      <c r="C49" s="399">
        <v>21389808.626827691</v>
      </c>
      <c r="D49" s="449">
        <v>22447705.808561485</v>
      </c>
      <c r="E49" s="437">
        <f t="shared" si="7"/>
        <v>1057897.1817337945</v>
      </c>
      <c r="F49" s="445">
        <f t="shared" si="1"/>
        <v>4.9458001246769009E-2</v>
      </c>
      <c r="G49" s="399">
        <f t="shared" si="8"/>
        <v>1028.3067461577659</v>
      </c>
      <c r="H49" s="399">
        <f t="shared" si="9"/>
        <v>1088.743127779682</v>
      </c>
      <c r="I49" s="450">
        <f t="shared" si="10"/>
        <v>60.436381621916098</v>
      </c>
      <c r="J49" s="448">
        <f t="shared" si="11"/>
        <v>5.9730115685401198E-3</v>
      </c>
      <c r="K49" s="448">
        <f t="shared" si="12"/>
        <v>3.6994174018671129E-3</v>
      </c>
      <c r="L49" s="400">
        <v>20801</v>
      </c>
      <c r="M49" s="400">
        <v>20618</v>
      </c>
      <c r="N49" s="412">
        <v>11</v>
      </c>
      <c r="O49" s="412">
        <v>11</v>
      </c>
    </row>
    <row r="50" spans="1:15" ht="16.5">
      <c r="A50" s="397">
        <v>142</v>
      </c>
      <c r="B50" s="398" t="s">
        <v>73</v>
      </c>
      <c r="C50" s="399">
        <v>4037991.0163429184</v>
      </c>
      <c r="D50" s="449">
        <v>4323671.9221819574</v>
      </c>
      <c r="E50" s="437">
        <f t="shared" si="7"/>
        <v>285680.90583903901</v>
      </c>
      <c r="F50" s="445">
        <f t="shared" si="1"/>
        <v>7.0748276725432449E-2</v>
      </c>
      <c r="G50" s="399">
        <f t="shared" si="8"/>
        <v>620.84732723599609</v>
      </c>
      <c r="H50" s="399">
        <f t="shared" si="9"/>
        <v>670.96088177870229</v>
      </c>
      <c r="I50" s="450">
        <f t="shared" si="10"/>
        <v>50.113554542706197</v>
      </c>
      <c r="J50" s="448">
        <f t="shared" si="11"/>
        <v>1.150466895370449E-3</v>
      </c>
      <c r="K50" s="448">
        <f t="shared" si="12"/>
        <v>1.1562249363484178E-3</v>
      </c>
      <c r="L50" s="400">
        <v>6504</v>
      </c>
      <c r="M50" s="400">
        <v>6444</v>
      </c>
      <c r="N50" s="412">
        <v>7</v>
      </c>
      <c r="O50" s="412">
        <v>7</v>
      </c>
    </row>
    <row r="51" spans="1:15" ht="16.5">
      <c r="A51" s="397">
        <v>143</v>
      </c>
      <c r="B51" s="398" t="s">
        <v>74</v>
      </c>
      <c r="C51" s="399">
        <v>2921038.362193564</v>
      </c>
      <c r="D51" s="449">
        <v>3571266.9772661673</v>
      </c>
      <c r="E51" s="437">
        <f t="shared" si="7"/>
        <v>650228.61507260334</v>
      </c>
      <c r="F51" s="445">
        <f t="shared" si="1"/>
        <v>0.22260187455542757</v>
      </c>
      <c r="G51" s="399">
        <f t="shared" si="8"/>
        <v>429.31192859987715</v>
      </c>
      <c r="H51" s="399">
        <f t="shared" si="9"/>
        <v>521.35284339652083</v>
      </c>
      <c r="I51" s="450">
        <f t="shared" si="10"/>
        <v>92.040914796643676</v>
      </c>
      <c r="J51" s="448">
        <f t="shared" si="11"/>
        <v>9.5026276410930426E-4</v>
      </c>
      <c r="K51" s="448">
        <f t="shared" si="12"/>
        <v>1.2290721312828462E-3</v>
      </c>
      <c r="L51" s="400">
        <v>6804</v>
      </c>
      <c r="M51" s="400">
        <v>6850</v>
      </c>
      <c r="N51" s="412">
        <v>6</v>
      </c>
      <c r="O51" s="412">
        <v>6</v>
      </c>
    </row>
    <row r="52" spans="1:15" ht="16.5">
      <c r="A52" s="397">
        <v>145</v>
      </c>
      <c r="B52" s="398" t="s">
        <v>75</v>
      </c>
      <c r="C52" s="399">
        <v>13747897.384464489</v>
      </c>
      <c r="D52" s="449">
        <v>14130676.638129655</v>
      </c>
      <c r="E52" s="437">
        <f t="shared" si="7"/>
        <v>382779.25366516598</v>
      </c>
      <c r="F52" s="445">
        <f t="shared" si="1"/>
        <v>2.7842748819009756E-2</v>
      </c>
      <c r="G52" s="399">
        <f t="shared" si="8"/>
        <v>1111.4801022285139</v>
      </c>
      <c r="H52" s="399">
        <f t="shared" si="9"/>
        <v>1144.8332365008227</v>
      </c>
      <c r="I52" s="450">
        <f t="shared" si="10"/>
        <v>33.353134272308807</v>
      </c>
      <c r="J52" s="448">
        <f t="shared" si="11"/>
        <v>3.7599697604134277E-3</v>
      </c>
      <c r="K52" s="448">
        <f t="shared" si="12"/>
        <v>2.214662381959733E-3</v>
      </c>
      <c r="L52" s="400">
        <v>12369</v>
      </c>
      <c r="M52" s="400">
        <v>12343</v>
      </c>
      <c r="N52" s="412">
        <v>14</v>
      </c>
      <c r="O52" s="412">
        <v>14</v>
      </c>
    </row>
    <row r="53" spans="1:15" ht="16.5">
      <c r="A53" s="397">
        <v>146</v>
      </c>
      <c r="B53" s="398" t="s">
        <v>76</v>
      </c>
      <c r="C53" s="399">
        <v>3743030.032732401</v>
      </c>
      <c r="D53" s="449">
        <v>4446913.7106264932</v>
      </c>
      <c r="E53" s="437">
        <f t="shared" si="7"/>
        <v>703883.67789409216</v>
      </c>
      <c r="F53" s="445">
        <f t="shared" si="1"/>
        <v>0.1880518381468233</v>
      </c>
      <c r="G53" s="399">
        <f t="shared" si="8"/>
        <v>833.26581316393617</v>
      </c>
      <c r="H53" s="399">
        <f t="shared" si="9"/>
        <v>1009.2859079951188</v>
      </c>
      <c r="I53" s="450">
        <f t="shared" si="10"/>
        <v>176.02009483118263</v>
      </c>
      <c r="J53" s="448">
        <f t="shared" si="11"/>
        <v>1.1832597622399904E-3</v>
      </c>
      <c r="K53" s="448">
        <f t="shared" si="12"/>
        <v>7.9055354896820742E-4</v>
      </c>
      <c r="L53" s="400">
        <v>4492</v>
      </c>
      <c r="M53" s="400">
        <v>4406</v>
      </c>
      <c r="N53" s="412">
        <v>12</v>
      </c>
      <c r="O53" s="412">
        <v>12</v>
      </c>
    </row>
    <row r="54" spans="1:15" ht="16.5">
      <c r="A54" s="397">
        <v>148</v>
      </c>
      <c r="B54" s="398" t="s">
        <v>77</v>
      </c>
      <c r="C54" s="399">
        <v>11292306.36428608</v>
      </c>
      <c r="D54" s="449">
        <v>11896225.260875829</v>
      </c>
      <c r="E54" s="437">
        <f t="shared" si="7"/>
        <v>603918.89658974856</v>
      </c>
      <c r="F54" s="445">
        <f t="shared" si="1"/>
        <v>5.3480562527044882E-2</v>
      </c>
      <c r="G54" s="399">
        <f t="shared" si="8"/>
        <v>1602.4274676154505</v>
      </c>
      <c r="H54" s="399">
        <f t="shared" si="9"/>
        <v>1669.1771097061637</v>
      </c>
      <c r="I54" s="450">
        <f t="shared" si="10"/>
        <v>66.749642090713223</v>
      </c>
      <c r="J54" s="448">
        <f t="shared" si="11"/>
        <v>3.1654143951793004E-3</v>
      </c>
      <c r="K54" s="448">
        <f t="shared" si="12"/>
        <v>1.2787732962996855E-3</v>
      </c>
      <c r="L54" s="400">
        <v>7047</v>
      </c>
      <c r="M54" s="400">
        <v>7127</v>
      </c>
      <c r="N54" s="412">
        <v>19</v>
      </c>
      <c r="O54" s="412">
        <v>19</v>
      </c>
    </row>
    <row r="55" spans="1:15" ht="16.5">
      <c r="A55" s="397">
        <v>149</v>
      </c>
      <c r="B55" s="398" t="s">
        <v>78</v>
      </c>
      <c r="C55" s="399">
        <v>2356999.492159185</v>
      </c>
      <c r="D55" s="449">
        <v>2287269.049110218</v>
      </c>
      <c r="E55" s="437">
        <f t="shared" si="7"/>
        <v>-69730.443048967049</v>
      </c>
      <c r="F55" s="445">
        <f t="shared" si="1"/>
        <v>-2.9584411571123771E-2</v>
      </c>
      <c r="G55" s="399">
        <f t="shared" si="8"/>
        <v>437.77850894487091</v>
      </c>
      <c r="H55" s="399">
        <f t="shared" si="9"/>
        <v>425.22198347466406</v>
      </c>
      <c r="I55" s="450">
        <f t="shared" si="10"/>
        <v>-12.55652547020685</v>
      </c>
      <c r="J55" s="448">
        <f t="shared" si="11"/>
        <v>6.0860938784615089E-4</v>
      </c>
      <c r="K55" s="448">
        <f t="shared" si="12"/>
        <v>9.6513561958692408E-4</v>
      </c>
      <c r="L55" s="400">
        <v>5384</v>
      </c>
      <c r="M55" s="400">
        <v>5379</v>
      </c>
      <c r="N55" s="412">
        <v>1</v>
      </c>
      <c r="O55" s="413">
        <v>33</v>
      </c>
    </row>
    <row r="56" spans="1:15" ht="16.5">
      <c r="A56" s="397">
        <v>151</v>
      </c>
      <c r="B56" s="398" t="s">
        <v>79</v>
      </c>
      <c r="C56" s="399">
        <v>460481.95317172061</v>
      </c>
      <c r="D56" s="449">
        <v>516723.05451539857</v>
      </c>
      <c r="E56" s="437">
        <f t="shared" si="7"/>
        <v>56241.101343677961</v>
      </c>
      <c r="F56" s="445">
        <f t="shared" si="1"/>
        <v>0.1221352996709185</v>
      </c>
      <c r="G56" s="399">
        <f t="shared" si="8"/>
        <v>248.64036348365045</v>
      </c>
      <c r="H56" s="399">
        <f t="shared" si="9"/>
        <v>284.8528415189628</v>
      </c>
      <c r="I56" s="450">
        <f t="shared" si="10"/>
        <v>36.212478035312358</v>
      </c>
      <c r="J56" s="448">
        <f t="shared" si="11"/>
        <v>1.3749257089669812E-4</v>
      </c>
      <c r="K56" s="448">
        <f t="shared" si="12"/>
        <v>3.2547983155431872E-4</v>
      </c>
      <c r="L56" s="400">
        <v>1852</v>
      </c>
      <c r="M56" s="400">
        <v>1814</v>
      </c>
      <c r="N56" s="412">
        <v>14</v>
      </c>
      <c r="O56" s="412">
        <v>14</v>
      </c>
    </row>
    <row r="57" spans="1:15" ht="16.5">
      <c r="A57" s="397">
        <v>152</v>
      </c>
      <c r="B57" s="398" t="s">
        <v>80</v>
      </c>
      <c r="C57" s="399">
        <v>3935944.3422283772</v>
      </c>
      <c r="D57" s="449">
        <v>4044126.5838881843</v>
      </c>
      <c r="E57" s="437">
        <f t="shared" si="7"/>
        <v>108182.24165980704</v>
      </c>
      <c r="F57" s="445">
        <f t="shared" si="1"/>
        <v>2.7485714292026422E-2</v>
      </c>
      <c r="G57" s="399">
        <f t="shared" si="8"/>
        <v>893.31464871275011</v>
      </c>
      <c r="H57" s="399">
        <f t="shared" si="9"/>
        <v>928.19063206063447</v>
      </c>
      <c r="I57" s="450">
        <f t="shared" si="10"/>
        <v>34.875983347884357</v>
      </c>
      <c r="J57" s="448">
        <f t="shared" si="11"/>
        <v>1.0760839025693166E-3</v>
      </c>
      <c r="K57" s="448">
        <f t="shared" si="12"/>
        <v>7.8176164613129361E-4</v>
      </c>
      <c r="L57" s="400">
        <v>4406</v>
      </c>
      <c r="M57" s="400">
        <v>4357</v>
      </c>
      <c r="N57" s="412">
        <v>14</v>
      </c>
      <c r="O57" s="412">
        <v>14</v>
      </c>
    </row>
    <row r="58" spans="1:15" ht="16.5">
      <c r="A58" s="397">
        <v>153</v>
      </c>
      <c r="B58" s="398" t="s">
        <v>81</v>
      </c>
      <c r="C58" s="399">
        <v>18073517.225055039</v>
      </c>
      <c r="D58" s="449">
        <v>21975031.923258416</v>
      </c>
      <c r="E58" s="437">
        <f t="shared" si="7"/>
        <v>3901514.6982033774</v>
      </c>
      <c r="F58" s="445">
        <f t="shared" si="1"/>
        <v>0.21586914431878082</v>
      </c>
      <c r="G58" s="399">
        <f t="shared" si="8"/>
        <v>716.97545323131703</v>
      </c>
      <c r="H58" s="399">
        <f t="shared" si="9"/>
        <v>881.85849846536439</v>
      </c>
      <c r="I58" s="450">
        <f t="shared" si="10"/>
        <v>164.88304523404736</v>
      </c>
      <c r="J58" s="448">
        <f t="shared" si="11"/>
        <v>5.8472398478511727E-3</v>
      </c>
      <c r="K58" s="448">
        <f t="shared" si="12"/>
        <v>4.4711311590419339E-3</v>
      </c>
      <c r="L58" s="400">
        <v>25208</v>
      </c>
      <c r="M58" s="400">
        <v>24919</v>
      </c>
      <c r="N58" s="412">
        <v>9</v>
      </c>
      <c r="O58" s="412">
        <v>9</v>
      </c>
    </row>
    <row r="59" spans="1:15" ht="16.5">
      <c r="A59" s="397">
        <v>165</v>
      </c>
      <c r="B59" s="398" t="s">
        <v>82</v>
      </c>
      <c r="C59" s="399">
        <v>9633532.4877311531</v>
      </c>
      <c r="D59" s="449">
        <v>8879766.3027080223</v>
      </c>
      <c r="E59" s="437">
        <f t="shared" si="7"/>
        <v>-753766.18502313085</v>
      </c>
      <c r="F59" s="445">
        <f t="shared" si="1"/>
        <v>-7.824400716799311E-2</v>
      </c>
      <c r="G59" s="399">
        <f t="shared" si="8"/>
        <v>591.74032479921084</v>
      </c>
      <c r="H59" s="399">
        <f t="shared" si="9"/>
        <v>550.75149182584028</v>
      </c>
      <c r="I59" s="450">
        <f t="shared" si="10"/>
        <v>-40.988832973370563</v>
      </c>
      <c r="J59" s="448">
        <f t="shared" si="11"/>
        <v>2.362778063127451E-3</v>
      </c>
      <c r="K59" s="448">
        <f t="shared" si="12"/>
        <v>2.8928948865216543E-3</v>
      </c>
      <c r="L59" s="400">
        <v>16280</v>
      </c>
      <c r="M59" s="400">
        <v>16123</v>
      </c>
      <c r="N59" s="412">
        <v>5</v>
      </c>
      <c r="O59" s="412">
        <v>5</v>
      </c>
    </row>
    <row r="60" spans="1:15" ht="16.5">
      <c r="A60" s="397">
        <v>167</v>
      </c>
      <c r="B60" s="398" t="s">
        <v>83</v>
      </c>
      <c r="C60" s="399">
        <v>39097282.584033057</v>
      </c>
      <c r="D60" s="449">
        <v>46723847.326683342</v>
      </c>
      <c r="E60" s="437">
        <f t="shared" si="7"/>
        <v>7626564.7426502854</v>
      </c>
      <c r="F60" s="445">
        <f t="shared" si="1"/>
        <v>0.19506636365988511</v>
      </c>
      <c r="G60" s="399">
        <f t="shared" si="8"/>
        <v>504.39645716245093</v>
      </c>
      <c r="H60" s="399">
        <f t="shared" si="9"/>
        <v>598.54791482005771</v>
      </c>
      <c r="I60" s="450">
        <f t="shared" si="10"/>
        <v>94.151457657606784</v>
      </c>
      <c r="J60" s="448">
        <f t="shared" si="11"/>
        <v>1.2432543574343393E-2</v>
      </c>
      <c r="K60" s="448">
        <f t="shared" si="12"/>
        <v>1.4006398352146211E-2</v>
      </c>
      <c r="L60" s="400">
        <v>77513</v>
      </c>
      <c r="M60" s="400">
        <v>78062</v>
      </c>
      <c r="N60" s="412">
        <v>12</v>
      </c>
      <c r="O60" s="412">
        <v>12</v>
      </c>
    </row>
    <row r="61" spans="1:15" ht="16.5">
      <c r="A61" s="397">
        <v>169</v>
      </c>
      <c r="B61" s="398" t="s">
        <v>84</v>
      </c>
      <c r="C61" s="399">
        <v>2525927.2989765038</v>
      </c>
      <c r="D61" s="449">
        <v>2753746.22271406</v>
      </c>
      <c r="E61" s="437">
        <f t="shared" si="7"/>
        <v>227818.92373755621</v>
      </c>
      <c r="F61" s="445">
        <f t="shared" si="1"/>
        <v>9.0192193508446414E-2</v>
      </c>
      <c r="G61" s="399">
        <f t="shared" si="8"/>
        <v>506.19785550631337</v>
      </c>
      <c r="H61" s="399">
        <f t="shared" si="9"/>
        <v>560.15993139016678</v>
      </c>
      <c r="I61" s="450">
        <f t="shared" si="10"/>
        <v>53.962075883853402</v>
      </c>
      <c r="J61" s="448">
        <f t="shared" si="11"/>
        <v>7.3273225270180885E-4</v>
      </c>
      <c r="K61" s="448">
        <f t="shared" si="12"/>
        <v>8.8206110910751421E-4</v>
      </c>
      <c r="L61" s="400">
        <v>4990</v>
      </c>
      <c r="M61" s="400">
        <v>4916</v>
      </c>
      <c r="N61" s="412">
        <v>5</v>
      </c>
      <c r="O61" s="412">
        <v>5</v>
      </c>
    </row>
    <row r="62" spans="1:15" ht="16.5">
      <c r="A62" s="397">
        <v>171</v>
      </c>
      <c r="B62" s="398" t="s">
        <v>85</v>
      </c>
      <c r="C62" s="399">
        <v>2443270.0406455779</v>
      </c>
      <c r="D62" s="449">
        <v>3236320.1062445389</v>
      </c>
      <c r="E62" s="437">
        <f t="shared" si="7"/>
        <v>793050.06559896097</v>
      </c>
      <c r="F62" s="445">
        <f t="shared" si="1"/>
        <v>0.32458551547966252</v>
      </c>
      <c r="G62" s="399">
        <f t="shared" si="8"/>
        <v>538.16520719065591</v>
      </c>
      <c r="H62" s="399">
        <f t="shared" si="9"/>
        <v>705.08063316874484</v>
      </c>
      <c r="I62" s="450">
        <f t="shared" si="10"/>
        <v>166.91542597808893</v>
      </c>
      <c r="J62" s="448">
        <f t="shared" si="11"/>
        <v>8.6113822049133397E-4</v>
      </c>
      <c r="K62" s="448">
        <f t="shared" si="12"/>
        <v>8.2356804125376126E-4</v>
      </c>
      <c r="L62" s="400">
        <v>4540</v>
      </c>
      <c r="M62" s="400">
        <v>4590</v>
      </c>
      <c r="N62" s="412">
        <v>11</v>
      </c>
      <c r="O62" s="412">
        <v>11</v>
      </c>
    </row>
    <row r="63" spans="1:15" ht="16.5">
      <c r="A63" s="397">
        <v>172</v>
      </c>
      <c r="B63" s="398" t="s">
        <v>86</v>
      </c>
      <c r="C63" s="399">
        <v>3261488.5345415128</v>
      </c>
      <c r="D63" s="449">
        <v>3736939.1128858011</v>
      </c>
      <c r="E63" s="437">
        <f t="shared" si="7"/>
        <v>475450.57834428828</v>
      </c>
      <c r="F63" s="445">
        <f t="shared" si="1"/>
        <v>0.14577717300211979</v>
      </c>
      <c r="G63" s="399">
        <f t="shared" si="8"/>
        <v>781.94402650240056</v>
      </c>
      <c r="H63" s="399">
        <f t="shared" si="9"/>
        <v>916.14099359789191</v>
      </c>
      <c r="I63" s="450">
        <f t="shared" si="10"/>
        <v>134.19696709549135</v>
      </c>
      <c r="J63" s="448">
        <f t="shared" si="11"/>
        <v>9.9434573593190374E-4</v>
      </c>
      <c r="K63" s="448">
        <f t="shared" si="12"/>
        <v>7.3188105452594602E-4</v>
      </c>
      <c r="L63" s="400">
        <v>4171</v>
      </c>
      <c r="M63" s="400">
        <v>4079</v>
      </c>
      <c r="N63" s="412">
        <v>13</v>
      </c>
      <c r="O63" s="412">
        <v>13</v>
      </c>
    </row>
    <row r="64" spans="1:15" ht="16.5">
      <c r="A64" s="397">
        <v>176</v>
      </c>
      <c r="B64" s="398" t="s">
        <v>87</v>
      </c>
      <c r="C64" s="399">
        <v>2123416.7457482945</v>
      </c>
      <c r="D64" s="449">
        <v>2804100.5285671148</v>
      </c>
      <c r="E64" s="437">
        <f t="shared" si="7"/>
        <v>680683.78281882033</v>
      </c>
      <c r="F64" s="445">
        <f t="shared" si="1"/>
        <v>0.32056061730781282</v>
      </c>
      <c r="G64" s="399">
        <f t="shared" si="8"/>
        <v>487.91745076936917</v>
      </c>
      <c r="H64" s="399">
        <f t="shared" si="9"/>
        <v>658.39411330526298</v>
      </c>
      <c r="I64" s="450">
        <f t="shared" si="10"/>
        <v>170.47666253589381</v>
      </c>
      <c r="J64" s="448">
        <f t="shared" si="11"/>
        <v>7.4613080905991077E-4</v>
      </c>
      <c r="K64" s="448">
        <f t="shared" si="12"/>
        <v>7.6417784045746599E-4</v>
      </c>
      <c r="L64" s="400">
        <v>4352</v>
      </c>
      <c r="M64" s="400">
        <v>4259</v>
      </c>
      <c r="N64" s="412">
        <v>12</v>
      </c>
      <c r="O64" s="412">
        <v>12</v>
      </c>
    </row>
    <row r="65" spans="1:15" ht="16.5">
      <c r="A65" s="397">
        <v>177</v>
      </c>
      <c r="B65" s="398" t="s">
        <v>88</v>
      </c>
      <c r="C65" s="399">
        <v>1121382.9888316237</v>
      </c>
      <c r="D65" s="449">
        <v>1074057.5452534482</v>
      </c>
      <c r="E65" s="437">
        <f t="shared" si="7"/>
        <v>-47325.443578175502</v>
      </c>
      <c r="F65" s="445">
        <f t="shared" si="1"/>
        <v>-4.2202747901039762E-2</v>
      </c>
      <c r="G65" s="399">
        <f t="shared" si="8"/>
        <v>634.26639639797725</v>
      </c>
      <c r="H65" s="399">
        <f t="shared" si="9"/>
        <v>628.83931220927877</v>
      </c>
      <c r="I65" s="450">
        <f t="shared" si="10"/>
        <v>-5.4270841886984726</v>
      </c>
      <c r="J65" s="448">
        <f t="shared" si="11"/>
        <v>2.8579126071002993E-4</v>
      </c>
      <c r="K65" s="448">
        <f t="shared" si="12"/>
        <v>3.0646061317242358E-4</v>
      </c>
      <c r="L65" s="400">
        <v>1768</v>
      </c>
      <c r="M65" s="400">
        <v>1708</v>
      </c>
      <c r="N65" s="412">
        <v>6</v>
      </c>
      <c r="O65" s="412">
        <v>6</v>
      </c>
    </row>
    <row r="66" spans="1:15" ht="16.5">
      <c r="A66" s="397">
        <v>178</v>
      </c>
      <c r="B66" s="398" t="s">
        <v>89</v>
      </c>
      <c r="C66" s="399">
        <v>4089686.6943936599</v>
      </c>
      <c r="D66" s="449">
        <v>4420861.6411479637</v>
      </c>
      <c r="E66" s="437">
        <f t="shared" si="7"/>
        <v>331174.94675430376</v>
      </c>
      <c r="F66" s="445">
        <f t="shared" si="1"/>
        <v>8.0978072772247903E-2</v>
      </c>
      <c r="G66" s="399">
        <f t="shared" si="8"/>
        <v>708.90738332356739</v>
      </c>
      <c r="H66" s="399">
        <f t="shared" si="9"/>
        <v>770.99086870386532</v>
      </c>
      <c r="I66" s="450">
        <f t="shared" si="10"/>
        <v>62.08348538029793</v>
      </c>
      <c r="J66" s="448">
        <f t="shared" si="11"/>
        <v>1.1763276813535632E-3</v>
      </c>
      <c r="K66" s="448">
        <f t="shared" si="12"/>
        <v>1.0288320585074219E-3</v>
      </c>
      <c r="L66" s="400">
        <v>5769</v>
      </c>
      <c r="M66" s="400">
        <v>5734</v>
      </c>
      <c r="N66" s="412">
        <v>10</v>
      </c>
      <c r="O66" s="412">
        <v>10</v>
      </c>
    </row>
    <row r="67" spans="1:15" ht="16.5">
      <c r="A67" s="397">
        <v>179</v>
      </c>
      <c r="B67" s="398" t="s">
        <v>90</v>
      </c>
      <c r="C67" s="399">
        <v>29155341.515457556</v>
      </c>
      <c r="D67" s="449">
        <v>47966795.180758417</v>
      </c>
      <c r="E67" s="437">
        <f t="shared" si="7"/>
        <v>18811453.665300861</v>
      </c>
      <c r="F67" s="445">
        <f t="shared" si="1"/>
        <v>0.64521465664627597</v>
      </c>
      <c r="G67" s="399">
        <f t="shared" si="8"/>
        <v>199.84879746281408</v>
      </c>
      <c r="H67" s="399">
        <f t="shared" si="9"/>
        <v>324.65714930189932</v>
      </c>
      <c r="I67" s="450">
        <f t="shared" si="10"/>
        <v>124.80835183908525</v>
      </c>
      <c r="J67" s="448">
        <f t="shared" si="11"/>
        <v>1.2763274116466364E-2</v>
      </c>
      <c r="K67" s="448">
        <f t="shared" si="12"/>
        <v>2.6509560745768674E-2</v>
      </c>
      <c r="L67" s="400">
        <v>145887</v>
      </c>
      <c r="M67" s="400">
        <v>147746</v>
      </c>
      <c r="N67" s="412">
        <v>13</v>
      </c>
      <c r="O67" s="412">
        <v>13</v>
      </c>
    </row>
    <row r="68" spans="1:15" ht="16.5">
      <c r="A68" s="397">
        <v>181</v>
      </c>
      <c r="B68" s="398" t="s">
        <v>91</v>
      </c>
      <c r="C68" s="399">
        <v>1801733.1695023892</v>
      </c>
      <c r="D68" s="449">
        <v>1922764.8028817698</v>
      </c>
      <c r="E68" s="437">
        <f t="shared" si="7"/>
        <v>121031.63337938068</v>
      </c>
      <c r="F68" s="445">
        <f t="shared" si="1"/>
        <v>6.7175115287913437E-2</v>
      </c>
      <c r="G68" s="399">
        <f t="shared" si="8"/>
        <v>1070.5485261452104</v>
      </c>
      <c r="H68" s="399">
        <f t="shared" si="9"/>
        <v>1143.1419755539655</v>
      </c>
      <c r="I68" s="450">
        <f t="shared" si="10"/>
        <v>72.593449408755077</v>
      </c>
      <c r="J68" s="448">
        <f t="shared" si="11"/>
        <v>5.1162005191703584E-4</v>
      </c>
      <c r="K68" s="448">
        <f t="shared" si="12"/>
        <v>3.0179552187120401E-4</v>
      </c>
      <c r="L68" s="400">
        <v>1683</v>
      </c>
      <c r="M68" s="400">
        <v>1682</v>
      </c>
      <c r="N68" s="412">
        <v>4</v>
      </c>
      <c r="O68" s="412">
        <v>4</v>
      </c>
    </row>
    <row r="69" spans="1:15" ht="16.5">
      <c r="A69" s="397">
        <v>182</v>
      </c>
      <c r="B69" s="398" t="s">
        <v>92</v>
      </c>
      <c r="C69" s="399">
        <v>1659390.883706924</v>
      </c>
      <c r="D69" s="449">
        <v>3994557.7824177695</v>
      </c>
      <c r="E69" s="437">
        <f t="shared" si="7"/>
        <v>2335166.8987108455</v>
      </c>
      <c r="F69" s="445">
        <f t="shared" si="1"/>
        <v>1.4072434178343207</v>
      </c>
      <c r="G69" s="399">
        <f t="shared" si="8"/>
        <v>85.769932480845824</v>
      </c>
      <c r="H69" s="399">
        <f t="shared" si="9"/>
        <v>208.24511429557759</v>
      </c>
      <c r="I69" s="450">
        <f t="shared" si="10"/>
        <v>122.47518181473177</v>
      </c>
      <c r="J69" s="448">
        <f t="shared" si="11"/>
        <v>1.0628943576266644E-3</v>
      </c>
      <c r="K69" s="448">
        <f t="shared" si="12"/>
        <v>3.4417608207689865E-3</v>
      </c>
      <c r="L69" s="400">
        <v>19347</v>
      </c>
      <c r="M69" s="400">
        <v>19182</v>
      </c>
      <c r="N69" s="412">
        <v>13</v>
      </c>
      <c r="O69" s="412">
        <v>13</v>
      </c>
    </row>
    <row r="70" spans="1:15" ht="16.5">
      <c r="A70" s="397">
        <v>186</v>
      </c>
      <c r="B70" s="398" t="s">
        <v>93</v>
      </c>
      <c r="C70" s="399">
        <v>11884609.209907085</v>
      </c>
      <c r="D70" s="449">
        <v>15381724.11758391</v>
      </c>
      <c r="E70" s="437">
        <f t="shared" si="7"/>
        <v>3497114.9076768253</v>
      </c>
      <c r="F70" s="445">
        <f t="shared" si="1"/>
        <v>0.2942557761816525</v>
      </c>
      <c r="G70" s="399">
        <f t="shared" si="8"/>
        <v>260.45604229469831</v>
      </c>
      <c r="H70" s="399">
        <f t="shared" si="9"/>
        <v>330.86091885532181</v>
      </c>
      <c r="I70" s="450">
        <f t="shared" si="10"/>
        <v>70.404876560623507</v>
      </c>
      <c r="J70" s="448">
        <f t="shared" si="11"/>
        <v>4.0928554963233854E-3</v>
      </c>
      <c r="K70" s="448">
        <f t="shared" si="12"/>
        <v>8.3415420997575949E-3</v>
      </c>
      <c r="L70" s="400">
        <v>45630</v>
      </c>
      <c r="M70" s="400">
        <v>46490</v>
      </c>
      <c r="N70" s="412">
        <v>1</v>
      </c>
      <c r="O70" s="413">
        <v>35</v>
      </c>
    </row>
    <row r="71" spans="1:15" ht="16.5">
      <c r="A71" s="397">
        <v>202</v>
      </c>
      <c r="B71" s="398" t="s">
        <v>94</v>
      </c>
      <c r="C71" s="399">
        <v>24934471.350650221</v>
      </c>
      <c r="D71" s="449">
        <v>25903350.169825301</v>
      </c>
      <c r="E71" s="437">
        <f t="shared" si="7"/>
        <v>968878.81917507946</v>
      </c>
      <c r="F71" s="445">
        <f t="shared" si="1"/>
        <v>3.885700264304235E-2</v>
      </c>
      <c r="G71" s="399">
        <f t="shared" si="8"/>
        <v>695.56101736917594</v>
      </c>
      <c r="H71" s="399">
        <f t="shared" si="9"/>
        <v>712.82506865420896</v>
      </c>
      <c r="I71" s="450">
        <f t="shared" si="10"/>
        <v>17.26405128503302</v>
      </c>
      <c r="J71" s="448">
        <f t="shared" si="11"/>
        <v>6.892508817952437E-3</v>
      </c>
      <c r="K71" s="448">
        <f t="shared" si="12"/>
        <v>6.5201827998083725E-3</v>
      </c>
      <c r="L71" s="400">
        <v>35848</v>
      </c>
      <c r="M71" s="400">
        <v>36339</v>
      </c>
      <c r="N71" s="412">
        <v>2</v>
      </c>
      <c r="O71" s="412">
        <v>2</v>
      </c>
    </row>
    <row r="72" spans="1:15" ht="16.5">
      <c r="A72" s="397">
        <v>204</v>
      </c>
      <c r="B72" s="398" t="s">
        <v>95</v>
      </c>
      <c r="C72" s="399">
        <v>-550189.28512276418</v>
      </c>
      <c r="D72" s="449">
        <v>-306216.96316074138</v>
      </c>
      <c r="E72" s="437">
        <f t="shared" si="7"/>
        <v>243972.3219620228</v>
      </c>
      <c r="F72" s="445">
        <f t="shared" si="1"/>
        <v>-0.44343343020136256</v>
      </c>
      <c r="G72" s="399">
        <f t="shared" si="8"/>
        <v>-204.60739498801198</v>
      </c>
      <c r="H72" s="399">
        <f t="shared" si="9"/>
        <v>-116.52091444472656</v>
      </c>
      <c r="I72" s="450">
        <f t="shared" si="10"/>
        <v>88.086480543285418</v>
      </c>
      <c r="J72" s="448">
        <f t="shared" si="11"/>
        <v>-8.1479928463101226E-5</v>
      </c>
      <c r="K72" s="448">
        <f t="shared" si="12"/>
        <v>4.7153307460019272E-4</v>
      </c>
      <c r="L72" s="400">
        <v>2689</v>
      </c>
      <c r="M72" s="400">
        <v>2628</v>
      </c>
      <c r="N72" s="412">
        <v>11</v>
      </c>
      <c r="O72" s="412">
        <v>11</v>
      </c>
    </row>
    <row r="73" spans="1:15" ht="16.5">
      <c r="A73" s="397">
        <v>205</v>
      </c>
      <c r="B73" s="398" t="s">
        <v>96</v>
      </c>
      <c r="C73" s="399">
        <v>49710733.559361421</v>
      </c>
      <c r="D73" s="449">
        <v>55850260.822254077</v>
      </c>
      <c r="E73" s="437">
        <f t="shared" si="7"/>
        <v>6139527.262892656</v>
      </c>
      <c r="F73" s="445">
        <f t="shared" si="1"/>
        <v>0.12350506265535631</v>
      </c>
      <c r="G73" s="399">
        <f t="shared" si="8"/>
        <v>1369.554882204078</v>
      </c>
      <c r="H73" s="399">
        <f t="shared" si="9"/>
        <v>1529.599343309344</v>
      </c>
      <c r="I73" s="450">
        <f t="shared" si="10"/>
        <v>160.04446110526601</v>
      </c>
      <c r="J73" s="448">
        <f t="shared" si="11"/>
        <v>1.4860950907066628E-2</v>
      </c>
      <c r="K73" s="448">
        <f t="shared" si="12"/>
        <v>6.5514030262088414E-3</v>
      </c>
      <c r="L73" s="400">
        <v>36297</v>
      </c>
      <c r="M73" s="400">
        <v>36513</v>
      </c>
      <c r="N73" s="412">
        <v>18</v>
      </c>
      <c r="O73" s="412">
        <v>18</v>
      </c>
    </row>
    <row r="74" spans="1:15" ht="16.5">
      <c r="A74" s="397">
        <v>208</v>
      </c>
      <c r="B74" s="398" t="s">
        <v>97</v>
      </c>
      <c r="C74" s="399">
        <v>15173607.896820428</v>
      </c>
      <c r="D74" s="449">
        <v>14259822.997046713</v>
      </c>
      <c r="E74" s="437">
        <f t="shared" si="7"/>
        <v>-913784.89977371506</v>
      </c>
      <c r="F74" s="445">
        <f t="shared" si="1"/>
        <v>-6.0221992421802019E-2</v>
      </c>
      <c r="G74" s="399">
        <f t="shared" si="8"/>
        <v>1230.1262988909953</v>
      </c>
      <c r="H74" s="399">
        <f t="shared" si="9"/>
        <v>1152.5883444105004</v>
      </c>
      <c r="I74" s="450">
        <f t="shared" si="10"/>
        <v>-77.537954480494818</v>
      </c>
      <c r="J74" s="448">
        <f t="shared" si="11"/>
        <v>3.7943337485387627E-3</v>
      </c>
      <c r="K74" s="448">
        <f t="shared" si="12"/>
        <v>2.2198657530264781E-3</v>
      </c>
      <c r="L74" s="400">
        <v>12335</v>
      </c>
      <c r="M74" s="400">
        <v>12372</v>
      </c>
      <c r="N74" s="412">
        <v>17</v>
      </c>
      <c r="O74" s="412">
        <v>17</v>
      </c>
    </row>
    <row r="75" spans="1:15" ht="16.5">
      <c r="A75" s="397">
        <v>211</v>
      </c>
      <c r="B75" s="398" t="s">
        <v>98</v>
      </c>
      <c r="C75" s="399">
        <v>19670693.654206999</v>
      </c>
      <c r="D75" s="449">
        <v>17993300.186108809</v>
      </c>
      <c r="E75" s="437">
        <f t="shared" ref="E75:E138" si="13">D75-C75</f>
        <v>-1677393.4680981897</v>
      </c>
      <c r="F75" s="445">
        <f t="shared" si="1"/>
        <v>-8.5273732466442195E-2</v>
      </c>
      <c r="G75" s="399">
        <f t="shared" ref="G75:G138" si="14">C75/L75</f>
        <v>596.82313341445433</v>
      </c>
      <c r="H75" s="399">
        <f t="shared" ref="H75:H138" si="15">D75/M75</f>
        <v>537.54668497322643</v>
      </c>
      <c r="I75" s="450">
        <f t="shared" ref="I75:I138" si="16">H75-G75</f>
        <v>-59.276448441227899</v>
      </c>
      <c r="J75" s="448">
        <f t="shared" ref="J75:J138" si="17">D75/$D$10</f>
        <v>4.7877583163466386E-3</v>
      </c>
      <c r="K75" s="448">
        <f t="shared" ref="K75:K138" si="18">M75/$M$10</f>
        <v>6.0059461971431697E-3</v>
      </c>
      <c r="L75" s="400">
        <v>32959</v>
      </c>
      <c r="M75" s="400">
        <v>33473</v>
      </c>
      <c r="N75" s="412">
        <v>6</v>
      </c>
      <c r="O75" s="412">
        <v>6</v>
      </c>
    </row>
    <row r="76" spans="1:15" ht="16.5">
      <c r="A76" s="397">
        <v>213</v>
      </c>
      <c r="B76" s="398" t="s">
        <v>99</v>
      </c>
      <c r="C76" s="399">
        <v>1621897.7188629727</v>
      </c>
      <c r="D76" s="449">
        <v>2608958.7066813819</v>
      </c>
      <c r="E76" s="437">
        <f t="shared" si="13"/>
        <v>987060.98781840922</v>
      </c>
      <c r="F76" s="445">
        <f t="shared" ref="F76:F139" si="19">E76/C76</f>
        <v>0.608583991665261</v>
      </c>
      <c r="G76" s="399">
        <f t="shared" si="14"/>
        <v>314.68717866957172</v>
      </c>
      <c r="H76" s="399">
        <f t="shared" si="15"/>
        <v>510.16009125564761</v>
      </c>
      <c r="I76" s="450">
        <f t="shared" si="16"/>
        <v>195.47291258607589</v>
      </c>
      <c r="J76" s="448">
        <f t="shared" si="17"/>
        <v>6.9420637769174274E-4</v>
      </c>
      <c r="K76" s="448">
        <f t="shared" si="18"/>
        <v>9.1758757363218622E-4</v>
      </c>
      <c r="L76" s="400">
        <v>5154</v>
      </c>
      <c r="M76" s="400">
        <v>5114</v>
      </c>
      <c r="N76" s="412">
        <v>10</v>
      </c>
      <c r="O76" s="412">
        <v>10</v>
      </c>
    </row>
    <row r="77" spans="1:15" ht="16.5">
      <c r="A77" s="397">
        <v>214</v>
      </c>
      <c r="B77" s="398" t="s">
        <v>100</v>
      </c>
      <c r="C77" s="399">
        <v>9222898.0863445476</v>
      </c>
      <c r="D77" s="449">
        <v>10243953.685860241</v>
      </c>
      <c r="E77" s="437">
        <f t="shared" si="13"/>
        <v>1021055.5995156933</v>
      </c>
      <c r="F77" s="445">
        <f t="shared" si="19"/>
        <v>0.11070875878239091</v>
      </c>
      <c r="G77" s="399">
        <f t="shared" si="14"/>
        <v>736.18279744129529</v>
      </c>
      <c r="H77" s="399">
        <f t="shared" si="15"/>
        <v>826.52522880912056</v>
      </c>
      <c r="I77" s="450">
        <f t="shared" si="16"/>
        <v>90.34243136782527</v>
      </c>
      <c r="J77" s="448">
        <f t="shared" si="17"/>
        <v>2.7257686997080918E-3</v>
      </c>
      <c r="K77" s="448">
        <f t="shared" si="18"/>
        <v>2.2238131379736636E-3</v>
      </c>
      <c r="L77" s="400">
        <v>12528</v>
      </c>
      <c r="M77" s="400">
        <v>12394</v>
      </c>
      <c r="N77" s="412">
        <v>4</v>
      </c>
      <c r="O77" s="412">
        <v>4</v>
      </c>
    </row>
    <row r="78" spans="1:15" ht="16.5">
      <c r="A78" s="397">
        <v>216</v>
      </c>
      <c r="B78" s="398" t="s">
        <v>101</v>
      </c>
      <c r="C78" s="399">
        <v>1100846.8067652606</v>
      </c>
      <c r="D78" s="449">
        <v>1336355.8113086696</v>
      </c>
      <c r="E78" s="437">
        <f t="shared" si="13"/>
        <v>235509.00454340898</v>
      </c>
      <c r="F78" s="445">
        <f t="shared" si="19"/>
        <v>0.21393440313046919</v>
      </c>
      <c r="G78" s="399">
        <f t="shared" si="14"/>
        <v>867.49157349508323</v>
      </c>
      <c r="H78" s="399">
        <f t="shared" si="15"/>
        <v>1098.0737972955378</v>
      </c>
      <c r="I78" s="450">
        <f t="shared" si="16"/>
        <v>230.58222380045459</v>
      </c>
      <c r="J78" s="448">
        <f t="shared" si="17"/>
        <v>3.5558505571594602E-4</v>
      </c>
      <c r="K78" s="448">
        <f t="shared" si="18"/>
        <v>2.1836215821477721E-4</v>
      </c>
      <c r="L78" s="400">
        <v>1269</v>
      </c>
      <c r="M78" s="400">
        <v>1217</v>
      </c>
      <c r="N78" s="412">
        <v>13</v>
      </c>
      <c r="O78" s="412">
        <v>13</v>
      </c>
    </row>
    <row r="79" spans="1:15" ht="16.5">
      <c r="A79" s="397">
        <v>217</v>
      </c>
      <c r="B79" s="398" t="s">
        <v>102</v>
      </c>
      <c r="C79" s="399">
        <v>4551855.5127796084</v>
      </c>
      <c r="D79" s="449">
        <v>4882808.2592922095</v>
      </c>
      <c r="E79" s="437">
        <f t="shared" si="13"/>
        <v>330952.74651260115</v>
      </c>
      <c r="F79" s="445">
        <f t="shared" si="19"/>
        <v>7.2707216998305721E-2</v>
      </c>
      <c r="G79" s="399">
        <f t="shared" si="14"/>
        <v>850.4961720440225</v>
      </c>
      <c r="H79" s="399">
        <f t="shared" si="15"/>
        <v>930.76787252996746</v>
      </c>
      <c r="I79" s="450">
        <f t="shared" si="16"/>
        <v>80.271700485944962</v>
      </c>
      <c r="J79" s="448">
        <f t="shared" si="17"/>
        <v>1.2992450305809042E-3</v>
      </c>
      <c r="K79" s="448">
        <f t="shared" si="18"/>
        <v>9.4127188331530093E-4</v>
      </c>
      <c r="L79" s="400">
        <v>5352</v>
      </c>
      <c r="M79" s="400">
        <v>5246</v>
      </c>
      <c r="N79" s="412">
        <v>16</v>
      </c>
      <c r="O79" s="412">
        <v>16</v>
      </c>
    </row>
    <row r="80" spans="1:15" ht="16.5">
      <c r="A80" s="397">
        <v>218</v>
      </c>
      <c r="B80" s="398" t="s">
        <v>103</v>
      </c>
      <c r="C80" s="399">
        <v>973132.69054592168</v>
      </c>
      <c r="D80" s="449">
        <v>1122219.6589054849</v>
      </c>
      <c r="E80" s="437">
        <f t="shared" si="13"/>
        <v>149086.96835956327</v>
      </c>
      <c r="F80" s="445">
        <f t="shared" si="19"/>
        <v>0.15320312410420245</v>
      </c>
      <c r="G80" s="399">
        <f t="shared" si="14"/>
        <v>810.94390878826812</v>
      </c>
      <c r="H80" s="399">
        <f t="shared" si="15"/>
        <v>944.62934251303443</v>
      </c>
      <c r="I80" s="450">
        <f t="shared" si="16"/>
        <v>133.68543372476631</v>
      </c>
      <c r="J80" s="448">
        <f t="shared" si="17"/>
        <v>2.9860650626172648E-4</v>
      </c>
      <c r="K80" s="448">
        <f t="shared" si="18"/>
        <v>2.1315878714803232E-4</v>
      </c>
      <c r="L80" s="400">
        <v>1200</v>
      </c>
      <c r="M80" s="400">
        <v>1188</v>
      </c>
      <c r="N80" s="412">
        <v>14</v>
      </c>
      <c r="O80" s="412">
        <v>14</v>
      </c>
    </row>
    <row r="81" spans="1:15" ht="16.5">
      <c r="A81" s="397">
        <v>224</v>
      </c>
      <c r="B81" s="398" t="s">
        <v>104</v>
      </c>
      <c r="C81" s="399">
        <v>6162601.511317648</v>
      </c>
      <c r="D81" s="449">
        <v>7057425.475195487</v>
      </c>
      <c r="E81" s="437">
        <f t="shared" si="13"/>
        <v>894823.96387783904</v>
      </c>
      <c r="F81" s="445">
        <f t="shared" si="19"/>
        <v>0.14520230818664656</v>
      </c>
      <c r="G81" s="399">
        <f t="shared" si="14"/>
        <v>716.33168793649281</v>
      </c>
      <c r="H81" s="399">
        <f t="shared" si="15"/>
        <v>822.44790527857913</v>
      </c>
      <c r="I81" s="450">
        <f t="shared" si="16"/>
        <v>106.11621734208632</v>
      </c>
      <c r="J81" s="448">
        <f t="shared" si="17"/>
        <v>1.877879386292338E-3</v>
      </c>
      <c r="K81" s="448">
        <f t="shared" si="18"/>
        <v>1.5396595559909641E-3</v>
      </c>
      <c r="L81" s="400">
        <v>8603</v>
      </c>
      <c r="M81" s="400">
        <v>8581</v>
      </c>
      <c r="N81" s="412">
        <v>1</v>
      </c>
      <c r="O81" s="413">
        <v>33</v>
      </c>
    </row>
    <row r="82" spans="1:15" ht="16.5">
      <c r="A82" s="397">
        <v>226</v>
      </c>
      <c r="B82" s="398" t="s">
        <v>105</v>
      </c>
      <c r="C82" s="399">
        <v>3748704.9049367858</v>
      </c>
      <c r="D82" s="449">
        <v>4114222.6804579017</v>
      </c>
      <c r="E82" s="437">
        <f t="shared" si="13"/>
        <v>365517.77552111587</v>
      </c>
      <c r="F82" s="445">
        <f t="shared" si="19"/>
        <v>9.7505081032053006E-2</v>
      </c>
      <c r="G82" s="399">
        <f t="shared" si="14"/>
        <v>1022.838991797213</v>
      </c>
      <c r="H82" s="399">
        <f t="shared" si="15"/>
        <v>1134.9579808159729</v>
      </c>
      <c r="I82" s="450">
        <f t="shared" si="16"/>
        <v>112.11898901875986</v>
      </c>
      <c r="J82" s="448">
        <f t="shared" si="17"/>
        <v>1.0947354654190374E-3</v>
      </c>
      <c r="K82" s="448">
        <f t="shared" si="18"/>
        <v>6.5042138334311212E-4</v>
      </c>
      <c r="L82" s="400">
        <v>3665</v>
      </c>
      <c r="M82" s="400">
        <v>3625</v>
      </c>
      <c r="N82" s="412">
        <v>13</v>
      </c>
      <c r="O82" s="412">
        <v>13</v>
      </c>
    </row>
    <row r="83" spans="1:15" ht="16.5">
      <c r="A83" s="397">
        <v>230</v>
      </c>
      <c r="B83" s="398" t="s">
        <v>106</v>
      </c>
      <c r="C83" s="399">
        <v>2049452.6715194643</v>
      </c>
      <c r="D83" s="449">
        <v>2361632.1575819459</v>
      </c>
      <c r="E83" s="437">
        <f t="shared" si="13"/>
        <v>312179.48606248153</v>
      </c>
      <c r="F83" s="445">
        <f t="shared" si="19"/>
        <v>0.15232334486213417</v>
      </c>
      <c r="G83" s="399">
        <f t="shared" si="14"/>
        <v>914.93422835690376</v>
      </c>
      <c r="H83" s="399">
        <f t="shared" si="15"/>
        <v>1065.7184826633329</v>
      </c>
      <c r="I83" s="450">
        <f t="shared" si="16"/>
        <v>150.78425430642915</v>
      </c>
      <c r="J83" s="448">
        <f t="shared" si="17"/>
        <v>6.2839634117502197E-4</v>
      </c>
      <c r="K83" s="448">
        <f t="shared" si="18"/>
        <v>3.9760932013471349E-4</v>
      </c>
      <c r="L83" s="400">
        <v>2240</v>
      </c>
      <c r="M83" s="400">
        <v>2216</v>
      </c>
      <c r="N83" s="412">
        <v>4</v>
      </c>
      <c r="O83" s="412">
        <v>4</v>
      </c>
    </row>
    <row r="84" spans="1:15" ht="16.5">
      <c r="A84" s="397">
        <v>231</v>
      </c>
      <c r="B84" s="398" t="s">
        <v>107</v>
      </c>
      <c r="C84" s="399">
        <v>-940205.36394448509</v>
      </c>
      <c r="D84" s="449">
        <v>-905879.17962065316</v>
      </c>
      <c r="E84" s="437">
        <f t="shared" si="13"/>
        <v>34326.184323831927</v>
      </c>
      <c r="F84" s="445">
        <f t="shared" si="19"/>
        <v>-3.6509241108582668E-2</v>
      </c>
      <c r="G84" s="399">
        <f t="shared" si="14"/>
        <v>-748.57114963732886</v>
      </c>
      <c r="H84" s="399">
        <f t="shared" si="15"/>
        <v>-749.89998312967975</v>
      </c>
      <c r="I84" s="450">
        <f t="shared" si="16"/>
        <v>-1.3288334923508955</v>
      </c>
      <c r="J84" s="448">
        <f t="shared" si="17"/>
        <v>-2.4104141713716338E-4</v>
      </c>
      <c r="K84" s="448">
        <f t="shared" si="18"/>
        <v>2.1674731891820122E-4</v>
      </c>
      <c r="L84" s="400">
        <v>1256</v>
      </c>
      <c r="M84" s="400">
        <v>1208</v>
      </c>
      <c r="N84" s="412">
        <v>15</v>
      </c>
      <c r="O84" s="412">
        <v>15</v>
      </c>
    </row>
    <row r="85" spans="1:15" ht="16.5">
      <c r="A85" s="397">
        <v>232</v>
      </c>
      <c r="B85" s="398" t="s">
        <v>108</v>
      </c>
      <c r="C85" s="399">
        <v>9728179.9639392719</v>
      </c>
      <c r="D85" s="449">
        <v>10786359.199928774</v>
      </c>
      <c r="E85" s="437">
        <f t="shared" si="13"/>
        <v>1058179.2359895017</v>
      </c>
      <c r="F85" s="445">
        <f t="shared" si="19"/>
        <v>0.10877463615105747</v>
      </c>
      <c r="G85" s="399">
        <f t="shared" si="14"/>
        <v>762.99450697562918</v>
      </c>
      <c r="H85" s="399">
        <f t="shared" si="15"/>
        <v>854.8390553121551</v>
      </c>
      <c r="I85" s="450">
        <f t="shared" si="16"/>
        <v>91.844548336525918</v>
      </c>
      <c r="J85" s="448">
        <f t="shared" si="17"/>
        <v>2.8700950036075149E-3</v>
      </c>
      <c r="K85" s="448">
        <f t="shared" si="18"/>
        <v>2.2640046937995556E-3</v>
      </c>
      <c r="L85" s="400">
        <v>12750</v>
      </c>
      <c r="M85" s="400">
        <v>12618</v>
      </c>
      <c r="N85" s="412">
        <v>14</v>
      </c>
      <c r="O85" s="412">
        <v>14</v>
      </c>
    </row>
    <row r="86" spans="1:15" ht="16.5">
      <c r="A86" s="397">
        <v>233</v>
      </c>
      <c r="B86" s="398" t="s">
        <v>109</v>
      </c>
      <c r="C86" s="399">
        <v>15182755.93646975</v>
      </c>
      <c r="D86" s="449">
        <v>15783402.594641283</v>
      </c>
      <c r="E86" s="437">
        <f t="shared" si="13"/>
        <v>600646.65817153268</v>
      </c>
      <c r="F86" s="445">
        <f t="shared" si="19"/>
        <v>3.9561108713389047E-2</v>
      </c>
      <c r="G86" s="399">
        <f t="shared" si="14"/>
        <v>1004.4162434817247</v>
      </c>
      <c r="H86" s="399">
        <f t="shared" si="15"/>
        <v>1040.77827857839</v>
      </c>
      <c r="I86" s="450">
        <f t="shared" si="16"/>
        <v>36.362035096665295</v>
      </c>
      <c r="J86" s="448">
        <f t="shared" si="17"/>
        <v>4.1997363602637085E-3</v>
      </c>
      <c r="K86" s="448">
        <f t="shared" si="18"/>
        <v>2.721004214730564E-3</v>
      </c>
      <c r="L86" s="400">
        <v>15116</v>
      </c>
      <c r="M86" s="400">
        <v>15165</v>
      </c>
      <c r="N86" s="412">
        <v>14</v>
      </c>
      <c r="O86" s="412">
        <v>14</v>
      </c>
    </row>
    <row r="87" spans="1:15" ht="16.5">
      <c r="A87" s="397">
        <v>235</v>
      </c>
      <c r="B87" s="398" t="s">
        <v>110</v>
      </c>
      <c r="C87" s="399">
        <v>21499752.386567637</v>
      </c>
      <c r="D87" s="449">
        <v>21216324.043122068</v>
      </c>
      <c r="E87" s="437">
        <f t="shared" si="13"/>
        <v>-283428.34344556928</v>
      </c>
      <c r="F87" s="445">
        <f t="shared" si="19"/>
        <v>-1.3182865474425013E-2</v>
      </c>
      <c r="G87" s="399">
        <f t="shared" si="14"/>
        <v>2090.6021379392878</v>
      </c>
      <c r="H87" s="399">
        <f t="shared" si="15"/>
        <v>2065.8543372076015</v>
      </c>
      <c r="I87" s="450">
        <f t="shared" si="16"/>
        <v>-24.747800731686311</v>
      </c>
      <c r="J87" s="448">
        <f t="shared" si="17"/>
        <v>5.6453585962059133E-3</v>
      </c>
      <c r="K87" s="448">
        <f t="shared" si="18"/>
        <v>1.8427110639817272E-3</v>
      </c>
      <c r="L87" s="400">
        <v>10284</v>
      </c>
      <c r="M87" s="400">
        <v>10270</v>
      </c>
      <c r="N87" s="412">
        <v>1</v>
      </c>
      <c r="O87" s="413">
        <v>33</v>
      </c>
    </row>
    <row r="88" spans="1:15" ht="16.5">
      <c r="A88" s="397">
        <v>236</v>
      </c>
      <c r="B88" s="398" t="s">
        <v>111</v>
      </c>
      <c r="C88" s="399">
        <v>5519670.4802369904</v>
      </c>
      <c r="D88" s="449">
        <v>5496240.3388433401</v>
      </c>
      <c r="E88" s="437">
        <f t="shared" si="13"/>
        <v>-23430.141393650323</v>
      </c>
      <c r="F88" s="445">
        <f t="shared" si="19"/>
        <v>-4.2448442307455167E-3</v>
      </c>
      <c r="G88" s="399">
        <f t="shared" si="14"/>
        <v>1314.8333683270582</v>
      </c>
      <c r="H88" s="399">
        <f t="shared" si="15"/>
        <v>1328.5570072137637</v>
      </c>
      <c r="I88" s="450">
        <f t="shared" si="16"/>
        <v>13.72363888670543</v>
      </c>
      <c r="J88" s="448">
        <f t="shared" si="17"/>
        <v>1.4624704817214425E-3</v>
      </c>
      <c r="K88" s="448">
        <f t="shared" si="18"/>
        <v>7.422877966594358E-4</v>
      </c>
      <c r="L88" s="400">
        <v>4198</v>
      </c>
      <c r="M88" s="400">
        <v>4137</v>
      </c>
      <c r="N88" s="412">
        <v>16</v>
      </c>
      <c r="O88" s="412">
        <v>16</v>
      </c>
    </row>
    <row r="89" spans="1:15" ht="16.5">
      <c r="A89" s="397">
        <v>239</v>
      </c>
      <c r="B89" s="398" t="s">
        <v>112</v>
      </c>
      <c r="C89" s="399">
        <v>1256596.1150152239</v>
      </c>
      <c r="D89" s="449">
        <v>881111.00320510822</v>
      </c>
      <c r="E89" s="437">
        <f t="shared" si="13"/>
        <v>-375485.11181011563</v>
      </c>
      <c r="F89" s="445">
        <f t="shared" si="19"/>
        <v>-0.29881129451491784</v>
      </c>
      <c r="G89" s="399">
        <f t="shared" si="14"/>
        <v>619.3179472721655</v>
      </c>
      <c r="H89" s="399">
        <f t="shared" si="15"/>
        <v>432.97837995337011</v>
      </c>
      <c r="I89" s="450">
        <f t="shared" si="16"/>
        <v>-186.33956731879539</v>
      </c>
      <c r="J89" s="448">
        <f t="shared" si="17"/>
        <v>2.3445096172388597E-4</v>
      </c>
      <c r="K89" s="448">
        <f t="shared" si="18"/>
        <v>3.6513310761468497E-4</v>
      </c>
      <c r="L89" s="400">
        <v>2029</v>
      </c>
      <c r="M89" s="400">
        <v>2035</v>
      </c>
      <c r="N89" s="412">
        <v>11</v>
      </c>
      <c r="O89" s="412">
        <v>11</v>
      </c>
    </row>
    <row r="90" spans="1:15" ht="16.5">
      <c r="A90" s="397">
        <v>240</v>
      </c>
      <c r="B90" s="398" t="s">
        <v>113</v>
      </c>
      <c r="C90" s="399">
        <v>-2564971.6791921756</v>
      </c>
      <c r="D90" s="449">
        <v>-258193.53647511755</v>
      </c>
      <c r="E90" s="437">
        <f t="shared" si="13"/>
        <v>2306778.1427170578</v>
      </c>
      <c r="F90" s="445">
        <f t="shared" si="19"/>
        <v>-0.89933864043425438</v>
      </c>
      <c r="G90" s="399">
        <f t="shared" si="14"/>
        <v>-131.54375502293325</v>
      </c>
      <c r="H90" s="399">
        <f t="shared" si="15"/>
        <v>-13.328869778282874</v>
      </c>
      <c r="I90" s="450">
        <f t="shared" si="16"/>
        <v>118.21488524465038</v>
      </c>
      <c r="J90" s="448">
        <f t="shared" si="17"/>
        <v>-6.8701585517927402E-5</v>
      </c>
      <c r="K90" s="448">
        <f t="shared" si="18"/>
        <v>3.4756724459970825E-3</v>
      </c>
      <c r="L90" s="400">
        <v>19499</v>
      </c>
      <c r="M90" s="400">
        <v>19371</v>
      </c>
      <c r="N90" s="412">
        <v>19</v>
      </c>
      <c r="O90" s="412">
        <v>19</v>
      </c>
    </row>
    <row r="91" spans="1:15" ht="16.5">
      <c r="A91" s="397">
        <v>241</v>
      </c>
      <c r="B91" s="398" t="s">
        <v>114</v>
      </c>
      <c r="C91" s="399">
        <v>1685025.9599699844</v>
      </c>
      <c r="D91" s="449">
        <v>2076762.089932384</v>
      </c>
      <c r="E91" s="437">
        <f t="shared" si="13"/>
        <v>391736.1299623996</v>
      </c>
      <c r="F91" s="445">
        <f t="shared" si="19"/>
        <v>0.23248076840868234</v>
      </c>
      <c r="G91" s="399">
        <f t="shared" si="14"/>
        <v>216.83515119932883</v>
      </c>
      <c r="H91" s="399">
        <f t="shared" si="15"/>
        <v>270.02497593711922</v>
      </c>
      <c r="I91" s="450">
        <f t="shared" si="16"/>
        <v>53.189824737790389</v>
      </c>
      <c r="J91" s="448">
        <f t="shared" si="17"/>
        <v>5.525965144972917E-4</v>
      </c>
      <c r="K91" s="448">
        <f t="shared" si="18"/>
        <v>1.3799698922184482E-3</v>
      </c>
      <c r="L91" s="400">
        <v>7771</v>
      </c>
      <c r="M91" s="400">
        <v>7691</v>
      </c>
      <c r="N91" s="412">
        <v>19</v>
      </c>
      <c r="O91" s="412">
        <v>19</v>
      </c>
    </row>
    <row r="92" spans="1:15" ht="16.5">
      <c r="A92" s="397">
        <v>244</v>
      </c>
      <c r="B92" s="398" t="s">
        <v>115</v>
      </c>
      <c r="C92" s="399">
        <v>22226767.827251911</v>
      </c>
      <c r="D92" s="449">
        <v>23097069.126937043</v>
      </c>
      <c r="E92" s="437">
        <f t="shared" si="13"/>
        <v>870301.29968513176</v>
      </c>
      <c r="F92" s="445">
        <f t="shared" si="19"/>
        <v>3.9155549131082761E-2</v>
      </c>
      <c r="G92" s="399">
        <f t="shared" si="14"/>
        <v>1151.6460014120162</v>
      </c>
      <c r="H92" s="399">
        <f t="shared" si="15"/>
        <v>1183.615308339502</v>
      </c>
      <c r="I92" s="450">
        <f t="shared" si="16"/>
        <v>31.969306927485832</v>
      </c>
      <c r="J92" s="448">
        <f t="shared" si="17"/>
        <v>6.1457978054019506E-3</v>
      </c>
      <c r="K92" s="448">
        <f t="shared" si="18"/>
        <v>3.5013304481537901E-3</v>
      </c>
      <c r="L92" s="400">
        <v>19300</v>
      </c>
      <c r="M92" s="400">
        <v>19514</v>
      </c>
      <c r="N92" s="412">
        <v>17</v>
      </c>
      <c r="O92" s="412">
        <v>17</v>
      </c>
    </row>
    <row r="93" spans="1:15" ht="16.5">
      <c r="A93" s="397">
        <v>245</v>
      </c>
      <c r="B93" s="398" t="s">
        <v>116</v>
      </c>
      <c r="C93" s="399">
        <v>14228260.887196209</v>
      </c>
      <c r="D93" s="449">
        <v>18360136.088262573</v>
      </c>
      <c r="E93" s="437">
        <f t="shared" si="13"/>
        <v>4131875.2010663636</v>
      </c>
      <c r="F93" s="445">
        <f t="shared" si="19"/>
        <v>0.29039917343549509</v>
      </c>
      <c r="G93" s="399">
        <f t="shared" si="14"/>
        <v>377.64786302145154</v>
      </c>
      <c r="H93" s="399">
        <f t="shared" si="15"/>
        <v>480.49347277649298</v>
      </c>
      <c r="I93" s="450">
        <f t="shared" si="16"/>
        <v>102.84560975504144</v>
      </c>
      <c r="J93" s="448">
        <f t="shared" si="17"/>
        <v>4.8853680723727798E-3</v>
      </c>
      <c r="K93" s="448">
        <f t="shared" si="18"/>
        <v>6.8560693734961813E-3</v>
      </c>
      <c r="L93" s="400">
        <v>37676</v>
      </c>
      <c r="M93" s="400">
        <v>38211</v>
      </c>
      <c r="N93" s="412">
        <v>1</v>
      </c>
      <c r="O93" s="413">
        <v>32</v>
      </c>
    </row>
    <row r="94" spans="1:15" ht="16.5">
      <c r="A94" s="397">
        <v>249</v>
      </c>
      <c r="B94" s="398" t="s">
        <v>117</v>
      </c>
      <c r="C94" s="399">
        <v>6851027.9327317029</v>
      </c>
      <c r="D94" s="449">
        <v>7724380.1175915925</v>
      </c>
      <c r="E94" s="437">
        <f t="shared" si="13"/>
        <v>873352.18485988956</v>
      </c>
      <c r="F94" s="445">
        <f t="shared" si="19"/>
        <v>0.12747753963858952</v>
      </c>
      <c r="G94" s="399">
        <f t="shared" si="14"/>
        <v>740.65166840342738</v>
      </c>
      <c r="H94" s="399">
        <f t="shared" si="15"/>
        <v>841.06926367504275</v>
      </c>
      <c r="I94" s="450">
        <f t="shared" si="16"/>
        <v>100.41759527161537</v>
      </c>
      <c r="J94" s="448">
        <f t="shared" si="17"/>
        <v>2.0553464213959472E-3</v>
      </c>
      <c r="K94" s="448">
        <f t="shared" si="18"/>
        <v>1.6478537888615563E-3</v>
      </c>
      <c r="L94" s="400">
        <v>9250</v>
      </c>
      <c r="M94" s="400">
        <v>9184</v>
      </c>
      <c r="N94" s="412">
        <v>13</v>
      </c>
      <c r="O94" s="412">
        <v>13</v>
      </c>
    </row>
    <row r="95" spans="1:15" ht="16.5">
      <c r="A95" s="397">
        <v>250</v>
      </c>
      <c r="B95" s="398" t="s">
        <v>118</v>
      </c>
      <c r="C95" s="399">
        <v>1092927.1526049939</v>
      </c>
      <c r="D95" s="449">
        <v>1133837.422788535</v>
      </c>
      <c r="E95" s="437">
        <f t="shared" si="13"/>
        <v>40910.270183541114</v>
      </c>
      <c r="F95" s="445">
        <f t="shared" si="19"/>
        <v>3.7431836226258453E-2</v>
      </c>
      <c r="G95" s="399">
        <f t="shared" si="14"/>
        <v>617.12430977131214</v>
      </c>
      <c r="H95" s="399">
        <f t="shared" si="15"/>
        <v>648.27754304661812</v>
      </c>
      <c r="I95" s="450">
        <f t="shared" si="16"/>
        <v>31.153233275305979</v>
      </c>
      <c r="J95" s="448">
        <f t="shared" si="17"/>
        <v>3.0169782609039061E-4</v>
      </c>
      <c r="K95" s="448">
        <f t="shared" si="18"/>
        <v>3.1381710330126981E-4</v>
      </c>
      <c r="L95" s="400">
        <v>1771</v>
      </c>
      <c r="M95" s="400">
        <v>1749</v>
      </c>
      <c r="N95" s="412">
        <v>6</v>
      </c>
      <c r="O95" s="412">
        <v>6</v>
      </c>
    </row>
    <row r="96" spans="1:15" ht="16.5">
      <c r="A96" s="397">
        <v>256</v>
      </c>
      <c r="B96" s="398" t="s">
        <v>119</v>
      </c>
      <c r="C96" s="399">
        <v>2134766.2731869631</v>
      </c>
      <c r="D96" s="449">
        <v>2494854.4441765146</v>
      </c>
      <c r="E96" s="437">
        <f t="shared" si="13"/>
        <v>360088.17098955158</v>
      </c>
      <c r="F96" s="445">
        <f t="shared" si="19"/>
        <v>0.16867803071105342</v>
      </c>
      <c r="G96" s="399">
        <f t="shared" si="14"/>
        <v>1373.7234705192811</v>
      </c>
      <c r="H96" s="399">
        <f t="shared" si="15"/>
        <v>1638.1184794330366</v>
      </c>
      <c r="I96" s="450">
        <f t="shared" si="16"/>
        <v>264.39500891375542</v>
      </c>
      <c r="J96" s="448">
        <f t="shared" si="17"/>
        <v>6.6384487501642837E-4</v>
      </c>
      <c r="K96" s="448">
        <f t="shared" si="18"/>
        <v>2.732666942983613E-4</v>
      </c>
      <c r="L96" s="400">
        <v>1554</v>
      </c>
      <c r="M96" s="400">
        <v>1523</v>
      </c>
      <c r="N96" s="412">
        <v>13</v>
      </c>
      <c r="O96" s="412">
        <v>13</v>
      </c>
    </row>
    <row r="97" spans="1:15" ht="16.5">
      <c r="A97" s="397">
        <v>257</v>
      </c>
      <c r="B97" s="398" t="s">
        <v>120</v>
      </c>
      <c r="C97" s="399">
        <v>36371521.993092239</v>
      </c>
      <c r="D97" s="449">
        <v>36838137.43973691</v>
      </c>
      <c r="E97" s="437">
        <f t="shared" si="13"/>
        <v>466615.44664467126</v>
      </c>
      <c r="F97" s="445">
        <f t="shared" si="19"/>
        <v>1.2829142721420673E-2</v>
      </c>
      <c r="G97" s="399">
        <f t="shared" si="14"/>
        <v>893.16639637277729</v>
      </c>
      <c r="H97" s="399">
        <f t="shared" si="15"/>
        <v>895.12896534326944</v>
      </c>
      <c r="I97" s="450">
        <f t="shared" si="16"/>
        <v>1.962568970492157</v>
      </c>
      <c r="J97" s="448">
        <f t="shared" si="17"/>
        <v>9.8020983956008077E-3</v>
      </c>
      <c r="K97" s="448">
        <f t="shared" si="18"/>
        <v>7.3841218234765339E-3</v>
      </c>
      <c r="L97" s="400">
        <v>40722</v>
      </c>
      <c r="M97" s="400">
        <v>41154</v>
      </c>
      <c r="N97" s="412">
        <v>1</v>
      </c>
      <c r="O97" s="413">
        <v>33</v>
      </c>
    </row>
    <row r="98" spans="1:15" ht="16.5">
      <c r="A98" s="397">
        <v>260</v>
      </c>
      <c r="B98" s="398" t="s">
        <v>121</v>
      </c>
      <c r="C98" s="399">
        <v>12439041.712066803</v>
      </c>
      <c r="D98" s="449">
        <v>13720446.16712595</v>
      </c>
      <c r="E98" s="437">
        <f t="shared" si="13"/>
        <v>1281404.4550591465</v>
      </c>
      <c r="F98" s="445">
        <f t="shared" si="19"/>
        <v>0.10301472450374438</v>
      </c>
      <c r="G98" s="399">
        <f t="shared" si="14"/>
        <v>1278.8158437408042</v>
      </c>
      <c r="H98" s="399">
        <f t="shared" si="15"/>
        <v>1416.0848557256631</v>
      </c>
      <c r="I98" s="450">
        <f t="shared" si="16"/>
        <v>137.26901198485893</v>
      </c>
      <c r="J98" s="448">
        <f t="shared" si="17"/>
        <v>3.6508133339184646E-3</v>
      </c>
      <c r="K98" s="448">
        <f t="shared" si="18"/>
        <v>1.7384642160583209E-3</v>
      </c>
      <c r="L98" s="400">
        <v>9727</v>
      </c>
      <c r="M98" s="400">
        <v>9689</v>
      </c>
      <c r="N98" s="412">
        <v>12</v>
      </c>
      <c r="O98" s="412">
        <v>12</v>
      </c>
    </row>
    <row r="99" spans="1:15" ht="16.5">
      <c r="A99" s="397">
        <v>261</v>
      </c>
      <c r="B99" s="398" t="s">
        <v>122</v>
      </c>
      <c r="C99" s="399">
        <v>11773283.520819142</v>
      </c>
      <c r="D99" s="449">
        <v>12535785.581874711</v>
      </c>
      <c r="E99" s="437">
        <f t="shared" si="13"/>
        <v>762502.06105556898</v>
      </c>
      <c r="F99" s="445">
        <f t="shared" si="19"/>
        <v>6.4765454743972467E-2</v>
      </c>
      <c r="G99" s="399">
        <f t="shared" si="14"/>
        <v>1773.8863222569146</v>
      </c>
      <c r="H99" s="399">
        <f t="shared" si="15"/>
        <v>1837.5528557424086</v>
      </c>
      <c r="I99" s="450">
        <f t="shared" si="16"/>
        <v>63.666533485494028</v>
      </c>
      <c r="J99" s="448">
        <f t="shared" si="17"/>
        <v>3.3355921954714169E-3</v>
      </c>
      <c r="K99" s="448">
        <f t="shared" si="18"/>
        <v>1.2240481868046099E-3</v>
      </c>
      <c r="L99" s="400">
        <v>6637</v>
      </c>
      <c r="M99" s="400">
        <v>6822</v>
      </c>
      <c r="N99" s="412">
        <v>19</v>
      </c>
      <c r="O99" s="412">
        <v>19</v>
      </c>
    </row>
    <row r="100" spans="1:15" ht="16.5">
      <c r="A100" s="397">
        <v>263</v>
      </c>
      <c r="B100" s="398" t="s">
        <v>123</v>
      </c>
      <c r="C100" s="399">
        <v>9190270.163638249</v>
      </c>
      <c r="D100" s="449">
        <v>9664739.1791693158</v>
      </c>
      <c r="E100" s="437">
        <f t="shared" si="13"/>
        <v>474469.01553106681</v>
      </c>
      <c r="F100" s="445">
        <f t="shared" si="19"/>
        <v>5.1627319663389931E-2</v>
      </c>
      <c r="G100" s="399">
        <f t="shared" si="14"/>
        <v>1209.7235966352835</v>
      </c>
      <c r="H100" s="399">
        <f t="shared" si="15"/>
        <v>1292.9416962099419</v>
      </c>
      <c r="I100" s="450">
        <f t="shared" si="16"/>
        <v>83.218099574658481</v>
      </c>
      <c r="J100" s="448">
        <f t="shared" si="17"/>
        <v>2.5716480524296667E-3</v>
      </c>
      <c r="K100" s="448">
        <f t="shared" si="18"/>
        <v>1.3412137491006241E-3</v>
      </c>
      <c r="L100" s="400">
        <v>7597</v>
      </c>
      <c r="M100" s="400">
        <v>7475</v>
      </c>
      <c r="N100" s="412">
        <v>11</v>
      </c>
      <c r="O100" s="412">
        <v>11</v>
      </c>
    </row>
    <row r="101" spans="1:15" ht="16.5">
      <c r="A101" s="397">
        <v>265</v>
      </c>
      <c r="B101" s="398" t="s">
        <v>124</v>
      </c>
      <c r="C101" s="399">
        <v>1657093.6760759631</v>
      </c>
      <c r="D101" s="449">
        <v>1716629.8575262879</v>
      </c>
      <c r="E101" s="437">
        <f t="shared" si="13"/>
        <v>59536.181450324832</v>
      </c>
      <c r="F101" s="445">
        <f t="shared" si="19"/>
        <v>3.5928072329204655E-2</v>
      </c>
      <c r="G101" s="399">
        <f t="shared" si="14"/>
        <v>1557.4188684924466</v>
      </c>
      <c r="H101" s="399">
        <f t="shared" si="15"/>
        <v>1658.579572489167</v>
      </c>
      <c r="I101" s="450">
        <f t="shared" si="16"/>
        <v>101.16070399672049</v>
      </c>
      <c r="J101" s="448">
        <f t="shared" si="17"/>
        <v>4.5677050854770471E-4</v>
      </c>
      <c r="K101" s="448">
        <f t="shared" si="18"/>
        <v>1.8570651910624028E-4</v>
      </c>
      <c r="L101" s="400">
        <v>1064</v>
      </c>
      <c r="M101" s="400">
        <v>1035</v>
      </c>
      <c r="N101" s="412">
        <v>13</v>
      </c>
      <c r="O101" s="412">
        <v>13</v>
      </c>
    </row>
    <row r="102" spans="1:15" ht="16.5">
      <c r="A102" s="397">
        <v>271</v>
      </c>
      <c r="B102" s="398" t="s">
        <v>125</v>
      </c>
      <c r="C102" s="399">
        <v>2810171.7402421939</v>
      </c>
      <c r="D102" s="449">
        <v>3343532.1960538113</v>
      </c>
      <c r="E102" s="437">
        <f t="shared" si="13"/>
        <v>533360.45581161743</v>
      </c>
      <c r="F102" s="445">
        <f t="shared" si="19"/>
        <v>0.18979639150653829</v>
      </c>
      <c r="G102" s="399">
        <f t="shared" si="14"/>
        <v>407.09426919342229</v>
      </c>
      <c r="H102" s="399">
        <f t="shared" si="15"/>
        <v>494.16674490892865</v>
      </c>
      <c r="I102" s="450">
        <f t="shared" si="16"/>
        <v>87.072475715506357</v>
      </c>
      <c r="J102" s="448">
        <f t="shared" si="17"/>
        <v>8.8966581516757514E-4</v>
      </c>
      <c r="K102" s="448">
        <f t="shared" si="18"/>
        <v>1.214000297848137E-3</v>
      </c>
      <c r="L102" s="400">
        <v>6903</v>
      </c>
      <c r="M102" s="400">
        <v>6766</v>
      </c>
      <c r="N102" s="412">
        <v>4</v>
      </c>
      <c r="O102" s="412">
        <v>4</v>
      </c>
    </row>
    <row r="103" spans="1:15" ht="16.5">
      <c r="A103" s="397">
        <v>272</v>
      </c>
      <c r="B103" s="398" t="s">
        <v>126</v>
      </c>
      <c r="C103" s="399">
        <v>25705674.330996554</v>
      </c>
      <c r="D103" s="449">
        <v>29551724.776419006</v>
      </c>
      <c r="E103" s="437">
        <f t="shared" si="13"/>
        <v>3846050.4454224519</v>
      </c>
      <c r="F103" s="445">
        <f t="shared" si="19"/>
        <v>0.14961873382114652</v>
      </c>
      <c r="G103" s="399">
        <f t="shared" si="14"/>
        <v>535.46794840221128</v>
      </c>
      <c r="H103" s="399">
        <f t="shared" si="15"/>
        <v>611.90029560863456</v>
      </c>
      <c r="I103" s="450">
        <f t="shared" si="16"/>
        <v>76.432347206423287</v>
      </c>
      <c r="J103" s="448">
        <f t="shared" si="17"/>
        <v>7.8632888129059036E-3</v>
      </c>
      <c r="K103" s="448">
        <f t="shared" si="18"/>
        <v>8.665407092015338E-3</v>
      </c>
      <c r="L103" s="400">
        <v>48006</v>
      </c>
      <c r="M103" s="400">
        <v>48295</v>
      </c>
      <c r="N103" s="412">
        <v>16</v>
      </c>
      <c r="O103" s="412">
        <v>16</v>
      </c>
    </row>
    <row r="104" spans="1:15" ht="16.5">
      <c r="A104" s="397">
        <v>273</v>
      </c>
      <c r="B104" s="398" t="s">
        <v>127</v>
      </c>
      <c r="C104" s="399">
        <v>5169606.5969812386</v>
      </c>
      <c r="D104" s="449">
        <v>4931581.1979643609</v>
      </c>
      <c r="E104" s="437">
        <f t="shared" si="13"/>
        <v>-238025.39901687764</v>
      </c>
      <c r="F104" s="445">
        <f t="shared" si="19"/>
        <v>-4.6043232604173624E-2</v>
      </c>
      <c r="G104" s="399">
        <f t="shared" si="14"/>
        <v>1292.7248304529228</v>
      </c>
      <c r="H104" s="399">
        <f t="shared" si="15"/>
        <v>1229.5141356181402</v>
      </c>
      <c r="I104" s="450">
        <f t="shared" si="16"/>
        <v>-63.210694834782544</v>
      </c>
      <c r="J104" s="448">
        <f t="shared" si="17"/>
        <v>1.3122228078827321E-3</v>
      </c>
      <c r="K104" s="448">
        <f t="shared" si="18"/>
        <v>7.1968004650737173E-4</v>
      </c>
      <c r="L104" s="400">
        <v>3999</v>
      </c>
      <c r="M104" s="400">
        <v>4011</v>
      </c>
      <c r="N104" s="412">
        <v>19</v>
      </c>
      <c r="O104" s="412">
        <v>19</v>
      </c>
    </row>
    <row r="105" spans="1:15" ht="16.5">
      <c r="A105" s="397">
        <v>275</v>
      </c>
      <c r="B105" s="398" t="s">
        <v>128</v>
      </c>
      <c r="C105" s="399">
        <v>2477817.2754209777</v>
      </c>
      <c r="D105" s="449">
        <v>2743656.7166575738</v>
      </c>
      <c r="E105" s="437">
        <f t="shared" si="13"/>
        <v>265839.44123659609</v>
      </c>
      <c r="F105" s="445">
        <f t="shared" si="19"/>
        <v>0.10728775034124756</v>
      </c>
      <c r="G105" s="399">
        <f t="shared" si="14"/>
        <v>982.87079548630618</v>
      </c>
      <c r="H105" s="399">
        <f t="shared" si="15"/>
        <v>1097.9018474019904</v>
      </c>
      <c r="I105" s="450">
        <f t="shared" si="16"/>
        <v>115.0310519156842</v>
      </c>
      <c r="J105" s="448">
        <f t="shared" si="17"/>
        <v>7.3004758029429433E-4</v>
      </c>
      <c r="K105" s="448">
        <f t="shared" si="18"/>
        <v>4.4838704468260334E-4</v>
      </c>
      <c r="L105" s="400">
        <v>2521</v>
      </c>
      <c r="M105" s="400">
        <v>2499</v>
      </c>
      <c r="N105" s="412">
        <v>13</v>
      </c>
      <c r="O105" s="412">
        <v>13</v>
      </c>
    </row>
    <row r="106" spans="1:15" ht="16.5">
      <c r="A106" s="397">
        <v>276</v>
      </c>
      <c r="B106" s="398" t="s">
        <v>129</v>
      </c>
      <c r="C106" s="399">
        <v>16670569.24465736</v>
      </c>
      <c r="D106" s="449">
        <v>16563109.772918116</v>
      </c>
      <c r="E106" s="437">
        <f t="shared" si="13"/>
        <v>-107459.47173924372</v>
      </c>
      <c r="F106" s="445">
        <f t="shared" si="19"/>
        <v>-6.4460589294923262E-3</v>
      </c>
      <c r="G106" s="399">
        <f t="shared" si="14"/>
        <v>1099.8594210369704</v>
      </c>
      <c r="H106" s="399">
        <f t="shared" si="15"/>
        <v>1094.285793665309</v>
      </c>
      <c r="I106" s="450">
        <f t="shared" si="16"/>
        <v>-5.5736273716613596</v>
      </c>
      <c r="J106" s="448">
        <f t="shared" si="17"/>
        <v>4.4072052230347564E-3</v>
      </c>
      <c r="K106" s="448">
        <f t="shared" si="18"/>
        <v>2.7158008436638193E-3</v>
      </c>
      <c r="L106" s="400">
        <v>15157</v>
      </c>
      <c r="M106" s="400">
        <v>15136</v>
      </c>
      <c r="N106" s="412">
        <v>12</v>
      </c>
      <c r="O106" s="412">
        <v>12</v>
      </c>
    </row>
    <row r="107" spans="1:15" ht="16.5">
      <c r="A107" s="397">
        <v>280</v>
      </c>
      <c r="B107" s="398" t="s">
        <v>130</v>
      </c>
      <c r="C107" s="399">
        <v>2837325.291551935</v>
      </c>
      <c r="D107" s="449">
        <v>2857976.9364104872</v>
      </c>
      <c r="E107" s="437">
        <f t="shared" si="13"/>
        <v>20651.644858552143</v>
      </c>
      <c r="F107" s="445">
        <f t="shared" si="19"/>
        <v>7.2785608756394263E-3</v>
      </c>
      <c r="G107" s="399">
        <f t="shared" si="14"/>
        <v>1401.8405590671616</v>
      </c>
      <c r="H107" s="399">
        <f t="shared" si="15"/>
        <v>1418.3508369282815</v>
      </c>
      <c r="I107" s="450">
        <f t="shared" si="16"/>
        <v>16.510277861119903</v>
      </c>
      <c r="J107" s="448">
        <f t="shared" si="17"/>
        <v>7.6046654608641416E-4</v>
      </c>
      <c r="K107" s="448">
        <f t="shared" si="18"/>
        <v>3.6154457584451611E-4</v>
      </c>
      <c r="L107" s="400">
        <v>2024</v>
      </c>
      <c r="M107" s="400">
        <v>2015</v>
      </c>
      <c r="N107" s="412">
        <v>15</v>
      </c>
      <c r="O107" s="412">
        <v>15</v>
      </c>
    </row>
    <row r="108" spans="1:15" ht="16.5">
      <c r="A108" s="397">
        <v>284</v>
      </c>
      <c r="B108" s="398" t="s">
        <v>131</v>
      </c>
      <c r="C108" s="399">
        <v>3570670.6146887415</v>
      </c>
      <c r="D108" s="449">
        <v>2960083.8505923706</v>
      </c>
      <c r="E108" s="437">
        <f t="shared" si="13"/>
        <v>-610586.7640963709</v>
      </c>
      <c r="F108" s="445">
        <f t="shared" si="19"/>
        <v>-0.17100058503984869</v>
      </c>
      <c r="G108" s="399">
        <f t="shared" si="14"/>
        <v>1603.3545642966958</v>
      </c>
      <c r="H108" s="399">
        <f t="shared" si="15"/>
        <v>1341.2251248719397</v>
      </c>
      <c r="I108" s="450">
        <f t="shared" si="16"/>
        <v>-262.12943942475613</v>
      </c>
      <c r="J108" s="448">
        <f t="shared" si="17"/>
        <v>7.8763572697454368E-4</v>
      </c>
      <c r="K108" s="448">
        <f t="shared" si="18"/>
        <v>3.9599448083813747E-4</v>
      </c>
      <c r="L108" s="400">
        <v>2227</v>
      </c>
      <c r="M108" s="400">
        <v>2207</v>
      </c>
      <c r="N108" s="412">
        <v>2</v>
      </c>
      <c r="O108" s="412">
        <v>2</v>
      </c>
    </row>
    <row r="109" spans="1:15" ht="16.5">
      <c r="A109" s="397">
        <v>285</v>
      </c>
      <c r="B109" s="398" t="s">
        <v>132</v>
      </c>
      <c r="C109" s="399">
        <v>4696061.4868798163</v>
      </c>
      <c r="D109" s="449">
        <v>9246885.3906848431</v>
      </c>
      <c r="E109" s="437">
        <f t="shared" si="13"/>
        <v>4550823.9038050268</v>
      </c>
      <c r="F109" s="445">
        <f t="shared" si="19"/>
        <v>0.96907246988129003</v>
      </c>
      <c r="G109" s="399">
        <f t="shared" si="14"/>
        <v>92.776369339941454</v>
      </c>
      <c r="H109" s="399">
        <f t="shared" si="15"/>
        <v>183.10664139969987</v>
      </c>
      <c r="I109" s="450">
        <f t="shared" si="16"/>
        <v>90.330272059758414</v>
      </c>
      <c r="J109" s="448">
        <f t="shared" si="17"/>
        <v>2.4604631708270148E-3</v>
      </c>
      <c r="K109" s="448">
        <f t="shared" si="18"/>
        <v>9.0610427196764574E-3</v>
      </c>
      <c r="L109" s="400">
        <v>50617</v>
      </c>
      <c r="M109" s="400">
        <v>50500</v>
      </c>
      <c r="N109" s="412">
        <v>8</v>
      </c>
      <c r="O109" s="412">
        <v>8</v>
      </c>
    </row>
    <row r="110" spans="1:15" ht="16.5">
      <c r="A110" s="397">
        <v>286</v>
      </c>
      <c r="B110" s="398" t="s">
        <v>133</v>
      </c>
      <c r="C110" s="399">
        <v>-5739127.1835475061</v>
      </c>
      <c r="D110" s="449">
        <v>1095503.4879267961</v>
      </c>
      <c r="E110" s="437">
        <f t="shared" si="13"/>
        <v>6834630.6714743022</v>
      </c>
      <c r="F110" s="445">
        <f t="shared" si="19"/>
        <v>-1.19088329163837</v>
      </c>
      <c r="G110" s="399">
        <f t="shared" si="14"/>
        <v>-72.254808489940785</v>
      </c>
      <c r="H110" s="399">
        <f t="shared" si="15"/>
        <v>13.888228802317395</v>
      </c>
      <c r="I110" s="450">
        <f t="shared" si="16"/>
        <v>86.143037292258185</v>
      </c>
      <c r="J110" s="448">
        <f t="shared" si="17"/>
        <v>2.9149771752029778E-4</v>
      </c>
      <c r="K110" s="448">
        <f t="shared" si="18"/>
        <v>1.4153169301546118E-2</v>
      </c>
      <c r="L110" s="400">
        <v>79429</v>
      </c>
      <c r="M110" s="400">
        <v>78880</v>
      </c>
      <c r="N110" s="412">
        <v>8</v>
      </c>
      <c r="O110" s="412">
        <v>8</v>
      </c>
    </row>
    <row r="111" spans="1:15" ht="16.5">
      <c r="A111" s="397">
        <v>287</v>
      </c>
      <c r="B111" s="398" t="s">
        <v>134</v>
      </c>
      <c r="C111" s="399">
        <v>9434439.2968820818</v>
      </c>
      <c r="D111" s="449">
        <v>9782798.4061772171</v>
      </c>
      <c r="E111" s="437">
        <f t="shared" si="13"/>
        <v>348359.10929513536</v>
      </c>
      <c r="F111" s="445">
        <f t="shared" si="19"/>
        <v>3.6924198495851469E-2</v>
      </c>
      <c r="G111" s="399">
        <f t="shared" si="14"/>
        <v>1511.4449370205193</v>
      </c>
      <c r="H111" s="399">
        <f t="shared" si="15"/>
        <v>1578.1252470039067</v>
      </c>
      <c r="I111" s="450">
        <f t="shared" si="16"/>
        <v>66.68030998338736</v>
      </c>
      <c r="J111" s="448">
        <f t="shared" si="17"/>
        <v>2.6030619142605781E-3</v>
      </c>
      <c r="K111" s="448">
        <f t="shared" si="18"/>
        <v>1.1122654221638487E-3</v>
      </c>
      <c r="L111" s="400">
        <v>6242</v>
      </c>
      <c r="M111" s="400">
        <v>6199</v>
      </c>
      <c r="N111" s="412">
        <v>15</v>
      </c>
      <c r="O111" s="412">
        <v>15</v>
      </c>
    </row>
    <row r="112" spans="1:15" ht="16.5">
      <c r="A112" s="397">
        <v>288</v>
      </c>
      <c r="B112" s="398" t="s">
        <v>135</v>
      </c>
      <c r="C112" s="399">
        <v>7461844.0979987141</v>
      </c>
      <c r="D112" s="449">
        <v>7555766.4255621461</v>
      </c>
      <c r="E112" s="437">
        <f t="shared" si="13"/>
        <v>93922.327563432045</v>
      </c>
      <c r="F112" s="445">
        <f t="shared" si="19"/>
        <v>1.2587012852308488E-2</v>
      </c>
      <c r="G112" s="399">
        <f t="shared" si="14"/>
        <v>1165.0029817328202</v>
      </c>
      <c r="H112" s="399">
        <f t="shared" si="15"/>
        <v>1186.5211095417942</v>
      </c>
      <c r="I112" s="450">
        <f t="shared" si="16"/>
        <v>21.518127808973986</v>
      </c>
      <c r="J112" s="448">
        <f t="shared" si="17"/>
        <v>2.0104807437318173E-3</v>
      </c>
      <c r="K112" s="448">
        <f t="shared" si="18"/>
        <v>1.1425885156217759E-3</v>
      </c>
      <c r="L112" s="400">
        <v>6405</v>
      </c>
      <c r="M112" s="400">
        <v>6368</v>
      </c>
      <c r="N112" s="412">
        <v>15</v>
      </c>
      <c r="O112" s="412">
        <v>15</v>
      </c>
    </row>
    <row r="113" spans="1:15" ht="16.5">
      <c r="A113" s="397">
        <v>290</v>
      </c>
      <c r="B113" s="398" t="s">
        <v>136</v>
      </c>
      <c r="C113" s="399">
        <v>8254380.6784502659</v>
      </c>
      <c r="D113" s="449">
        <v>8558237.161397364</v>
      </c>
      <c r="E113" s="437">
        <f t="shared" si="13"/>
        <v>303856.48294709809</v>
      </c>
      <c r="F113" s="445">
        <f t="shared" si="19"/>
        <v>3.6811542232402371E-2</v>
      </c>
      <c r="G113" s="399">
        <f t="shared" si="14"/>
        <v>1064.3946716247924</v>
      </c>
      <c r="H113" s="399">
        <f t="shared" si="15"/>
        <v>1128.7572093639362</v>
      </c>
      <c r="I113" s="450">
        <f t="shared" si="16"/>
        <v>64.362537739143818</v>
      </c>
      <c r="J113" s="448">
        <f t="shared" si="17"/>
        <v>2.2772237843494895E-3</v>
      </c>
      <c r="K113" s="448">
        <f t="shared" si="18"/>
        <v>1.3604123940710278E-3</v>
      </c>
      <c r="L113" s="400">
        <v>7755</v>
      </c>
      <c r="M113" s="400">
        <v>7582</v>
      </c>
      <c r="N113" s="412">
        <v>18</v>
      </c>
      <c r="O113" s="412">
        <v>18</v>
      </c>
    </row>
    <row r="114" spans="1:15" ht="16.5">
      <c r="A114" s="397">
        <v>291</v>
      </c>
      <c r="B114" s="398" t="s">
        <v>137</v>
      </c>
      <c r="C114" s="399">
        <v>2484859.3293691324</v>
      </c>
      <c r="D114" s="449">
        <v>2777517.4072827054</v>
      </c>
      <c r="E114" s="437">
        <f t="shared" si="13"/>
        <v>292658.07791357301</v>
      </c>
      <c r="F114" s="445">
        <f t="shared" si="19"/>
        <v>0.11777651734831782</v>
      </c>
      <c r="G114" s="399">
        <f t="shared" si="14"/>
        <v>1172.6565971539087</v>
      </c>
      <c r="H114" s="399">
        <f t="shared" si="15"/>
        <v>1327.6851851255763</v>
      </c>
      <c r="I114" s="450">
        <f t="shared" si="16"/>
        <v>155.02858797166755</v>
      </c>
      <c r="J114" s="448">
        <f t="shared" si="17"/>
        <v>7.3905742292799156E-4</v>
      </c>
      <c r="K114" s="448">
        <f t="shared" si="18"/>
        <v>3.7536042315966636E-4</v>
      </c>
      <c r="L114" s="400">
        <v>2119</v>
      </c>
      <c r="M114" s="400">
        <v>2092</v>
      </c>
      <c r="N114" s="412">
        <v>6</v>
      </c>
      <c r="O114" s="412">
        <v>6</v>
      </c>
    </row>
    <row r="115" spans="1:15" ht="16.5">
      <c r="A115" s="397">
        <v>297</v>
      </c>
      <c r="B115" s="398" t="s">
        <v>138</v>
      </c>
      <c r="C115" s="399">
        <v>32256607.137618694</v>
      </c>
      <c r="D115" s="449">
        <v>38872730.578791857</v>
      </c>
      <c r="E115" s="437">
        <f t="shared" si="13"/>
        <v>6616123.4411731623</v>
      </c>
      <c r="F115" s="445">
        <f t="shared" si="19"/>
        <v>0.20510909324549592</v>
      </c>
      <c r="G115" s="399">
        <f t="shared" si="14"/>
        <v>263.11733965462173</v>
      </c>
      <c r="H115" s="399">
        <f t="shared" si="15"/>
        <v>313.43668071368444</v>
      </c>
      <c r="I115" s="450">
        <f t="shared" si="16"/>
        <v>50.319341059062708</v>
      </c>
      <c r="J115" s="448">
        <f t="shared" si="17"/>
        <v>1.0343474358939233E-2</v>
      </c>
      <c r="K115" s="448">
        <f t="shared" si="18"/>
        <v>2.2252664933405823E-2</v>
      </c>
      <c r="L115" s="400">
        <v>122594</v>
      </c>
      <c r="M115" s="400">
        <v>124021</v>
      </c>
      <c r="N115" s="412">
        <v>11</v>
      </c>
      <c r="O115" s="412">
        <v>11</v>
      </c>
    </row>
    <row r="116" spans="1:15" ht="16.5">
      <c r="A116" s="397">
        <v>300</v>
      </c>
      <c r="B116" s="398" t="s">
        <v>139</v>
      </c>
      <c r="C116" s="399">
        <v>6709322.8952409467</v>
      </c>
      <c r="D116" s="449">
        <v>6443004.5180046251</v>
      </c>
      <c r="E116" s="437">
        <f t="shared" si="13"/>
        <v>-266318.37723632157</v>
      </c>
      <c r="F116" s="445">
        <f t="shared" si="19"/>
        <v>-3.9693778551815773E-2</v>
      </c>
      <c r="G116" s="399">
        <f t="shared" si="14"/>
        <v>1952.0869639921289</v>
      </c>
      <c r="H116" s="399">
        <f t="shared" si="15"/>
        <v>1905.6505525006285</v>
      </c>
      <c r="I116" s="450">
        <f t="shared" si="16"/>
        <v>-46.436411491500394</v>
      </c>
      <c r="J116" s="448">
        <f t="shared" si="17"/>
        <v>1.7143908090384965E-3</v>
      </c>
      <c r="K116" s="448">
        <f t="shared" si="18"/>
        <v>6.0664129574705163E-4</v>
      </c>
      <c r="L116" s="400">
        <v>3437</v>
      </c>
      <c r="M116" s="400">
        <v>3381</v>
      </c>
      <c r="N116" s="412">
        <v>14</v>
      </c>
      <c r="O116" s="412">
        <v>14</v>
      </c>
    </row>
    <row r="117" spans="1:15" ht="16.5">
      <c r="A117" s="397">
        <v>301</v>
      </c>
      <c r="B117" s="398" t="s">
        <v>140</v>
      </c>
      <c r="C117" s="399">
        <v>11720014.963495262</v>
      </c>
      <c r="D117" s="449">
        <v>13462871.744102996</v>
      </c>
      <c r="E117" s="437">
        <f t="shared" si="13"/>
        <v>1742856.7806077339</v>
      </c>
      <c r="F117" s="445">
        <f t="shared" si="19"/>
        <v>0.14870772657170409</v>
      </c>
      <c r="G117" s="399">
        <f t="shared" si="14"/>
        <v>589.24157684742397</v>
      </c>
      <c r="H117" s="399">
        <f t="shared" si="15"/>
        <v>681.35390172088648</v>
      </c>
      <c r="I117" s="450">
        <f t="shared" si="16"/>
        <v>92.112324873462512</v>
      </c>
      <c r="J117" s="448">
        <f t="shared" si="17"/>
        <v>3.582276485583194E-3</v>
      </c>
      <c r="K117" s="448">
        <f t="shared" si="18"/>
        <v>3.5452899623383593E-3</v>
      </c>
      <c r="L117" s="400">
        <v>19890</v>
      </c>
      <c r="M117" s="400">
        <v>19759</v>
      </c>
      <c r="N117" s="412">
        <v>14</v>
      </c>
      <c r="O117" s="412">
        <v>14</v>
      </c>
    </row>
    <row r="118" spans="1:15" ht="16.5">
      <c r="A118" s="397">
        <v>304</v>
      </c>
      <c r="B118" s="398" t="s">
        <v>141</v>
      </c>
      <c r="C118" s="399">
        <v>-231269.45030328378</v>
      </c>
      <c r="D118" s="449">
        <v>-152762.53296744128</v>
      </c>
      <c r="E118" s="437">
        <f t="shared" si="13"/>
        <v>78506.917335842503</v>
      </c>
      <c r="F118" s="445">
        <f t="shared" si="19"/>
        <v>-0.33946082041051917</v>
      </c>
      <c r="G118" s="399">
        <f t="shared" si="14"/>
        <v>-243.44152663503556</v>
      </c>
      <c r="H118" s="399">
        <f t="shared" si="15"/>
        <v>-160.97211060847343</v>
      </c>
      <c r="I118" s="450">
        <f t="shared" si="16"/>
        <v>82.469416026562129</v>
      </c>
      <c r="J118" s="448">
        <f t="shared" si="17"/>
        <v>-4.0647912282689115E-5</v>
      </c>
      <c r="K118" s="448">
        <f t="shared" si="18"/>
        <v>1.7027583249451403E-4</v>
      </c>
      <c r="L118" s="400">
        <v>950</v>
      </c>
      <c r="M118" s="400">
        <v>949</v>
      </c>
      <c r="N118" s="412">
        <v>2</v>
      </c>
      <c r="O118" s="412">
        <v>2</v>
      </c>
    </row>
    <row r="119" spans="1:15" ht="16.5">
      <c r="A119" s="397">
        <v>305</v>
      </c>
      <c r="B119" s="398" t="s">
        <v>142</v>
      </c>
      <c r="C119" s="399">
        <v>14766514.610619554</v>
      </c>
      <c r="D119" s="449">
        <v>14905365.892554086</v>
      </c>
      <c r="E119" s="437">
        <f t="shared" si="13"/>
        <v>138851.28193453141</v>
      </c>
      <c r="F119" s="445">
        <f t="shared" si="19"/>
        <v>9.4031181762197612E-3</v>
      </c>
      <c r="G119" s="399">
        <f t="shared" si="14"/>
        <v>974.94484422418816</v>
      </c>
      <c r="H119" s="399">
        <f t="shared" si="15"/>
        <v>992.43397646674782</v>
      </c>
      <c r="I119" s="450">
        <f t="shared" si="16"/>
        <v>17.489132242559663</v>
      </c>
      <c r="J119" s="448">
        <f t="shared" si="17"/>
        <v>3.9661034258384274E-3</v>
      </c>
      <c r="K119" s="448">
        <f t="shared" si="18"/>
        <v>2.694807932808331E-3</v>
      </c>
      <c r="L119" s="400">
        <v>15146</v>
      </c>
      <c r="M119" s="400">
        <v>15019</v>
      </c>
      <c r="N119" s="412">
        <v>17</v>
      </c>
      <c r="O119" s="412">
        <v>17</v>
      </c>
    </row>
    <row r="120" spans="1:15" ht="16.5">
      <c r="A120" s="397">
        <v>309</v>
      </c>
      <c r="B120" s="398" t="s">
        <v>143</v>
      </c>
      <c r="C120" s="399">
        <v>2810193.268336664</v>
      </c>
      <c r="D120" s="449">
        <v>3918977.9011911461</v>
      </c>
      <c r="E120" s="437">
        <f t="shared" si="13"/>
        <v>1108784.6328544822</v>
      </c>
      <c r="F120" s="445">
        <f t="shared" si="19"/>
        <v>0.39455814137323192</v>
      </c>
      <c r="G120" s="399">
        <f t="shared" si="14"/>
        <v>435.21655077228803</v>
      </c>
      <c r="H120" s="399">
        <f t="shared" si="15"/>
        <v>611.48040274475682</v>
      </c>
      <c r="I120" s="450">
        <f t="shared" si="16"/>
        <v>176.26385197246879</v>
      </c>
      <c r="J120" s="448">
        <f t="shared" si="17"/>
        <v>1.0427836385729901E-3</v>
      </c>
      <c r="K120" s="448">
        <f t="shared" si="18"/>
        <v>1.1499450057506221E-3</v>
      </c>
      <c r="L120" s="400">
        <v>6457</v>
      </c>
      <c r="M120" s="400">
        <v>6409</v>
      </c>
      <c r="N120" s="412">
        <v>12</v>
      </c>
      <c r="O120" s="412">
        <v>12</v>
      </c>
    </row>
    <row r="121" spans="1:15" ht="16.5">
      <c r="A121" s="397">
        <v>312</v>
      </c>
      <c r="B121" s="398" t="s">
        <v>144</v>
      </c>
      <c r="C121" s="399">
        <v>551097.37524991797</v>
      </c>
      <c r="D121" s="449">
        <v>982047.64728878788</v>
      </c>
      <c r="E121" s="437">
        <f t="shared" si="13"/>
        <v>430950.27203886991</v>
      </c>
      <c r="F121" s="445">
        <f t="shared" si="19"/>
        <v>0.78198570959159008</v>
      </c>
      <c r="G121" s="399">
        <f t="shared" si="14"/>
        <v>460.7837585701655</v>
      </c>
      <c r="H121" s="399">
        <f t="shared" si="15"/>
        <v>836.49714419828615</v>
      </c>
      <c r="I121" s="450">
        <f t="shared" si="16"/>
        <v>375.71338562812065</v>
      </c>
      <c r="J121" s="448">
        <f t="shared" si="17"/>
        <v>2.6130875057514097E-4</v>
      </c>
      <c r="K121" s="448">
        <f t="shared" si="18"/>
        <v>2.106468149089141E-4</v>
      </c>
      <c r="L121" s="400">
        <v>1196</v>
      </c>
      <c r="M121" s="400">
        <v>1174</v>
      </c>
      <c r="N121" s="412">
        <v>13</v>
      </c>
      <c r="O121" s="412">
        <v>13</v>
      </c>
    </row>
    <row r="122" spans="1:15" ht="16.5">
      <c r="A122" s="397">
        <v>316</v>
      </c>
      <c r="B122" s="398" t="s">
        <v>145</v>
      </c>
      <c r="C122" s="399">
        <v>1199502.0464381818</v>
      </c>
      <c r="D122" s="449">
        <v>753317.35997471749</v>
      </c>
      <c r="E122" s="437">
        <f t="shared" si="13"/>
        <v>-446184.68646346428</v>
      </c>
      <c r="F122" s="445">
        <f t="shared" si="19"/>
        <v>-0.37197492725283077</v>
      </c>
      <c r="G122" s="399">
        <f t="shared" si="14"/>
        <v>285.7317880986617</v>
      </c>
      <c r="H122" s="399">
        <f t="shared" si="15"/>
        <v>183.11068545812287</v>
      </c>
      <c r="I122" s="450">
        <f t="shared" si="16"/>
        <v>-102.62110264053882</v>
      </c>
      <c r="J122" s="448">
        <f t="shared" si="17"/>
        <v>2.0044691178173609E-4</v>
      </c>
      <c r="K122" s="448">
        <f t="shared" si="18"/>
        <v>7.3816098512374155E-4</v>
      </c>
      <c r="L122" s="400">
        <v>4198</v>
      </c>
      <c r="M122" s="400">
        <v>4114</v>
      </c>
      <c r="N122" s="412">
        <v>7</v>
      </c>
      <c r="O122" s="412">
        <v>7</v>
      </c>
    </row>
    <row r="123" spans="1:15" ht="16.5">
      <c r="A123" s="397">
        <v>317</v>
      </c>
      <c r="B123" s="398" t="s">
        <v>146</v>
      </c>
      <c r="C123" s="399">
        <v>4670245.620968705</v>
      </c>
      <c r="D123" s="449">
        <v>4808340.8735625744</v>
      </c>
      <c r="E123" s="437">
        <f t="shared" si="13"/>
        <v>138095.25259386934</v>
      </c>
      <c r="F123" s="445">
        <f t="shared" si="19"/>
        <v>2.9569162695392785E-2</v>
      </c>
      <c r="G123" s="399">
        <f t="shared" si="14"/>
        <v>1887.7306471175041</v>
      </c>
      <c r="H123" s="399">
        <f t="shared" si="15"/>
        <v>1970.6315055584321</v>
      </c>
      <c r="I123" s="450">
        <f t="shared" si="16"/>
        <v>82.900858440928005</v>
      </c>
      <c r="J123" s="448">
        <f t="shared" si="17"/>
        <v>1.2794303305739038E-3</v>
      </c>
      <c r="K123" s="448">
        <f t="shared" si="18"/>
        <v>4.3780087596060512E-4</v>
      </c>
      <c r="L123" s="400">
        <v>2474</v>
      </c>
      <c r="M123" s="400">
        <v>2440</v>
      </c>
      <c r="N123" s="412">
        <v>17</v>
      </c>
      <c r="O123" s="412">
        <v>17</v>
      </c>
    </row>
    <row r="124" spans="1:15" ht="16.5">
      <c r="A124" s="397">
        <v>320</v>
      </c>
      <c r="B124" s="398" t="s">
        <v>147</v>
      </c>
      <c r="C124" s="399">
        <v>6614304.6062078513</v>
      </c>
      <c r="D124" s="449">
        <v>7695261.2001264356</v>
      </c>
      <c r="E124" s="437">
        <f t="shared" si="13"/>
        <v>1080956.5939185843</v>
      </c>
      <c r="F124" s="445">
        <f t="shared" si="19"/>
        <v>0.16342709601007083</v>
      </c>
      <c r="G124" s="399">
        <f t="shared" si="14"/>
        <v>945.44090997825208</v>
      </c>
      <c r="H124" s="399">
        <f t="shared" si="15"/>
        <v>1094.6317496623665</v>
      </c>
      <c r="I124" s="450">
        <f t="shared" si="16"/>
        <v>149.19083968411439</v>
      </c>
      <c r="J124" s="448">
        <f t="shared" si="17"/>
        <v>2.0475982963819241E-3</v>
      </c>
      <c r="K124" s="448">
        <f t="shared" si="18"/>
        <v>1.2613689172143664E-3</v>
      </c>
      <c r="L124" s="400">
        <v>6996</v>
      </c>
      <c r="M124" s="400">
        <v>7030</v>
      </c>
      <c r="N124" s="412">
        <v>19</v>
      </c>
      <c r="O124" s="412">
        <v>19</v>
      </c>
    </row>
    <row r="125" spans="1:15" ht="16.5">
      <c r="A125" s="397">
        <v>322</v>
      </c>
      <c r="B125" s="398" t="s">
        <v>148</v>
      </c>
      <c r="C125" s="399">
        <v>9307575.5454034265</v>
      </c>
      <c r="D125" s="449">
        <v>9265905.9448335208</v>
      </c>
      <c r="E125" s="437">
        <f t="shared" si="13"/>
        <v>-41669.600569905713</v>
      </c>
      <c r="F125" s="445">
        <f t="shared" si="19"/>
        <v>-4.4769553968846774E-3</v>
      </c>
      <c r="G125" s="399">
        <f t="shared" si="14"/>
        <v>1421.2208803486681</v>
      </c>
      <c r="H125" s="399">
        <f t="shared" si="15"/>
        <v>1433.9068314505603</v>
      </c>
      <c r="I125" s="450">
        <f t="shared" si="16"/>
        <v>12.685951101892215</v>
      </c>
      <c r="J125" s="448">
        <f t="shared" si="17"/>
        <v>2.4655242666440655E-3</v>
      </c>
      <c r="K125" s="448">
        <f t="shared" si="18"/>
        <v>1.1594546149415698E-3</v>
      </c>
      <c r="L125" s="400">
        <v>6549</v>
      </c>
      <c r="M125" s="400">
        <v>6462</v>
      </c>
      <c r="N125" s="412">
        <v>2</v>
      </c>
      <c r="O125" s="412">
        <v>2</v>
      </c>
    </row>
    <row r="126" spans="1:15" ht="16.5">
      <c r="A126" s="397">
        <v>398</v>
      </c>
      <c r="B126" s="398" t="s">
        <v>149</v>
      </c>
      <c r="C126" s="399">
        <v>76367211.70378688</v>
      </c>
      <c r="D126" s="449">
        <v>83034680.389940336</v>
      </c>
      <c r="E126" s="437">
        <f t="shared" si="13"/>
        <v>6667468.6861534566</v>
      </c>
      <c r="F126" s="445">
        <f t="shared" si="19"/>
        <v>8.7308002183125816E-2</v>
      </c>
      <c r="G126" s="399">
        <f t="shared" si="14"/>
        <v>635.46670858154255</v>
      </c>
      <c r="H126" s="399">
        <f t="shared" si="15"/>
        <v>687.9825705711213</v>
      </c>
      <c r="I126" s="450">
        <f t="shared" si="16"/>
        <v>52.515861989578752</v>
      </c>
      <c r="J126" s="448">
        <f t="shared" si="17"/>
        <v>2.209433386150244E-2</v>
      </c>
      <c r="K126" s="448">
        <f t="shared" si="18"/>
        <v>2.1655533246849719E-2</v>
      </c>
      <c r="L126" s="400">
        <v>120175</v>
      </c>
      <c r="M126" s="400">
        <v>120693</v>
      </c>
      <c r="N126" s="412">
        <v>7</v>
      </c>
      <c r="O126" s="412">
        <v>7</v>
      </c>
    </row>
    <row r="127" spans="1:15" ht="16.5">
      <c r="A127" s="397">
        <v>399</v>
      </c>
      <c r="B127" s="398" t="s">
        <v>150</v>
      </c>
      <c r="C127" s="399">
        <v>4323731.0018033478</v>
      </c>
      <c r="D127" s="449">
        <v>4597930.190705115</v>
      </c>
      <c r="E127" s="437">
        <f t="shared" si="13"/>
        <v>274199.18890176713</v>
      </c>
      <c r="F127" s="445">
        <f t="shared" si="19"/>
        <v>6.3417263652018066E-2</v>
      </c>
      <c r="G127" s="399">
        <f t="shared" si="14"/>
        <v>553.1189717031275</v>
      </c>
      <c r="H127" s="399">
        <f t="shared" si="15"/>
        <v>598.5329589566669</v>
      </c>
      <c r="I127" s="450">
        <f t="shared" si="16"/>
        <v>45.413987253539403</v>
      </c>
      <c r="J127" s="448">
        <f t="shared" si="17"/>
        <v>1.2234430749688031E-3</v>
      </c>
      <c r="K127" s="448">
        <f t="shared" si="18"/>
        <v>1.3783550529218723E-3</v>
      </c>
      <c r="L127" s="400">
        <v>7817</v>
      </c>
      <c r="M127" s="400">
        <v>7682</v>
      </c>
      <c r="N127" s="412">
        <v>15</v>
      </c>
      <c r="O127" s="412">
        <v>15</v>
      </c>
    </row>
    <row r="128" spans="1:15" ht="16.5">
      <c r="A128" s="397">
        <v>400</v>
      </c>
      <c r="B128" s="398" t="s">
        <v>151</v>
      </c>
      <c r="C128" s="399">
        <v>12461405.91479772</v>
      </c>
      <c r="D128" s="449">
        <v>13091245.234282074</v>
      </c>
      <c r="E128" s="437">
        <f t="shared" si="13"/>
        <v>629839.31948435493</v>
      </c>
      <c r="F128" s="445">
        <f t="shared" si="19"/>
        <v>5.0543199041163632E-2</v>
      </c>
      <c r="G128" s="399">
        <f t="shared" si="14"/>
        <v>1489.5297531434042</v>
      </c>
      <c r="H128" s="399">
        <f t="shared" si="15"/>
        <v>1550.911649601004</v>
      </c>
      <c r="I128" s="450">
        <f t="shared" si="16"/>
        <v>61.381896457599851</v>
      </c>
      <c r="J128" s="448">
        <f t="shared" si="17"/>
        <v>3.483392017777582E-3</v>
      </c>
      <c r="K128" s="448">
        <f t="shared" si="18"/>
        <v>1.5145398335997817E-3</v>
      </c>
      <c r="L128" s="400">
        <v>8366</v>
      </c>
      <c r="M128" s="400">
        <v>8441</v>
      </c>
      <c r="N128" s="412">
        <v>2</v>
      </c>
      <c r="O128" s="412">
        <v>2</v>
      </c>
    </row>
    <row r="129" spans="1:15" ht="16.5">
      <c r="A129" s="397">
        <v>402</v>
      </c>
      <c r="B129" s="398" t="s">
        <v>152</v>
      </c>
      <c r="C129" s="399">
        <v>4900393.232110953</v>
      </c>
      <c r="D129" s="449">
        <v>5767879.0509457272</v>
      </c>
      <c r="E129" s="437">
        <f t="shared" si="13"/>
        <v>867485.8188347742</v>
      </c>
      <c r="F129" s="445">
        <f t="shared" si="19"/>
        <v>0.17702371580108592</v>
      </c>
      <c r="G129" s="399">
        <f t="shared" si="14"/>
        <v>538.56393363127302</v>
      </c>
      <c r="H129" s="399">
        <f t="shared" si="15"/>
        <v>642.66061848977461</v>
      </c>
      <c r="I129" s="450">
        <f t="shared" si="16"/>
        <v>104.09668485850159</v>
      </c>
      <c r="J129" s="448">
        <f t="shared" si="17"/>
        <v>1.5347496350428514E-3</v>
      </c>
      <c r="K129" s="448">
        <f t="shared" si="18"/>
        <v>1.6103536318632912E-3</v>
      </c>
      <c r="L129" s="400">
        <v>9099</v>
      </c>
      <c r="M129" s="400">
        <v>8975</v>
      </c>
      <c r="N129" s="412">
        <v>11</v>
      </c>
      <c r="O129" s="412">
        <v>11</v>
      </c>
    </row>
    <row r="130" spans="1:15" ht="16.5">
      <c r="A130" s="397">
        <v>403</v>
      </c>
      <c r="B130" s="398" t="s">
        <v>153</v>
      </c>
      <c r="C130" s="399">
        <v>3194697.8883178383</v>
      </c>
      <c r="D130" s="449">
        <v>3291041.1795454472</v>
      </c>
      <c r="E130" s="437">
        <f t="shared" si="13"/>
        <v>96343.291227608919</v>
      </c>
      <c r="F130" s="445">
        <f t="shared" si="19"/>
        <v>3.0157246348680024E-2</v>
      </c>
      <c r="G130" s="399">
        <f t="shared" si="14"/>
        <v>1132.8715916020703</v>
      </c>
      <c r="H130" s="399">
        <f t="shared" si="15"/>
        <v>1180.0075939567757</v>
      </c>
      <c r="I130" s="450">
        <f t="shared" si="16"/>
        <v>47.136002354705397</v>
      </c>
      <c r="J130" s="448">
        <f t="shared" si="17"/>
        <v>8.7569871084418772E-4</v>
      </c>
      <c r="K130" s="448">
        <f t="shared" si="18"/>
        <v>5.0042075535005226E-4</v>
      </c>
      <c r="L130" s="400">
        <v>2820</v>
      </c>
      <c r="M130" s="400">
        <v>2789</v>
      </c>
      <c r="N130" s="412">
        <v>14</v>
      </c>
      <c r="O130" s="412">
        <v>14</v>
      </c>
    </row>
    <row r="131" spans="1:15" ht="16.5">
      <c r="A131" s="397">
        <v>405</v>
      </c>
      <c r="B131" s="398" t="s">
        <v>154</v>
      </c>
      <c r="C131" s="399">
        <v>23488331.134763762</v>
      </c>
      <c r="D131" s="449">
        <v>27703084.481482632</v>
      </c>
      <c r="E131" s="437">
        <f t="shared" si="13"/>
        <v>4214753.3467188701</v>
      </c>
      <c r="F131" s="445">
        <f t="shared" si="19"/>
        <v>0.17944030687139156</v>
      </c>
      <c r="G131" s="399">
        <f t="shared" si="14"/>
        <v>323.30806792517222</v>
      </c>
      <c r="H131" s="399">
        <f t="shared" si="15"/>
        <v>379.55670084784668</v>
      </c>
      <c r="I131" s="450">
        <f t="shared" si="16"/>
        <v>56.24863292267446</v>
      </c>
      <c r="J131" s="448">
        <f t="shared" si="17"/>
        <v>7.3713922261503424E-3</v>
      </c>
      <c r="K131" s="448">
        <f t="shared" si="18"/>
        <v>1.3095987842054362E-2</v>
      </c>
      <c r="L131" s="400">
        <v>72650</v>
      </c>
      <c r="M131" s="400">
        <v>72988</v>
      </c>
      <c r="N131" s="412">
        <v>9</v>
      </c>
      <c r="O131" s="412">
        <v>9</v>
      </c>
    </row>
    <row r="132" spans="1:15" ht="16.5">
      <c r="A132" s="397">
        <v>407</v>
      </c>
      <c r="B132" s="398" t="s">
        <v>155</v>
      </c>
      <c r="C132" s="399">
        <v>2645460.503784637</v>
      </c>
      <c r="D132" s="449">
        <v>2489675.7102051787</v>
      </c>
      <c r="E132" s="437">
        <f t="shared" si="13"/>
        <v>-155784.79357945826</v>
      </c>
      <c r="F132" s="445">
        <f t="shared" si="19"/>
        <v>-5.8887590026987784E-2</v>
      </c>
      <c r="G132" s="399">
        <f t="shared" si="14"/>
        <v>1050.6197393902451</v>
      </c>
      <c r="H132" s="399">
        <f t="shared" si="15"/>
        <v>1016.6091099245319</v>
      </c>
      <c r="I132" s="450">
        <f t="shared" si="16"/>
        <v>-34.010629465713123</v>
      </c>
      <c r="J132" s="448">
        <f t="shared" si="17"/>
        <v>6.6246688841124996E-4</v>
      </c>
      <c r="K132" s="448">
        <f t="shared" si="18"/>
        <v>4.3941571525718109E-4</v>
      </c>
      <c r="L132" s="400">
        <v>2518</v>
      </c>
      <c r="M132" s="400">
        <v>2449</v>
      </c>
      <c r="N132" s="412">
        <v>1</v>
      </c>
      <c r="O132" s="413">
        <v>34</v>
      </c>
    </row>
    <row r="133" spans="1:15" ht="16.5">
      <c r="A133" s="397">
        <v>408</v>
      </c>
      <c r="B133" s="398" t="s">
        <v>156</v>
      </c>
      <c r="C133" s="399">
        <v>13791618.598792318</v>
      </c>
      <c r="D133" s="449">
        <v>14133772.730113758</v>
      </c>
      <c r="E133" s="437">
        <f t="shared" si="13"/>
        <v>342154.13132143952</v>
      </c>
      <c r="F133" s="445">
        <f t="shared" si="19"/>
        <v>2.4808845232379084E-2</v>
      </c>
      <c r="G133" s="399">
        <f t="shared" si="14"/>
        <v>978.19835440756924</v>
      </c>
      <c r="H133" s="399">
        <f t="shared" si="15"/>
        <v>1007.8274907382885</v>
      </c>
      <c r="I133" s="450">
        <f t="shared" si="16"/>
        <v>29.629136330719234</v>
      </c>
      <c r="J133" s="448">
        <f t="shared" si="17"/>
        <v>3.7607935859480289E-3</v>
      </c>
      <c r="K133" s="448">
        <f t="shared" si="18"/>
        <v>2.5162784772424286E-3</v>
      </c>
      <c r="L133" s="400">
        <v>14099</v>
      </c>
      <c r="M133" s="400">
        <v>14024</v>
      </c>
      <c r="N133" s="412">
        <v>14</v>
      </c>
      <c r="O133" s="412">
        <v>14</v>
      </c>
    </row>
    <row r="134" spans="1:15" ht="16.5">
      <c r="A134" s="397">
        <v>410</v>
      </c>
      <c r="B134" s="398" t="s">
        <v>157</v>
      </c>
      <c r="C134" s="399">
        <v>15447776.963871557</v>
      </c>
      <c r="D134" s="449">
        <v>17041224.662478171</v>
      </c>
      <c r="E134" s="437">
        <f t="shared" si="13"/>
        <v>1593447.698606614</v>
      </c>
      <c r="F134" s="445">
        <f t="shared" si="19"/>
        <v>0.10315061528485847</v>
      </c>
      <c r="G134" s="399">
        <f t="shared" si="14"/>
        <v>822.78439221686062</v>
      </c>
      <c r="H134" s="399">
        <f t="shared" si="15"/>
        <v>908.28401356348854</v>
      </c>
      <c r="I134" s="450">
        <f t="shared" si="16"/>
        <v>85.499621346627919</v>
      </c>
      <c r="J134" s="448">
        <f t="shared" si="17"/>
        <v>4.5344247166787038E-3</v>
      </c>
      <c r="K134" s="448">
        <f t="shared" si="18"/>
        <v>3.3664016535954397E-3</v>
      </c>
      <c r="L134" s="400">
        <v>18775</v>
      </c>
      <c r="M134" s="400">
        <v>18762</v>
      </c>
      <c r="N134" s="412">
        <v>13</v>
      </c>
      <c r="O134" s="412">
        <v>13</v>
      </c>
    </row>
    <row r="135" spans="1:15" ht="16.5">
      <c r="A135" s="397">
        <v>416</v>
      </c>
      <c r="B135" s="398" t="s">
        <v>158</v>
      </c>
      <c r="C135" s="399">
        <v>1418484.4207147555</v>
      </c>
      <c r="D135" s="449">
        <v>1548191.230998219</v>
      </c>
      <c r="E135" s="437">
        <f t="shared" si="13"/>
        <v>129706.81028346345</v>
      </c>
      <c r="F135" s="445">
        <f t="shared" si="19"/>
        <v>9.1440419358364125E-2</v>
      </c>
      <c r="G135" s="399">
        <f t="shared" si="14"/>
        <v>491.50534328300608</v>
      </c>
      <c r="H135" s="399">
        <f t="shared" si="15"/>
        <v>540.94732040468864</v>
      </c>
      <c r="I135" s="450">
        <f t="shared" si="16"/>
        <v>49.441977121682555</v>
      </c>
      <c r="J135" s="448">
        <f t="shared" si="17"/>
        <v>4.1195141329488619E-4</v>
      </c>
      <c r="K135" s="448">
        <f t="shared" si="18"/>
        <v>5.1351889631116876E-4</v>
      </c>
      <c r="L135" s="400">
        <v>2886</v>
      </c>
      <c r="M135" s="400">
        <v>2862</v>
      </c>
      <c r="N135" s="412">
        <v>9</v>
      </c>
      <c r="O135" s="412">
        <v>9</v>
      </c>
    </row>
    <row r="136" spans="1:15" ht="16.5">
      <c r="A136" s="397">
        <v>418</v>
      </c>
      <c r="B136" s="398" t="s">
        <v>159</v>
      </c>
      <c r="C136" s="399">
        <v>19250526.380846348</v>
      </c>
      <c r="D136" s="449">
        <v>18283154.289689168</v>
      </c>
      <c r="E136" s="437">
        <f t="shared" si="13"/>
        <v>-967372.09115717933</v>
      </c>
      <c r="F136" s="445">
        <f t="shared" si="19"/>
        <v>-5.0251721538361847E-2</v>
      </c>
      <c r="G136" s="399">
        <f t="shared" si="14"/>
        <v>783.17845324842745</v>
      </c>
      <c r="H136" s="399">
        <f t="shared" si="15"/>
        <v>739.87917484881905</v>
      </c>
      <c r="I136" s="450">
        <f t="shared" si="16"/>
        <v>-43.299278399608397</v>
      </c>
      <c r="J136" s="448">
        <f t="shared" si="17"/>
        <v>4.8648843232820113E-3</v>
      </c>
      <c r="K136" s="448">
        <f t="shared" si="18"/>
        <v>4.4338104286321773E-3</v>
      </c>
      <c r="L136" s="400">
        <v>24580</v>
      </c>
      <c r="M136" s="400">
        <v>24711</v>
      </c>
      <c r="N136" s="412">
        <v>6</v>
      </c>
      <c r="O136" s="412">
        <v>6</v>
      </c>
    </row>
    <row r="137" spans="1:15" ht="16.5">
      <c r="A137" s="397">
        <v>420</v>
      </c>
      <c r="B137" s="398" t="s">
        <v>160</v>
      </c>
      <c r="C137" s="399">
        <v>4636647.8042916413</v>
      </c>
      <c r="D137" s="449">
        <v>5088547.4135077242</v>
      </c>
      <c r="E137" s="437">
        <f t="shared" si="13"/>
        <v>451899.60921608284</v>
      </c>
      <c r="F137" s="445">
        <f t="shared" si="19"/>
        <v>9.7462569574037622E-2</v>
      </c>
      <c r="G137" s="399">
        <f t="shared" si="14"/>
        <v>505.2465734217763</v>
      </c>
      <c r="H137" s="399">
        <f t="shared" si="15"/>
        <v>562.33256862722112</v>
      </c>
      <c r="I137" s="450">
        <f t="shared" si="16"/>
        <v>57.085995205444817</v>
      </c>
      <c r="J137" s="448">
        <f t="shared" si="17"/>
        <v>1.3539892596219957E-3</v>
      </c>
      <c r="K137" s="448">
        <f t="shared" si="18"/>
        <v>1.6236311994129162E-3</v>
      </c>
      <c r="L137" s="400">
        <v>9177</v>
      </c>
      <c r="M137" s="400">
        <v>9049</v>
      </c>
      <c r="N137" s="412">
        <v>11</v>
      </c>
      <c r="O137" s="412">
        <v>11</v>
      </c>
    </row>
    <row r="138" spans="1:15" ht="16.5">
      <c r="A138" s="397">
        <v>421</v>
      </c>
      <c r="B138" s="398" t="s">
        <v>161</v>
      </c>
      <c r="C138" s="399">
        <v>1360917.8725834866</v>
      </c>
      <c r="D138" s="449">
        <v>1385792.6572270389</v>
      </c>
      <c r="E138" s="437">
        <f t="shared" si="13"/>
        <v>24874.784643552266</v>
      </c>
      <c r="F138" s="445">
        <f t="shared" si="19"/>
        <v>1.8277946924402891E-2</v>
      </c>
      <c r="G138" s="399">
        <f t="shared" si="14"/>
        <v>1958.1552123503404</v>
      </c>
      <c r="H138" s="399">
        <f t="shared" si="15"/>
        <v>2031.9540428548958</v>
      </c>
      <c r="I138" s="450">
        <f t="shared" si="16"/>
        <v>73.798830504555326</v>
      </c>
      <c r="J138" s="448">
        <f t="shared" si="17"/>
        <v>3.6873948918459624E-4</v>
      </c>
      <c r="K138" s="448">
        <f t="shared" si="18"/>
        <v>1.2236893336275929E-4</v>
      </c>
      <c r="L138" s="400">
        <v>695</v>
      </c>
      <c r="M138" s="400">
        <v>682</v>
      </c>
      <c r="N138" s="412">
        <v>16</v>
      </c>
      <c r="O138" s="412">
        <v>16</v>
      </c>
    </row>
    <row r="139" spans="1:15" ht="16.5">
      <c r="A139" s="397">
        <v>422</v>
      </c>
      <c r="B139" s="398" t="s">
        <v>162</v>
      </c>
      <c r="C139" s="399">
        <v>5976638.0480941338</v>
      </c>
      <c r="D139" s="449">
        <v>7801010.2483196836</v>
      </c>
      <c r="E139" s="437">
        <f t="shared" ref="E139:E202" si="20">D139-C139</f>
        <v>1824372.2002255498</v>
      </c>
      <c r="F139" s="445">
        <f t="shared" si="19"/>
        <v>0.30525057491264951</v>
      </c>
      <c r="G139" s="399">
        <f t="shared" ref="G139:G202" si="21">C139/L139</f>
        <v>576.22811879041012</v>
      </c>
      <c r="H139" s="399">
        <f t="shared" ref="H139:H202" si="22">D139/M139</f>
        <v>762.71120926082165</v>
      </c>
      <c r="I139" s="450">
        <f t="shared" ref="I139:I202" si="23">H139-G139</f>
        <v>186.48309047041153</v>
      </c>
      <c r="J139" s="448">
        <f t="shared" ref="J139:J202" si="24">D139/$D$10</f>
        <v>2.0757365967323978E-3</v>
      </c>
      <c r="K139" s="448">
        <f t="shared" ref="K139:K202" si="25">M139/$M$10</f>
        <v>1.8351751472643724E-3</v>
      </c>
      <c r="L139" s="400">
        <v>10372</v>
      </c>
      <c r="M139" s="400">
        <v>10228</v>
      </c>
      <c r="N139" s="412">
        <v>12</v>
      </c>
      <c r="O139" s="412">
        <v>12</v>
      </c>
    </row>
    <row r="140" spans="1:15" ht="16.5">
      <c r="A140" s="397">
        <v>423</v>
      </c>
      <c r="B140" s="398" t="s">
        <v>163</v>
      </c>
      <c r="C140" s="399">
        <v>15923123.613541927</v>
      </c>
      <c r="D140" s="449">
        <v>16797659.773332667</v>
      </c>
      <c r="E140" s="437">
        <f t="shared" si="20"/>
        <v>874536.15979073942</v>
      </c>
      <c r="F140" s="445">
        <f t="shared" ref="F140:F203" si="26">E140/C140</f>
        <v>5.4922399713520045E-2</v>
      </c>
      <c r="G140" s="399">
        <f t="shared" si="21"/>
        <v>776.85142282001891</v>
      </c>
      <c r="H140" s="399">
        <f t="shared" si="22"/>
        <v>813.95841320602153</v>
      </c>
      <c r="I140" s="450">
        <f t="shared" si="23"/>
        <v>37.106990386002622</v>
      </c>
      <c r="J140" s="448">
        <f t="shared" si="24"/>
        <v>4.4696156037580675E-3</v>
      </c>
      <c r="K140" s="448">
        <f t="shared" si="25"/>
        <v>3.7028265070487734E-3</v>
      </c>
      <c r="L140" s="400">
        <v>20497</v>
      </c>
      <c r="M140" s="400">
        <v>20637</v>
      </c>
      <c r="N140" s="412">
        <v>2</v>
      </c>
      <c r="O140" s="412">
        <v>2</v>
      </c>
    </row>
    <row r="141" spans="1:15" ht="16.5">
      <c r="A141" s="397">
        <v>425</v>
      </c>
      <c r="B141" s="398" t="s">
        <v>164</v>
      </c>
      <c r="C141" s="399">
        <v>20886432.995652415</v>
      </c>
      <c r="D141" s="449">
        <v>20945067.937130291</v>
      </c>
      <c r="E141" s="437">
        <f t="shared" si="20"/>
        <v>58634.941477876157</v>
      </c>
      <c r="F141" s="445">
        <f t="shared" si="26"/>
        <v>2.807321934294919E-3</v>
      </c>
      <c r="G141" s="399">
        <f t="shared" si="21"/>
        <v>2036.1116197750453</v>
      </c>
      <c r="H141" s="399">
        <f t="shared" si="22"/>
        <v>2042.2258129027196</v>
      </c>
      <c r="I141" s="450">
        <f t="shared" si="23"/>
        <v>6.114193127674298</v>
      </c>
      <c r="J141" s="448">
        <f t="shared" si="24"/>
        <v>5.5731812488661204E-3</v>
      </c>
      <c r="K141" s="448">
        <f t="shared" si="25"/>
        <v>1.840199091742609E-3</v>
      </c>
      <c r="L141" s="400">
        <v>10258</v>
      </c>
      <c r="M141" s="400">
        <v>10256</v>
      </c>
      <c r="N141" s="412">
        <v>17</v>
      </c>
      <c r="O141" s="412">
        <v>17</v>
      </c>
    </row>
    <row r="142" spans="1:15" ht="16.5">
      <c r="A142" s="397">
        <v>426</v>
      </c>
      <c r="B142" s="398" t="s">
        <v>165</v>
      </c>
      <c r="C142" s="399">
        <v>7824589.7569761313</v>
      </c>
      <c r="D142" s="449">
        <v>8585983.1965600513</v>
      </c>
      <c r="E142" s="437">
        <f t="shared" si="20"/>
        <v>761393.43958391994</v>
      </c>
      <c r="F142" s="445">
        <f t="shared" si="26"/>
        <v>9.7307777561767769E-2</v>
      </c>
      <c r="G142" s="399">
        <f t="shared" si="21"/>
        <v>654.12052808695296</v>
      </c>
      <c r="H142" s="399">
        <f t="shared" si="22"/>
        <v>717.35175842259594</v>
      </c>
      <c r="I142" s="450">
        <f t="shared" si="23"/>
        <v>63.231230335642977</v>
      </c>
      <c r="J142" s="448">
        <f t="shared" si="24"/>
        <v>2.2846066051339926E-3</v>
      </c>
      <c r="K142" s="448">
        <f t="shared" si="25"/>
        <v>2.1475568378575747E-3</v>
      </c>
      <c r="L142" s="400">
        <v>11962</v>
      </c>
      <c r="M142" s="400">
        <v>11969</v>
      </c>
      <c r="N142" s="412">
        <v>12</v>
      </c>
      <c r="O142" s="412">
        <v>12</v>
      </c>
    </row>
    <row r="143" spans="1:15" ht="16.5">
      <c r="A143" s="397">
        <v>430</v>
      </c>
      <c r="B143" s="398" t="s">
        <v>166</v>
      </c>
      <c r="C143" s="399">
        <v>9571155.7222244609</v>
      </c>
      <c r="D143" s="449">
        <v>10717735.859555516</v>
      </c>
      <c r="E143" s="437">
        <f t="shared" si="20"/>
        <v>1146580.1373310555</v>
      </c>
      <c r="F143" s="445">
        <f t="shared" si="26"/>
        <v>0.11979536960919651</v>
      </c>
      <c r="G143" s="399">
        <f t="shared" si="21"/>
        <v>621.82664515491558</v>
      </c>
      <c r="H143" s="399">
        <f t="shared" si="22"/>
        <v>695.05420619685583</v>
      </c>
      <c r="I143" s="450">
        <f t="shared" si="23"/>
        <v>73.227561041940248</v>
      </c>
      <c r="J143" s="448">
        <f t="shared" si="24"/>
        <v>2.8518353199936553E-3</v>
      </c>
      <c r="K143" s="448">
        <f t="shared" si="25"/>
        <v>2.7667579948002174E-3</v>
      </c>
      <c r="L143" s="400">
        <v>15392</v>
      </c>
      <c r="M143" s="400">
        <v>15420</v>
      </c>
      <c r="N143" s="412">
        <v>2</v>
      </c>
      <c r="O143" s="412">
        <v>2</v>
      </c>
    </row>
    <row r="144" spans="1:15" ht="16.5">
      <c r="A144" s="397">
        <v>433</v>
      </c>
      <c r="B144" s="398" t="s">
        <v>167</v>
      </c>
      <c r="C144" s="399">
        <v>4931309.335869506</v>
      </c>
      <c r="D144" s="449">
        <v>4606574.1098830812</v>
      </c>
      <c r="E144" s="437">
        <f t="shared" si="20"/>
        <v>-324735.22598642483</v>
      </c>
      <c r="F144" s="445">
        <f t="shared" si="26"/>
        <v>-6.5851724941357048E-2</v>
      </c>
      <c r="G144" s="399">
        <f t="shared" si="21"/>
        <v>636.3800923821791</v>
      </c>
      <c r="H144" s="399">
        <f t="shared" si="22"/>
        <v>598.87858942837772</v>
      </c>
      <c r="I144" s="450">
        <f t="shared" si="23"/>
        <v>-37.501502953801378</v>
      </c>
      <c r="J144" s="448">
        <f t="shared" si="24"/>
        <v>1.2257430975050852E-3</v>
      </c>
      <c r="K144" s="448">
        <f t="shared" si="25"/>
        <v>1.3801493188069567E-3</v>
      </c>
      <c r="L144" s="400">
        <v>7749</v>
      </c>
      <c r="M144" s="400">
        <v>7692</v>
      </c>
      <c r="N144" s="412">
        <v>5</v>
      </c>
      <c r="O144" s="412">
        <v>5</v>
      </c>
    </row>
    <row r="145" spans="1:15" ht="16.5">
      <c r="A145" s="397">
        <v>434</v>
      </c>
      <c r="B145" s="398" t="s">
        <v>168</v>
      </c>
      <c r="C145" s="399">
        <v>8583230.3315664344</v>
      </c>
      <c r="D145" s="449">
        <v>8018084.3389863372</v>
      </c>
      <c r="E145" s="437">
        <f t="shared" si="20"/>
        <v>-565145.99258009717</v>
      </c>
      <c r="F145" s="445">
        <f t="shared" si="26"/>
        <v>-6.584304169278403E-2</v>
      </c>
      <c r="G145" s="399">
        <f t="shared" si="21"/>
        <v>589.18385032718527</v>
      </c>
      <c r="H145" s="399">
        <f t="shared" si="22"/>
        <v>554.57769670676009</v>
      </c>
      <c r="I145" s="450">
        <f t="shared" si="23"/>
        <v>-34.606153620425175</v>
      </c>
      <c r="J145" s="448">
        <f t="shared" si="24"/>
        <v>2.133496889291459E-3</v>
      </c>
      <c r="K145" s="448">
        <f t="shared" si="25"/>
        <v>2.5941496166550938E-3</v>
      </c>
      <c r="L145" s="400">
        <v>14568</v>
      </c>
      <c r="M145" s="400">
        <v>14458</v>
      </c>
      <c r="N145" s="412">
        <v>1</v>
      </c>
      <c r="O145" s="413">
        <v>34</v>
      </c>
    </row>
    <row r="146" spans="1:15" ht="16.5">
      <c r="A146" s="397">
        <v>435</v>
      </c>
      <c r="B146" s="398" t="s">
        <v>169</v>
      </c>
      <c r="C146" s="399">
        <v>805802.97198608157</v>
      </c>
      <c r="D146" s="449">
        <v>998365.01065642782</v>
      </c>
      <c r="E146" s="437">
        <f t="shared" si="20"/>
        <v>192562.03867034626</v>
      </c>
      <c r="F146" s="445">
        <f t="shared" si="26"/>
        <v>0.23896913434773523</v>
      </c>
      <c r="G146" s="399">
        <f t="shared" si="21"/>
        <v>1164.4551618295977</v>
      </c>
      <c r="H146" s="399">
        <f t="shared" si="22"/>
        <v>1422.1723798524613</v>
      </c>
      <c r="I146" s="450">
        <f t="shared" si="23"/>
        <v>257.71721802286356</v>
      </c>
      <c r="J146" s="448">
        <f t="shared" si="24"/>
        <v>2.6565056621519689E-4</v>
      </c>
      <c r="K146" s="448">
        <f t="shared" si="25"/>
        <v>1.2595746513292819E-4</v>
      </c>
      <c r="L146" s="400">
        <v>692</v>
      </c>
      <c r="M146" s="400">
        <v>702</v>
      </c>
      <c r="N146" s="412">
        <v>13</v>
      </c>
      <c r="O146" s="412">
        <v>13</v>
      </c>
    </row>
    <row r="147" spans="1:15" ht="16.5">
      <c r="A147" s="397">
        <v>436</v>
      </c>
      <c r="B147" s="398" t="s">
        <v>170</v>
      </c>
      <c r="C147" s="399">
        <v>3232798.0774128339</v>
      </c>
      <c r="D147" s="449">
        <v>3428976.740785874</v>
      </c>
      <c r="E147" s="437">
        <f t="shared" si="20"/>
        <v>196178.66337304004</v>
      </c>
      <c r="F147" s="445">
        <f t="shared" si="26"/>
        <v>6.068385920658529E-2</v>
      </c>
      <c r="G147" s="399">
        <f t="shared" si="21"/>
        <v>1626.1559745537395</v>
      </c>
      <c r="H147" s="399">
        <f t="shared" si="22"/>
        <v>1686.658505059456</v>
      </c>
      <c r="I147" s="450">
        <f t="shared" si="23"/>
        <v>60.50253050571655</v>
      </c>
      <c r="J147" s="448">
        <f t="shared" si="24"/>
        <v>9.1240137926065963E-4</v>
      </c>
      <c r="K147" s="448">
        <f t="shared" si="25"/>
        <v>3.6477425443766809E-4</v>
      </c>
      <c r="L147" s="400">
        <v>1988</v>
      </c>
      <c r="M147" s="400">
        <v>2033</v>
      </c>
      <c r="N147" s="412">
        <v>17</v>
      </c>
      <c r="O147" s="412">
        <v>17</v>
      </c>
    </row>
    <row r="148" spans="1:15" ht="16.5">
      <c r="A148" s="397">
        <v>440</v>
      </c>
      <c r="B148" s="398" t="s">
        <v>171</v>
      </c>
      <c r="C148" s="399">
        <v>10266009.877765708</v>
      </c>
      <c r="D148" s="449">
        <v>10493066.544702418</v>
      </c>
      <c r="E148" s="437">
        <f t="shared" si="20"/>
        <v>227056.66693671048</v>
      </c>
      <c r="F148" s="445">
        <f t="shared" si="26"/>
        <v>2.2117324027563379E-2</v>
      </c>
      <c r="G148" s="399">
        <f t="shared" si="21"/>
        <v>1790.9996297567529</v>
      </c>
      <c r="H148" s="399">
        <f t="shared" si="22"/>
        <v>1795.8354517717642</v>
      </c>
      <c r="I148" s="450">
        <f t="shared" si="23"/>
        <v>4.8358220150112174</v>
      </c>
      <c r="J148" s="448">
        <f t="shared" si="24"/>
        <v>2.7920540475483563E-3</v>
      </c>
      <c r="K148" s="448">
        <f t="shared" si="25"/>
        <v>1.0483895566548425E-3</v>
      </c>
      <c r="L148" s="400">
        <v>5732</v>
      </c>
      <c r="M148" s="400">
        <v>5843</v>
      </c>
      <c r="N148" s="412">
        <v>15</v>
      </c>
      <c r="O148" s="412">
        <v>15</v>
      </c>
    </row>
    <row r="149" spans="1:15" ht="16.5">
      <c r="A149" s="397">
        <v>441</v>
      </c>
      <c r="B149" s="398" t="s">
        <v>172</v>
      </c>
      <c r="C149" s="399">
        <v>888771.31289624516</v>
      </c>
      <c r="D149" s="449">
        <v>1231690.4500486881</v>
      </c>
      <c r="E149" s="437">
        <f t="shared" si="20"/>
        <v>342919.13715244294</v>
      </c>
      <c r="F149" s="445">
        <f t="shared" si="26"/>
        <v>0.38583506485483876</v>
      </c>
      <c r="G149" s="399">
        <f t="shared" si="21"/>
        <v>201.03399975033818</v>
      </c>
      <c r="H149" s="399">
        <f t="shared" si="22"/>
        <v>280.18436079360509</v>
      </c>
      <c r="I149" s="450">
        <f t="shared" si="23"/>
        <v>79.150361043266912</v>
      </c>
      <c r="J149" s="448">
        <f t="shared" si="24"/>
        <v>3.2773510886779803E-4</v>
      </c>
      <c r="K149" s="448">
        <f t="shared" si="25"/>
        <v>7.887592830831229E-4</v>
      </c>
      <c r="L149" s="400">
        <v>4421</v>
      </c>
      <c r="M149" s="400">
        <v>4396</v>
      </c>
      <c r="N149" s="412">
        <v>9</v>
      </c>
      <c r="O149" s="412">
        <v>9</v>
      </c>
    </row>
    <row r="150" spans="1:15" ht="16.5">
      <c r="A150" s="397">
        <v>444</v>
      </c>
      <c r="B150" s="398" t="s">
        <v>173</v>
      </c>
      <c r="C150" s="399">
        <v>28360114.6182804</v>
      </c>
      <c r="D150" s="449">
        <v>28039047.88092155</v>
      </c>
      <c r="E150" s="437">
        <f t="shared" si="20"/>
        <v>-321066.7373588495</v>
      </c>
      <c r="F150" s="445">
        <f t="shared" si="26"/>
        <v>-1.1321066282006345E-2</v>
      </c>
      <c r="G150" s="399">
        <f t="shared" si="21"/>
        <v>619.06779197748142</v>
      </c>
      <c r="H150" s="399">
        <f t="shared" si="22"/>
        <v>614.2851983989824</v>
      </c>
      <c r="I150" s="450">
        <f t="shared" si="23"/>
        <v>-4.7825935784990179</v>
      </c>
      <c r="J150" s="448">
        <f t="shared" si="24"/>
        <v>7.4607872533557227E-3</v>
      </c>
      <c r="K150" s="448">
        <f t="shared" si="25"/>
        <v>8.1899266324679584E-3</v>
      </c>
      <c r="L150" s="400">
        <v>45811</v>
      </c>
      <c r="M150" s="400">
        <v>45645</v>
      </c>
      <c r="N150" s="412">
        <v>1</v>
      </c>
      <c r="O150" s="413">
        <v>33</v>
      </c>
    </row>
    <row r="151" spans="1:15" ht="16.5">
      <c r="A151" s="397">
        <v>445</v>
      </c>
      <c r="B151" s="398" t="s">
        <v>174</v>
      </c>
      <c r="C151" s="399">
        <v>8174888.9997181259</v>
      </c>
      <c r="D151" s="449">
        <v>8533467.6079609524</v>
      </c>
      <c r="E151" s="437">
        <f t="shared" si="20"/>
        <v>358578.60824282654</v>
      </c>
      <c r="F151" s="445">
        <f t="shared" si="26"/>
        <v>4.386342227462544E-2</v>
      </c>
      <c r="G151" s="399">
        <f t="shared" si="21"/>
        <v>545.31979185632224</v>
      </c>
      <c r="H151" s="399">
        <f t="shared" si="22"/>
        <v>568.93576958203562</v>
      </c>
      <c r="I151" s="450">
        <f t="shared" si="23"/>
        <v>23.615977725713378</v>
      </c>
      <c r="J151" s="448">
        <f t="shared" si="24"/>
        <v>2.2706329625307707E-3</v>
      </c>
      <c r="K151" s="448">
        <f t="shared" si="25"/>
        <v>2.6912194010381622E-3</v>
      </c>
      <c r="L151" s="400">
        <v>14991</v>
      </c>
      <c r="M151" s="400">
        <v>14999</v>
      </c>
      <c r="N151" s="412">
        <v>2</v>
      </c>
      <c r="O151" s="412">
        <v>2</v>
      </c>
    </row>
    <row r="152" spans="1:15" ht="16.5">
      <c r="A152" s="397">
        <v>475</v>
      </c>
      <c r="B152" s="398" t="s">
        <v>175</v>
      </c>
      <c r="C152" s="399">
        <v>5490841.0355804823</v>
      </c>
      <c r="D152" s="449">
        <v>5496665.1781245368</v>
      </c>
      <c r="E152" s="437">
        <f t="shared" si="20"/>
        <v>5824.1425440544263</v>
      </c>
      <c r="F152" s="445">
        <f t="shared" si="26"/>
        <v>1.0607013581916068E-3</v>
      </c>
      <c r="G152" s="399">
        <f t="shared" si="21"/>
        <v>1002.1611672897394</v>
      </c>
      <c r="H152" s="399">
        <f t="shared" si="22"/>
        <v>1007.4532951108022</v>
      </c>
      <c r="I152" s="450">
        <f t="shared" si="23"/>
        <v>5.2921278210627634</v>
      </c>
      <c r="J152" s="448">
        <f t="shared" si="24"/>
        <v>1.462583525342158E-3</v>
      </c>
      <c r="K152" s="448">
        <f t="shared" si="25"/>
        <v>9.7895146690207433E-4</v>
      </c>
      <c r="L152" s="400">
        <v>5479</v>
      </c>
      <c r="M152" s="400">
        <v>5456</v>
      </c>
      <c r="N152" s="412">
        <v>15</v>
      </c>
      <c r="O152" s="412">
        <v>15</v>
      </c>
    </row>
    <row r="153" spans="1:15" ht="16.5">
      <c r="A153" s="397">
        <v>480</v>
      </c>
      <c r="B153" s="398" t="s">
        <v>176</v>
      </c>
      <c r="C153" s="399">
        <v>1661541.2205868205</v>
      </c>
      <c r="D153" s="449">
        <v>1690004.4642408309</v>
      </c>
      <c r="E153" s="437">
        <f t="shared" si="20"/>
        <v>28463.243654010352</v>
      </c>
      <c r="F153" s="445">
        <f t="shared" si="26"/>
        <v>1.7130627456812507E-2</v>
      </c>
      <c r="G153" s="399">
        <f t="shared" si="21"/>
        <v>840.01072830476267</v>
      </c>
      <c r="H153" s="399">
        <f t="shared" si="22"/>
        <v>875.64998147193307</v>
      </c>
      <c r="I153" s="450">
        <f t="shared" si="23"/>
        <v>35.639253167170409</v>
      </c>
      <c r="J153" s="448">
        <f t="shared" si="24"/>
        <v>4.4968587444445881E-4</v>
      </c>
      <c r="K153" s="448">
        <f t="shared" si="25"/>
        <v>3.4629331582129827E-4</v>
      </c>
      <c r="L153" s="400">
        <v>1978</v>
      </c>
      <c r="M153" s="400">
        <v>1930</v>
      </c>
      <c r="N153" s="412">
        <v>2</v>
      </c>
      <c r="O153" s="412">
        <v>2</v>
      </c>
    </row>
    <row r="154" spans="1:15" ht="16.5">
      <c r="A154" s="397">
        <v>481</v>
      </c>
      <c r="B154" s="398" t="s">
        <v>177</v>
      </c>
      <c r="C154" s="399">
        <v>5135307.0289611146</v>
      </c>
      <c r="D154" s="449">
        <v>4719131.136192346</v>
      </c>
      <c r="E154" s="437">
        <f t="shared" si="20"/>
        <v>-416175.89276876859</v>
      </c>
      <c r="F154" s="445">
        <f t="shared" si="26"/>
        <v>-8.1042066311069624E-2</v>
      </c>
      <c r="G154" s="399">
        <f t="shared" si="21"/>
        <v>532.59770057675939</v>
      </c>
      <c r="H154" s="399">
        <f t="shared" si="22"/>
        <v>490.60517061985092</v>
      </c>
      <c r="I154" s="450">
        <f t="shared" si="23"/>
        <v>-41.99252995690847</v>
      </c>
      <c r="J154" s="448">
        <f t="shared" si="24"/>
        <v>1.2556929028882838E-3</v>
      </c>
      <c r="K154" s="448">
        <f t="shared" si="25"/>
        <v>1.7259043548627296E-3</v>
      </c>
      <c r="L154" s="400">
        <v>9642</v>
      </c>
      <c r="M154" s="400">
        <v>9619</v>
      </c>
      <c r="N154" s="412">
        <v>2</v>
      </c>
      <c r="O154" s="412">
        <v>2</v>
      </c>
    </row>
    <row r="155" spans="1:15" ht="16.5">
      <c r="A155" s="397">
        <v>483</v>
      </c>
      <c r="B155" s="398" t="s">
        <v>178</v>
      </c>
      <c r="C155" s="399">
        <v>1553930.9599978272</v>
      </c>
      <c r="D155" s="449">
        <v>1740937.8744905435</v>
      </c>
      <c r="E155" s="437">
        <f t="shared" si="20"/>
        <v>187006.91449271631</v>
      </c>
      <c r="F155" s="445">
        <f t="shared" si="26"/>
        <v>0.12034441639091727</v>
      </c>
      <c r="G155" s="399">
        <f t="shared" si="21"/>
        <v>1456.3551640092101</v>
      </c>
      <c r="H155" s="399">
        <f t="shared" si="22"/>
        <v>1650.1780800858232</v>
      </c>
      <c r="I155" s="450">
        <f t="shared" si="23"/>
        <v>193.82291607661318</v>
      </c>
      <c r="J155" s="448">
        <f t="shared" si="24"/>
        <v>4.6323852215114354E-4</v>
      </c>
      <c r="K155" s="448">
        <f t="shared" si="25"/>
        <v>1.8929505087640917E-4</v>
      </c>
      <c r="L155" s="400">
        <v>1067</v>
      </c>
      <c r="M155" s="400">
        <v>1055</v>
      </c>
      <c r="N155" s="412">
        <v>17</v>
      </c>
      <c r="O155" s="412">
        <v>17</v>
      </c>
    </row>
    <row r="156" spans="1:15" ht="16.5">
      <c r="A156" s="397">
        <v>484</v>
      </c>
      <c r="B156" s="398" t="s">
        <v>179</v>
      </c>
      <c r="C156" s="399">
        <v>2250685.6666982537</v>
      </c>
      <c r="D156" s="449">
        <v>2196413.5960630705</v>
      </c>
      <c r="E156" s="437">
        <f t="shared" si="20"/>
        <v>-54272.070635183249</v>
      </c>
      <c r="F156" s="445">
        <f t="shared" si="26"/>
        <v>-2.4113571894204197E-2</v>
      </c>
      <c r="G156" s="399">
        <f t="shared" si="21"/>
        <v>758.57285699300769</v>
      </c>
      <c r="H156" s="399">
        <f t="shared" si="22"/>
        <v>740.53054486280189</v>
      </c>
      <c r="I156" s="450">
        <f t="shared" si="23"/>
        <v>-18.042312130205801</v>
      </c>
      <c r="J156" s="448">
        <f t="shared" si="24"/>
        <v>5.8443405889522582E-4</v>
      </c>
      <c r="K156" s="448">
        <f t="shared" si="25"/>
        <v>5.3217926151604702E-4</v>
      </c>
      <c r="L156" s="400">
        <v>2967</v>
      </c>
      <c r="M156" s="400">
        <v>2966</v>
      </c>
      <c r="N156" s="412">
        <v>4</v>
      </c>
      <c r="O156" s="412">
        <v>4</v>
      </c>
    </row>
    <row r="157" spans="1:15" ht="16.5">
      <c r="A157" s="397">
        <v>489</v>
      </c>
      <c r="B157" s="398" t="s">
        <v>180</v>
      </c>
      <c r="C157" s="399">
        <v>1723089.7745026741</v>
      </c>
      <c r="D157" s="449">
        <v>1741591.0987512711</v>
      </c>
      <c r="E157" s="437">
        <f t="shared" si="20"/>
        <v>18501.324248597026</v>
      </c>
      <c r="F157" s="445">
        <f t="shared" si="26"/>
        <v>1.0737295596764226E-2</v>
      </c>
      <c r="G157" s="399">
        <f t="shared" si="21"/>
        <v>962.08250949339708</v>
      </c>
      <c r="H157" s="399">
        <f t="shared" si="22"/>
        <v>994.05884631921867</v>
      </c>
      <c r="I157" s="450">
        <f t="shared" si="23"/>
        <v>31.976336825821591</v>
      </c>
      <c r="J157" s="448">
        <f t="shared" si="24"/>
        <v>4.6341233572921923E-4</v>
      </c>
      <c r="K157" s="448">
        <f t="shared" si="25"/>
        <v>3.1435538306679513E-4</v>
      </c>
      <c r="L157" s="400">
        <v>1791</v>
      </c>
      <c r="M157" s="400">
        <v>1752</v>
      </c>
      <c r="N157" s="412">
        <v>8</v>
      </c>
      <c r="O157" s="412">
        <v>8</v>
      </c>
    </row>
    <row r="158" spans="1:15" ht="16.5">
      <c r="A158" s="397">
        <v>491</v>
      </c>
      <c r="B158" s="398" t="s">
        <v>181</v>
      </c>
      <c r="C158" s="399">
        <v>6318801.0482367761</v>
      </c>
      <c r="D158" s="449">
        <v>12648410.189743321</v>
      </c>
      <c r="E158" s="437">
        <f t="shared" si="20"/>
        <v>6329609.1415065452</v>
      </c>
      <c r="F158" s="445">
        <f t="shared" si="26"/>
        <v>1.0017104658284477</v>
      </c>
      <c r="G158" s="399">
        <f t="shared" si="21"/>
        <v>121.56215945049588</v>
      </c>
      <c r="H158" s="399">
        <f t="shared" si="22"/>
        <v>243.61813959712862</v>
      </c>
      <c r="I158" s="450">
        <f t="shared" si="23"/>
        <v>122.05598014663273</v>
      </c>
      <c r="J158" s="448">
        <f t="shared" si="24"/>
        <v>3.3655599833352858E-3</v>
      </c>
      <c r="K158" s="448">
        <f t="shared" si="25"/>
        <v>9.3156490487699417E-3</v>
      </c>
      <c r="L158" s="400">
        <v>51980</v>
      </c>
      <c r="M158" s="400">
        <v>51919</v>
      </c>
      <c r="N158" s="412">
        <v>10</v>
      </c>
      <c r="O158" s="412">
        <v>10</v>
      </c>
    </row>
    <row r="159" spans="1:15" ht="16.5">
      <c r="A159" s="397">
        <v>494</v>
      </c>
      <c r="B159" s="398" t="s">
        <v>182</v>
      </c>
      <c r="C159" s="399">
        <v>10119256.517414523</v>
      </c>
      <c r="D159" s="449">
        <v>9658432.719857106</v>
      </c>
      <c r="E159" s="437">
        <f t="shared" si="20"/>
        <v>-460823.7975574173</v>
      </c>
      <c r="F159" s="445">
        <f t="shared" si="26"/>
        <v>-4.5539293995005684E-2</v>
      </c>
      <c r="G159" s="399">
        <f t="shared" si="21"/>
        <v>1139.2993151783971</v>
      </c>
      <c r="H159" s="399">
        <f t="shared" si="22"/>
        <v>1094.1919927333302</v>
      </c>
      <c r="I159" s="450">
        <f t="shared" si="23"/>
        <v>-45.107322445066984</v>
      </c>
      <c r="J159" s="448">
        <f t="shared" si="24"/>
        <v>2.569969994335463E-3</v>
      </c>
      <c r="K159" s="448">
        <f t="shared" si="25"/>
        <v>1.5837984967640416E-3</v>
      </c>
      <c r="L159" s="400">
        <v>8882</v>
      </c>
      <c r="M159" s="400">
        <v>8827</v>
      </c>
      <c r="N159" s="412">
        <v>17</v>
      </c>
      <c r="O159" s="412">
        <v>17</v>
      </c>
    </row>
    <row r="160" spans="1:15" ht="16.5">
      <c r="A160" s="397">
        <v>495</v>
      </c>
      <c r="B160" s="398" t="s">
        <v>183</v>
      </c>
      <c r="C160" s="399">
        <v>794732.58931638021</v>
      </c>
      <c r="D160" s="449">
        <v>1119999.0360841812</v>
      </c>
      <c r="E160" s="437">
        <f t="shared" si="20"/>
        <v>325266.44676780095</v>
      </c>
      <c r="F160" s="445">
        <f t="shared" si="26"/>
        <v>0.40927785161999131</v>
      </c>
      <c r="G160" s="399">
        <f t="shared" si="21"/>
        <v>538.07216609098191</v>
      </c>
      <c r="H160" s="399">
        <f t="shared" si="22"/>
        <v>783.21610914977703</v>
      </c>
      <c r="I160" s="450">
        <f t="shared" si="23"/>
        <v>245.14394305879512</v>
      </c>
      <c r="J160" s="448">
        <f t="shared" si="24"/>
        <v>2.9801563047628413E-4</v>
      </c>
      <c r="K160" s="448">
        <f t="shared" si="25"/>
        <v>2.5658002156707594E-4</v>
      </c>
      <c r="L160" s="400">
        <v>1477</v>
      </c>
      <c r="M160" s="400">
        <v>1430</v>
      </c>
      <c r="N160" s="412">
        <v>13</v>
      </c>
      <c r="O160" s="412">
        <v>13</v>
      </c>
    </row>
    <row r="161" spans="1:15" ht="16.5">
      <c r="A161" s="397">
        <v>498</v>
      </c>
      <c r="B161" s="398" t="s">
        <v>184</v>
      </c>
      <c r="C161" s="399">
        <v>3829384.1876316592</v>
      </c>
      <c r="D161" s="449">
        <v>4434264.9589466974</v>
      </c>
      <c r="E161" s="437">
        <f t="shared" si="20"/>
        <v>604880.7713150382</v>
      </c>
      <c r="F161" s="445">
        <f t="shared" si="26"/>
        <v>0.15795771374121015</v>
      </c>
      <c r="G161" s="399">
        <f t="shared" si="21"/>
        <v>1678.8181445119067</v>
      </c>
      <c r="H161" s="399">
        <f t="shared" si="22"/>
        <v>1907.2107350308377</v>
      </c>
      <c r="I161" s="450">
        <f t="shared" si="23"/>
        <v>228.392590518931</v>
      </c>
      <c r="J161" s="448">
        <f t="shared" si="24"/>
        <v>1.1798941113910649E-3</v>
      </c>
      <c r="K161" s="448">
        <f t="shared" si="25"/>
        <v>4.1716681828213396E-4</v>
      </c>
      <c r="L161" s="400">
        <v>2281</v>
      </c>
      <c r="M161" s="400">
        <v>2325</v>
      </c>
      <c r="N161" s="412">
        <v>19</v>
      </c>
      <c r="O161" s="412">
        <v>19</v>
      </c>
    </row>
    <row r="162" spans="1:15" ht="16.5">
      <c r="A162" s="397">
        <v>499</v>
      </c>
      <c r="B162" s="398" t="s">
        <v>185</v>
      </c>
      <c r="C162" s="399">
        <v>21128326.332969505</v>
      </c>
      <c r="D162" s="449">
        <v>20901266.237670548</v>
      </c>
      <c r="E162" s="437">
        <f t="shared" si="20"/>
        <v>-227060.09529895708</v>
      </c>
      <c r="F162" s="445">
        <f t="shared" si="26"/>
        <v>-1.0746714705208013E-2</v>
      </c>
      <c r="G162" s="399">
        <f t="shared" si="21"/>
        <v>1074.5766622403369</v>
      </c>
      <c r="H162" s="399">
        <f t="shared" si="22"/>
        <v>1057.5958223787152</v>
      </c>
      <c r="I162" s="450">
        <f t="shared" si="23"/>
        <v>-16.980839861621689</v>
      </c>
      <c r="J162" s="448">
        <f t="shared" si="24"/>
        <v>5.5615262467992735E-3</v>
      </c>
      <c r="K162" s="448">
        <f t="shared" si="25"/>
        <v>3.546007668692393E-3</v>
      </c>
      <c r="L162" s="400">
        <v>19662</v>
      </c>
      <c r="M162" s="400">
        <v>19763</v>
      </c>
      <c r="N162" s="412">
        <v>15</v>
      </c>
      <c r="O162" s="412">
        <v>15</v>
      </c>
    </row>
    <row r="163" spans="1:15" ht="16.5">
      <c r="A163" s="397">
        <v>500</v>
      </c>
      <c r="B163" s="398" t="s">
        <v>186</v>
      </c>
      <c r="C163" s="399">
        <v>12388893.541511122</v>
      </c>
      <c r="D163" s="449">
        <v>12249185.407489358</v>
      </c>
      <c r="E163" s="437">
        <f t="shared" si="20"/>
        <v>-139708.13402176462</v>
      </c>
      <c r="F163" s="445">
        <f t="shared" si="26"/>
        <v>-1.1276885506655494E-2</v>
      </c>
      <c r="G163" s="399">
        <f t="shared" si="21"/>
        <v>1181.4699162226896</v>
      </c>
      <c r="H163" s="399">
        <f t="shared" si="22"/>
        <v>1160.9501855264296</v>
      </c>
      <c r="I163" s="450">
        <f t="shared" si="23"/>
        <v>-20.519730696260012</v>
      </c>
      <c r="J163" s="448">
        <f t="shared" si="24"/>
        <v>3.2593320122817197E-3</v>
      </c>
      <c r="K163" s="448">
        <f t="shared" si="25"/>
        <v>1.8931299353526002E-3</v>
      </c>
      <c r="L163" s="400">
        <v>10486</v>
      </c>
      <c r="M163" s="400">
        <v>10551</v>
      </c>
      <c r="N163" s="412">
        <v>13</v>
      </c>
      <c r="O163" s="412">
        <v>13</v>
      </c>
    </row>
    <row r="164" spans="1:15" ht="16.5">
      <c r="A164" s="397">
        <v>503</v>
      </c>
      <c r="B164" s="398" t="s">
        <v>187</v>
      </c>
      <c r="C164" s="399">
        <v>3841995.9849364809</v>
      </c>
      <c r="D164" s="449">
        <v>4231581.4476911342</v>
      </c>
      <c r="E164" s="437">
        <f t="shared" si="20"/>
        <v>389585.4627546533</v>
      </c>
      <c r="F164" s="445">
        <f t="shared" si="26"/>
        <v>0.10140184015863678</v>
      </c>
      <c r="G164" s="399">
        <f t="shared" si="21"/>
        <v>509.6161274620614</v>
      </c>
      <c r="H164" s="399">
        <f t="shared" si="22"/>
        <v>563.08469031152822</v>
      </c>
      <c r="I164" s="450">
        <f t="shared" si="23"/>
        <v>53.468562849466821</v>
      </c>
      <c r="J164" s="448">
        <f t="shared" si="24"/>
        <v>1.1259629449811737E-3</v>
      </c>
      <c r="K164" s="448">
        <f t="shared" si="25"/>
        <v>1.348390812640962E-3</v>
      </c>
      <c r="L164" s="400">
        <v>7539</v>
      </c>
      <c r="M164" s="400">
        <v>7515</v>
      </c>
      <c r="N164" s="412">
        <v>2</v>
      </c>
      <c r="O164" s="412">
        <v>2</v>
      </c>
    </row>
    <row r="165" spans="1:15" ht="16.5">
      <c r="A165" s="397">
        <v>504</v>
      </c>
      <c r="B165" s="398" t="s">
        <v>188</v>
      </c>
      <c r="C165" s="399">
        <v>449788.91113918158</v>
      </c>
      <c r="D165" s="449">
        <v>573625.74233527132</v>
      </c>
      <c r="E165" s="437">
        <f t="shared" si="20"/>
        <v>123836.83119608974</v>
      </c>
      <c r="F165" s="445">
        <f t="shared" si="26"/>
        <v>0.27532210805830643</v>
      </c>
      <c r="G165" s="399">
        <f t="shared" si="21"/>
        <v>254.98237592924127</v>
      </c>
      <c r="H165" s="399">
        <f t="shared" si="22"/>
        <v>334.47565150744686</v>
      </c>
      <c r="I165" s="450">
        <f t="shared" si="23"/>
        <v>79.493275578205584</v>
      </c>
      <c r="J165" s="448">
        <f t="shared" si="24"/>
        <v>1.5263355748694013E-4</v>
      </c>
      <c r="K165" s="448">
        <f t="shared" si="25"/>
        <v>3.0771659929198266E-4</v>
      </c>
      <c r="L165" s="400">
        <v>1764</v>
      </c>
      <c r="M165" s="400">
        <v>1715</v>
      </c>
      <c r="N165" s="412">
        <v>1</v>
      </c>
      <c r="O165" s="413">
        <v>34</v>
      </c>
    </row>
    <row r="166" spans="1:15" ht="16.5">
      <c r="A166" s="397">
        <v>505</v>
      </c>
      <c r="B166" s="398" t="s">
        <v>189</v>
      </c>
      <c r="C166" s="399">
        <v>14319773.952163851</v>
      </c>
      <c r="D166" s="449">
        <v>13877267.92147913</v>
      </c>
      <c r="E166" s="437">
        <f t="shared" si="20"/>
        <v>-442506.03068472072</v>
      </c>
      <c r="F166" s="445">
        <f t="shared" si="26"/>
        <v>-3.0901746924423618E-2</v>
      </c>
      <c r="G166" s="399">
        <f t="shared" si="21"/>
        <v>684.76348279283911</v>
      </c>
      <c r="H166" s="399">
        <f t="shared" si="22"/>
        <v>662.17817061025573</v>
      </c>
      <c r="I166" s="450">
        <f t="shared" si="23"/>
        <v>-22.58531218258338</v>
      </c>
      <c r="J166" s="448">
        <f t="shared" si="24"/>
        <v>3.6925413466133319E-3</v>
      </c>
      <c r="K166" s="448">
        <f t="shared" si="25"/>
        <v>3.7602430153714757E-3</v>
      </c>
      <c r="L166" s="400">
        <v>20912</v>
      </c>
      <c r="M166" s="400">
        <v>20957</v>
      </c>
      <c r="N166" s="412">
        <v>1</v>
      </c>
      <c r="O166" s="413">
        <v>35</v>
      </c>
    </row>
    <row r="167" spans="1:15" ht="16.5">
      <c r="A167" s="397">
        <v>507</v>
      </c>
      <c r="B167" s="398" t="s">
        <v>190</v>
      </c>
      <c r="C167" s="399">
        <v>920121.88930485887</v>
      </c>
      <c r="D167" s="449">
        <v>1854267.1080655616</v>
      </c>
      <c r="E167" s="437">
        <f t="shared" si="20"/>
        <v>934145.21876070276</v>
      </c>
      <c r="F167" s="445">
        <f t="shared" si="26"/>
        <v>1.0152407301889517</v>
      </c>
      <c r="G167" s="399">
        <f t="shared" si="21"/>
        <v>165.37057679814143</v>
      </c>
      <c r="H167" s="399">
        <f t="shared" si="22"/>
        <v>335.79628903758811</v>
      </c>
      <c r="I167" s="450">
        <f t="shared" si="23"/>
        <v>170.42571223944668</v>
      </c>
      <c r="J167" s="448">
        <f t="shared" si="24"/>
        <v>4.9339380077828923E-4</v>
      </c>
      <c r="K167" s="448">
        <f t="shared" si="25"/>
        <v>9.9079362174363163E-4</v>
      </c>
      <c r="L167" s="400">
        <v>5564</v>
      </c>
      <c r="M167" s="400">
        <v>5522</v>
      </c>
      <c r="N167" s="412">
        <v>10</v>
      </c>
      <c r="O167" s="412">
        <v>10</v>
      </c>
    </row>
    <row r="168" spans="1:15" ht="16.5">
      <c r="A168" s="397">
        <v>508</v>
      </c>
      <c r="B168" s="398" t="s">
        <v>191</v>
      </c>
      <c r="C168" s="399">
        <v>667869.64646362816</v>
      </c>
      <c r="D168" s="449">
        <v>1087410.2331243651</v>
      </c>
      <c r="E168" s="437">
        <f t="shared" si="20"/>
        <v>419540.58666073694</v>
      </c>
      <c r="F168" s="445">
        <f t="shared" si="26"/>
        <v>0.62817735299426414</v>
      </c>
      <c r="G168" s="399">
        <f t="shared" si="21"/>
        <v>71.353594707652576</v>
      </c>
      <c r="H168" s="399">
        <f t="shared" si="22"/>
        <v>117.29157945468289</v>
      </c>
      <c r="I168" s="450">
        <f t="shared" si="23"/>
        <v>45.937984747030313</v>
      </c>
      <c r="J168" s="448">
        <f t="shared" si="24"/>
        <v>2.893442188521343E-4</v>
      </c>
      <c r="K168" s="448">
        <f t="shared" si="25"/>
        <v>1.6634639020617909E-3</v>
      </c>
      <c r="L168" s="400">
        <v>9360</v>
      </c>
      <c r="M168" s="400">
        <v>9271</v>
      </c>
      <c r="N168" s="412">
        <v>6</v>
      </c>
      <c r="O168" s="412">
        <v>6</v>
      </c>
    </row>
    <row r="169" spans="1:15" ht="16.5">
      <c r="A169" s="397">
        <v>529</v>
      </c>
      <c r="B169" s="398" t="s">
        <v>192</v>
      </c>
      <c r="C169" s="399">
        <v>9481532.6159025393</v>
      </c>
      <c r="D169" s="449">
        <v>10479927.473920112</v>
      </c>
      <c r="E169" s="437">
        <f t="shared" si="20"/>
        <v>998394.85801757313</v>
      </c>
      <c r="F169" s="445">
        <f t="shared" si="26"/>
        <v>0.10529888979583885</v>
      </c>
      <c r="G169" s="399">
        <f t="shared" si="21"/>
        <v>477.65907384899441</v>
      </c>
      <c r="H169" s="399">
        <f t="shared" si="22"/>
        <v>524.02257482474681</v>
      </c>
      <c r="I169" s="450">
        <f t="shared" si="23"/>
        <v>46.363500975752402</v>
      </c>
      <c r="J169" s="448">
        <f t="shared" si="24"/>
        <v>2.7885579298402986E-3</v>
      </c>
      <c r="K169" s="448">
        <f t="shared" si="25"/>
        <v>3.5883523435803859E-3</v>
      </c>
      <c r="L169" s="400">
        <v>19850</v>
      </c>
      <c r="M169" s="400">
        <v>19999</v>
      </c>
      <c r="N169" s="412">
        <v>2</v>
      </c>
      <c r="O169" s="412">
        <v>2</v>
      </c>
    </row>
    <row r="170" spans="1:15" ht="16.5">
      <c r="A170" s="397">
        <v>531</v>
      </c>
      <c r="B170" s="398" t="s">
        <v>193</v>
      </c>
      <c r="C170" s="399">
        <v>796766.9605819853</v>
      </c>
      <c r="D170" s="449">
        <v>1064506.6135765768</v>
      </c>
      <c r="E170" s="437">
        <f t="shared" si="20"/>
        <v>267739.65299459151</v>
      </c>
      <c r="F170" s="445">
        <f t="shared" si="26"/>
        <v>0.33603257444187379</v>
      </c>
      <c r="G170" s="399">
        <f t="shared" si="21"/>
        <v>157.09127771726838</v>
      </c>
      <c r="H170" s="399">
        <f t="shared" si="22"/>
        <v>214.35896366825952</v>
      </c>
      <c r="I170" s="450">
        <f t="shared" si="23"/>
        <v>57.267685950991137</v>
      </c>
      <c r="J170" s="448">
        <f t="shared" si="24"/>
        <v>2.832498951966539E-4</v>
      </c>
      <c r="K170" s="448">
        <f t="shared" si="25"/>
        <v>8.9103243853293646E-4</v>
      </c>
      <c r="L170" s="400">
        <v>5072</v>
      </c>
      <c r="M170" s="400">
        <v>4966</v>
      </c>
      <c r="N170" s="412">
        <v>4</v>
      </c>
      <c r="O170" s="412">
        <v>4</v>
      </c>
    </row>
    <row r="171" spans="1:15" ht="16.5">
      <c r="A171" s="397">
        <v>535</v>
      </c>
      <c r="B171" s="398" t="s">
        <v>194</v>
      </c>
      <c r="C171" s="399">
        <v>15556347.300141959</v>
      </c>
      <c r="D171" s="449">
        <v>15816635.722484354</v>
      </c>
      <c r="E171" s="437">
        <f t="shared" si="20"/>
        <v>260288.42234239541</v>
      </c>
      <c r="F171" s="445">
        <f t="shared" si="26"/>
        <v>1.6731975528729688E-2</v>
      </c>
      <c r="G171" s="399">
        <f t="shared" si="21"/>
        <v>1493.0748920378117</v>
      </c>
      <c r="H171" s="399">
        <f t="shared" si="22"/>
        <v>1512.9745286478242</v>
      </c>
      <c r="I171" s="450">
        <f t="shared" si="23"/>
        <v>19.899636610012521</v>
      </c>
      <c r="J171" s="448">
        <f t="shared" si="24"/>
        <v>4.2085792174696209E-3</v>
      </c>
      <c r="K171" s="448">
        <f t="shared" si="25"/>
        <v>1.8757255562672811E-3</v>
      </c>
      <c r="L171" s="400">
        <v>10419</v>
      </c>
      <c r="M171" s="400">
        <v>10454</v>
      </c>
      <c r="N171" s="412">
        <v>17</v>
      </c>
      <c r="O171" s="412">
        <v>17</v>
      </c>
    </row>
    <row r="172" spans="1:15" ht="16.5">
      <c r="A172" s="397">
        <v>536</v>
      </c>
      <c r="B172" s="398" t="s">
        <v>195</v>
      </c>
      <c r="C172" s="399">
        <v>18619682.253586009</v>
      </c>
      <c r="D172" s="449">
        <v>20188990.509245757</v>
      </c>
      <c r="E172" s="437">
        <f t="shared" si="20"/>
        <v>1569308.2556597479</v>
      </c>
      <c r="F172" s="445">
        <f t="shared" si="26"/>
        <v>8.4282225350946094E-2</v>
      </c>
      <c r="G172" s="399">
        <f t="shared" si="21"/>
        <v>526.78329241175834</v>
      </c>
      <c r="H172" s="399">
        <f t="shared" si="22"/>
        <v>566.35875415170301</v>
      </c>
      <c r="I172" s="450">
        <f t="shared" si="23"/>
        <v>39.575461739944672</v>
      </c>
      <c r="J172" s="448">
        <f t="shared" si="24"/>
        <v>5.3719999227216922E-3</v>
      </c>
      <c r="K172" s="448">
        <f t="shared" si="25"/>
        <v>6.3960196005605286E-3</v>
      </c>
      <c r="L172" s="400">
        <v>35346</v>
      </c>
      <c r="M172" s="400">
        <v>35647</v>
      </c>
      <c r="N172" s="412">
        <v>6</v>
      </c>
      <c r="O172" s="412">
        <v>6</v>
      </c>
    </row>
    <row r="173" spans="1:15" ht="16.5">
      <c r="A173" s="397">
        <v>538</v>
      </c>
      <c r="B173" s="398" t="s">
        <v>196</v>
      </c>
      <c r="C173" s="399">
        <v>5808327.4663166357</v>
      </c>
      <c r="D173" s="449">
        <v>5804948.7915778002</v>
      </c>
      <c r="E173" s="437">
        <f t="shared" si="20"/>
        <v>-3378.6747388355434</v>
      </c>
      <c r="F173" s="445">
        <f t="shared" si="26"/>
        <v>-5.8169494719934197E-4</v>
      </c>
      <c r="G173" s="399">
        <f t="shared" si="21"/>
        <v>1250.7165086814462</v>
      </c>
      <c r="H173" s="399">
        <f t="shared" si="22"/>
        <v>1236.4108182274335</v>
      </c>
      <c r="I173" s="450">
        <f t="shared" si="23"/>
        <v>-14.30569045401262</v>
      </c>
      <c r="J173" s="448">
        <f t="shared" si="24"/>
        <v>1.5446133597159404E-3</v>
      </c>
      <c r="K173" s="448">
        <f t="shared" si="25"/>
        <v>8.4240783304714796E-4</v>
      </c>
      <c r="L173" s="400">
        <v>4644</v>
      </c>
      <c r="M173" s="400">
        <v>4695</v>
      </c>
      <c r="N173" s="412">
        <v>2</v>
      </c>
      <c r="O173" s="412">
        <v>2</v>
      </c>
    </row>
    <row r="174" spans="1:15" ht="16.5">
      <c r="A174" s="397">
        <v>541</v>
      </c>
      <c r="B174" s="398" t="s">
        <v>197</v>
      </c>
      <c r="C174" s="399">
        <v>11209854.67454011</v>
      </c>
      <c r="D174" s="449">
        <v>11425781.185089538</v>
      </c>
      <c r="E174" s="437">
        <f t="shared" si="20"/>
        <v>215926.51054942794</v>
      </c>
      <c r="F174" s="445">
        <f t="shared" si="26"/>
        <v>1.9262204267450633E-2</v>
      </c>
      <c r="G174" s="399">
        <f t="shared" si="21"/>
        <v>1212.7939710635194</v>
      </c>
      <c r="H174" s="399">
        <f t="shared" si="22"/>
        <v>1251.4546752562474</v>
      </c>
      <c r="I174" s="450">
        <f t="shared" si="23"/>
        <v>38.660704192727962</v>
      </c>
      <c r="J174" s="448">
        <f t="shared" si="24"/>
        <v>3.0402359947232964E-3</v>
      </c>
      <c r="K174" s="448">
        <f t="shared" si="25"/>
        <v>1.6381647530821003E-3</v>
      </c>
      <c r="L174" s="400">
        <v>9243</v>
      </c>
      <c r="M174" s="400">
        <v>9130</v>
      </c>
      <c r="N174" s="412">
        <v>12</v>
      </c>
      <c r="O174" s="412">
        <v>12</v>
      </c>
    </row>
    <row r="175" spans="1:15" ht="16.5">
      <c r="A175" s="397">
        <v>543</v>
      </c>
      <c r="B175" s="398" t="s">
        <v>198</v>
      </c>
      <c r="C175" s="399">
        <v>30835101.427529439</v>
      </c>
      <c r="D175" s="449">
        <v>30828477.459379189</v>
      </c>
      <c r="E175" s="437">
        <f t="shared" si="20"/>
        <v>-6623.9681502506137</v>
      </c>
      <c r="F175" s="445">
        <f t="shared" si="26"/>
        <v>-2.148190809690921E-4</v>
      </c>
      <c r="G175" s="399">
        <f t="shared" si="21"/>
        <v>693.57824075598182</v>
      </c>
      <c r="H175" s="399">
        <f t="shared" si="22"/>
        <v>688.36613730890224</v>
      </c>
      <c r="I175" s="450">
        <f t="shared" si="23"/>
        <v>-5.2121034470795848</v>
      </c>
      <c r="J175" s="448">
        <f t="shared" si="24"/>
        <v>8.2030143336572162E-3</v>
      </c>
      <c r="K175" s="448">
        <f t="shared" si="25"/>
        <v>8.0356197663506972E-3</v>
      </c>
      <c r="L175" s="400">
        <v>44458</v>
      </c>
      <c r="M175" s="400">
        <v>44785</v>
      </c>
      <c r="N175" s="412">
        <v>1</v>
      </c>
      <c r="O175" s="413">
        <v>35</v>
      </c>
    </row>
    <row r="176" spans="1:15" ht="16.5">
      <c r="A176" s="397">
        <v>545</v>
      </c>
      <c r="B176" s="398" t="s">
        <v>199</v>
      </c>
      <c r="C176" s="399">
        <v>16779664.585956588</v>
      </c>
      <c r="D176" s="449">
        <v>16973445.260196459</v>
      </c>
      <c r="E176" s="437">
        <f t="shared" si="20"/>
        <v>193780.67423987016</v>
      </c>
      <c r="F176" s="445">
        <f t="shared" si="26"/>
        <v>1.1548542776120274E-2</v>
      </c>
      <c r="G176" s="399">
        <f t="shared" si="21"/>
        <v>1750.7997272492266</v>
      </c>
      <c r="H176" s="399">
        <f t="shared" si="22"/>
        <v>1764.2080095828353</v>
      </c>
      <c r="I176" s="450">
        <f t="shared" si="23"/>
        <v>13.408282333608668</v>
      </c>
      <c r="J176" s="448">
        <f t="shared" si="24"/>
        <v>4.5163895928495689E-3</v>
      </c>
      <c r="K176" s="448">
        <f t="shared" si="25"/>
        <v>1.7262632080397465E-3</v>
      </c>
      <c r="L176" s="400">
        <v>9584</v>
      </c>
      <c r="M176" s="400">
        <v>9621</v>
      </c>
      <c r="N176" s="412">
        <v>15</v>
      </c>
      <c r="O176" s="412">
        <v>15</v>
      </c>
    </row>
    <row r="177" spans="1:15" ht="16.5">
      <c r="A177" s="397">
        <v>560</v>
      </c>
      <c r="B177" s="398" t="s">
        <v>200</v>
      </c>
      <c r="C177" s="399">
        <v>11427448.66194303</v>
      </c>
      <c r="D177" s="449">
        <v>12186842.133147657</v>
      </c>
      <c r="E177" s="437">
        <f t="shared" si="20"/>
        <v>759393.47120462731</v>
      </c>
      <c r="F177" s="445">
        <f t="shared" si="26"/>
        <v>6.6453457256267931E-2</v>
      </c>
      <c r="G177" s="399">
        <f t="shared" si="21"/>
        <v>726.24395690772349</v>
      </c>
      <c r="H177" s="399">
        <f t="shared" si="22"/>
        <v>777.76770267072925</v>
      </c>
      <c r="I177" s="450">
        <f t="shared" si="23"/>
        <v>51.523745763005763</v>
      </c>
      <c r="J177" s="448">
        <f t="shared" si="24"/>
        <v>3.2427433638897922E-3</v>
      </c>
      <c r="K177" s="448">
        <f t="shared" si="25"/>
        <v>2.8114352153388203E-3</v>
      </c>
      <c r="L177" s="400">
        <v>15735</v>
      </c>
      <c r="M177" s="400">
        <v>15669</v>
      </c>
      <c r="N177" s="412">
        <v>7</v>
      </c>
      <c r="O177" s="412">
        <v>7</v>
      </c>
    </row>
    <row r="178" spans="1:15" ht="16.5">
      <c r="A178" s="397">
        <v>561</v>
      </c>
      <c r="B178" s="398" t="s">
        <v>201</v>
      </c>
      <c r="C178" s="399">
        <v>1799737.3589016353</v>
      </c>
      <c r="D178" s="449">
        <v>1920917.7485790704</v>
      </c>
      <c r="E178" s="437">
        <f t="shared" si="20"/>
        <v>121180.38967743516</v>
      </c>
      <c r="F178" s="445">
        <f t="shared" si="26"/>
        <v>6.7332263276120768E-2</v>
      </c>
      <c r="G178" s="399">
        <f t="shared" si="21"/>
        <v>1366.5431730460405</v>
      </c>
      <c r="H178" s="399">
        <f t="shared" si="22"/>
        <v>1460.7739532920689</v>
      </c>
      <c r="I178" s="450">
        <f t="shared" si="23"/>
        <v>94.230780246028417</v>
      </c>
      <c r="J178" s="448">
        <f t="shared" si="24"/>
        <v>5.1112857733999744E-4</v>
      </c>
      <c r="K178" s="448">
        <f t="shared" si="25"/>
        <v>2.359459638886048E-4</v>
      </c>
      <c r="L178" s="400">
        <v>1317</v>
      </c>
      <c r="M178" s="400">
        <v>1315</v>
      </c>
      <c r="N178" s="412">
        <v>2</v>
      </c>
      <c r="O178" s="412">
        <v>2</v>
      </c>
    </row>
    <row r="179" spans="1:15" ht="16.5">
      <c r="A179" s="397">
        <v>562</v>
      </c>
      <c r="B179" s="398" t="s">
        <v>202</v>
      </c>
      <c r="C179" s="399">
        <v>5460495.1878600549</v>
      </c>
      <c r="D179" s="449">
        <v>5655157.4176341044</v>
      </c>
      <c r="E179" s="437">
        <f t="shared" si="20"/>
        <v>194662.22977404948</v>
      </c>
      <c r="F179" s="445">
        <f t="shared" si="26"/>
        <v>3.5649189876923379E-2</v>
      </c>
      <c r="G179" s="399">
        <f t="shared" si="21"/>
        <v>611.13544352099109</v>
      </c>
      <c r="H179" s="399">
        <f t="shared" si="22"/>
        <v>639.79606489807725</v>
      </c>
      <c r="I179" s="450">
        <f t="shared" si="23"/>
        <v>28.660621377086159</v>
      </c>
      <c r="J179" s="448">
        <f t="shared" si="24"/>
        <v>1.5047560301044674E-3</v>
      </c>
      <c r="K179" s="448">
        <f t="shared" si="25"/>
        <v>1.5859516158261428E-3</v>
      </c>
      <c r="L179" s="400">
        <v>8935</v>
      </c>
      <c r="M179" s="400">
        <v>8839</v>
      </c>
      <c r="N179" s="412">
        <v>6</v>
      </c>
      <c r="O179" s="412">
        <v>6</v>
      </c>
    </row>
    <row r="180" spans="1:15" ht="16.5">
      <c r="A180" s="397">
        <v>563</v>
      </c>
      <c r="B180" s="398" t="s">
        <v>203</v>
      </c>
      <c r="C180" s="399">
        <v>5519590.5573425563</v>
      </c>
      <c r="D180" s="449">
        <v>5216671.2766322456</v>
      </c>
      <c r="E180" s="437">
        <f t="shared" si="20"/>
        <v>-302919.28071031068</v>
      </c>
      <c r="F180" s="445">
        <f t="shared" si="26"/>
        <v>-5.4880752034649684E-2</v>
      </c>
      <c r="G180" s="399">
        <f t="shared" si="21"/>
        <v>785.70684090285499</v>
      </c>
      <c r="H180" s="399">
        <f t="shared" si="22"/>
        <v>747.58831708687956</v>
      </c>
      <c r="I180" s="450">
        <f t="shared" si="23"/>
        <v>-38.118523815975436</v>
      </c>
      <c r="J180" s="448">
        <f t="shared" si="24"/>
        <v>1.3880811763272182E-3</v>
      </c>
      <c r="K180" s="448">
        <f t="shared" si="25"/>
        <v>1.2520387346119273E-3</v>
      </c>
      <c r="L180" s="400">
        <v>7025</v>
      </c>
      <c r="M180" s="400">
        <v>6978</v>
      </c>
      <c r="N180" s="412">
        <v>17</v>
      </c>
      <c r="O180" s="412">
        <v>17</v>
      </c>
    </row>
    <row r="181" spans="1:15" ht="16.5">
      <c r="A181" s="397">
        <v>564</v>
      </c>
      <c r="B181" s="398" t="s">
        <v>204</v>
      </c>
      <c r="C181" s="399">
        <v>113180606.93380353</v>
      </c>
      <c r="D181" s="449">
        <v>129317591.34906402</v>
      </c>
      <c r="E181" s="437">
        <f t="shared" si="20"/>
        <v>16136984.415260494</v>
      </c>
      <c r="F181" s="445">
        <f t="shared" si="26"/>
        <v>0.14257729175015477</v>
      </c>
      <c r="G181" s="399">
        <f t="shared" si="21"/>
        <v>534.25383734471666</v>
      </c>
      <c r="H181" s="399">
        <f t="shared" si="22"/>
        <v>602.5056321677655</v>
      </c>
      <c r="I181" s="450">
        <f t="shared" si="23"/>
        <v>68.25179482304884</v>
      </c>
      <c r="J181" s="448">
        <f t="shared" si="24"/>
        <v>3.4409550612032089E-2</v>
      </c>
      <c r="K181" s="448">
        <f t="shared" si="25"/>
        <v>3.8510866971333012E-2</v>
      </c>
      <c r="L181" s="400">
        <v>211848</v>
      </c>
      <c r="M181" s="400">
        <v>214633</v>
      </c>
      <c r="N181" s="412">
        <v>17</v>
      </c>
      <c r="O181" s="412">
        <v>17</v>
      </c>
    </row>
    <row r="182" spans="1:15" ht="16.5">
      <c r="A182" s="397">
        <v>576</v>
      </c>
      <c r="B182" s="398" t="s">
        <v>205</v>
      </c>
      <c r="C182" s="399">
        <v>1594501.0008842926</v>
      </c>
      <c r="D182" s="449">
        <v>1900062.2487898683</v>
      </c>
      <c r="E182" s="437">
        <f t="shared" si="20"/>
        <v>305561.24790557567</v>
      </c>
      <c r="F182" s="445">
        <f t="shared" si="26"/>
        <v>0.19163440332499934</v>
      </c>
      <c r="G182" s="399">
        <f t="shared" si="21"/>
        <v>579.81854577610636</v>
      </c>
      <c r="H182" s="399">
        <f t="shared" si="22"/>
        <v>697.01476477984897</v>
      </c>
      <c r="I182" s="450">
        <f t="shared" si="23"/>
        <v>117.19621900374261</v>
      </c>
      <c r="J182" s="448">
        <f t="shared" si="24"/>
        <v>5.0557922888671007E-4</v>
      </c>
      <c r="K182" s="448">
        <f t="shared" si="25"/>
        <v>4.8911688027402029E-4</v>
      </c>
      <c r="L182" s="400">
        <v>2750</v>
      </c>
      <c r="M182" s="400">
        <v>2726</v>
      </c>
      <c r="N182" s="412">
        <v>7</v>
      </c>
      <c r="O182" s="412">
        <v>7</v>
      </c>
    </row>
    <row r="183" spans="1:15" ht="16.5">
      <c r="A183" s="397">
        <v>577</v>
      </c>
      <c r="B183" s="398" t="s">
        <v>206</v>
      </c>
      <c r="C183" s="399">
        <v>9681710.7074090224</v>
      </c>
      <c r="D183" s="449">
        <v>10016551.239580294</v>
      </c>
      <c r="E183" s="437">
        <f t="shared" si="20"/>
        <v>334840.53217127174</v>
      </c>
      <c r="F183" s="445">
        <f t="shared" si="26"/>
        <v>3.45848520256892E-2</v>
      </c>
      <c r="G183" s="399">
        <f t="shared" si="21"/>
        <v>869.25037775265059</v>
      </c>
      <c r="H183" s="399">
        <f t="shared" si="22"/>
        <v>891.46949444466838</v>
      </c>
      <c r="I183" s="450">
        <f t="shared" si="23"/>
        <v>22.219116692017792</v>
      </c>
      <c r="J183" s="448">
        <f t="shared" si="24"/>
        <v>2.6652601803106926E-3</v>
      </c>
      <c r="K183" s="448">
        <f t="shared" si="25"/>
        <v>2.0160371484808847E-3</v>
      </c>
      <c r="L183" s="400">
        <v>11138</v>
      </c>
      <c r="M183" s="400">
        <v>11236</v>
      </c>
      <c r="N183" s="412">
        <v>2</v>
      </c>
      <c r="O183" s="412">
        <v>2</v>
      </c>
    </row>
    <row r="184" spans="1:15" ht="16.5">
      <c r="A184" s="397">
        <v>578</v>
      </c>
      <c r="B184" s="398" t="s">
        <v>207</v>
      </c>
      <c r="C184" s="399">
        <v>2007914.8165302174</v>
      </c>
      <c r="D184" s="449">
        <v>2572081.4621558506</v>
      </c>
      <c r="E184" s="437">
        <f t="shared" si="20"/>
        <v>564166.64562563319</v>
      </c>
      <c r="F184" s="445">
        <f t="shared" si="26"/>
        <v>0.28097140425535722</v>
      </c>
      <c r="G184" s="399">
        <f t="shared" si="21"/>
        <v>647.7144569452314</v>
      </c>
      <c r="H184" s="399">
        <f t="shared" si="22"/>
        <v>846.91519991960831</v>
      </c>
      <c r="I184" s="450">
        <f t="shared" si="23"/>
        <v>199.20074297437691</v>
      </c>
      <c r="J184" s="448">
        <f t="shared" si="24"/>
        <v>6.8439387346323169E-4</v>
      </c>
      <c r="K184" s="448">
        <f t="shared" si="25"/>
        <v>5.4491854930014663E-4</v>
      </c>
      <c r="L184" s="400">
        <v>3100</v>
      </c>
      <c r="M184" s="400">
        <v>3037</v>
      </c>
      <c r="N184" s="412">
        <v>18</v>
      </c>
      <c r="O184" s="412">
        <v>18</v>
      </c>
    </row>
    <row r="185" spans="1:15" ht="16.5">
      <c r="A185" s="397">
        <v>580</v>
      </c>
      <c r="B185" s="398" t="s">
        <v>208</v>
      </c>
      <c r="C185" s="399">
        <v>1731919.2931852597</v>
      </c>
      <c r="D185" s="449">
        <v>1716379.1715247175</v>
      </c>
      <c r="E185" s="437">
        <f t="shared" si="20"/>
        <v>-15540.121660542209</v>
      </c>
      <c r="F185" s="445">
        <f t="shared" si="26"/>
        <v>-8.9727747255252243E-3</v>
      </c>
      <c r="G185" s="399">
        <f t="shared" si="21"/>
        <v>390.24770013187464</v>
      </c>
      <c r="H185" s="399">
        <f t="shared" si="22"/>
        <v>393.12395133410843</v>
      </c>
      <c r="I185" s="450">
        <f t="shared" si="23"/>
        <v>2.8762512022337887</v>
      </c>
      <c r="J185" s="448">
        <f t="shared" si="24"/>
        <v>4.5670380460921669E-4</v>
      </c>
      <c r="K185" s="448">
        <f t="shared" si="25"/>
        <v>7.8337648542786957E-4</v>
      </c>
      <c r="L185" s="400">
        <v>4438</v>
      </c>
      <c r="M185" s="400">
        <v>4366</v>
      </c>
      <c r="N185" s="412">
        <v>9</v>
      </c>
      <c r="O185" s="412">
        <v>9</v>
      </c>
    </row>
    <row r="186" spans="1:15" ht="16.5">
      <c r="A186" s="397">
        <v>581</v>
      </c>
      <c r="B186" s="398" t="s">
        <v>209</v>
      </c>
      <c r="C186" s="399">
        <v>2769488.3270423026</v>
      </c>
      <c r="D186" s="449">
        <v>3366078.3862203825</v>
      </c>
      <c r="E186" s="437">
        <f t="shared" si="20"/>
        <v>596590.05917807994</v>
      </c>
      <c r="F186" s="445">
        <f t="shared" si="26"/>
        <v>0.21541526402287209</v>
      </c>
      <c r="G186" s="399">
        <f t="shared" si="21"/>
        <v>443.82825753883054</v>
      </c>
      <c r="H186" s="399">
        <f t="shared" si="22"/>
        <v>549.74332618330595</v>
      </c>
      <c r="I186" s="450">
        <f t="shared" si="23"/>
        <v>105.91506864447541</v>
      </c>
      <c r="J186" s="448">
        <f t="shared" si="24"/>
        <v>8.9566503200692242E-4</v>
      </c>
      <c r="K186" s="448">
        <f t="shared" si="25"/>
        <v>1.098629001437207E-3</v>
      </c>
      <c r="L186" s="400">
        <v>6240</v>
      </c>
      <c r="M186" s="400">
        <v>6123</v>
      </c>
      <c r="N186" s="412">
        <v>6</v>
      </c>
      <c r="O186" s="412">
        <v>6</v>
      </c>
    </row>
    <row r="187" spans="1:15" ht="16.5">
      <c r="A187" s="397">
        <v>583</v>
      </c>
      <c r="B187" s="398" t="s">
        <v>210</v>
      </c>
      <c r="C187" s="399">
        <v>623823.40512149385</v>
      </c>
      <c r="D187" s="449">
        <v>551840.15682203858</v>
      </c>
      <c r="E187" s="437">
        <f t="shared" si="20"/>
        <v>-71983.24829945527</v>
      </c>
      <c r="F187" s="445">
        <f t="shared" si="26"/>
        <v>-0.11539042573344302</v>
      </c>
      <c r="G187" s="399">
        <f t="shared" si="21"/>
        <v>658.73643624233773</v>
      </c>
      <c r="H187" s="399">
        <f t="shared" si="22"/>
        <v>605.08789125223529</v>
      </c>
      <c r="I187" s="450">
        <f t="shared" si="23"/>
        <v>-53.648544990102437</v>
      </c>
      <c r="J187" s="448">
        <f t="shared" si="24"/>
        <v>1.4683672660329903E-4</v>
      </c>
      <c r="K187" s="448">
        <f t="shared" si="25"/>
        <v>1.6363704871970156E-4</v>
      </c>
      <c r="L187" s="400">
        <v>947</v>
      </c>
      <c r="M187" s="400">
        <v>912</v>
      </c>
      <c r="N187" s="412">
        <v>19</v>
      </c>
      <c r="O187" s="412">
        <v>19</v>
      </c>
    </row>
    <row r="188" spans="1:15" ht="16.5">
      <c r="A188" s="397">
        <v>584</v>
      </c>
      <c r="B188" s="398" t="s">
        <v>211</v>
      </c>
      <c r="C188" s="399">
        <v>5380859.8419532301</v>
      </c>
      <c r="D188" s="449">
        <v>5318230.2753868261</v>
      </c>
      <c r="E188" s="437">
        <f t="shared" si="20"/>
        <v>-62629.566566403955</v>
      </c>
      <c r="F188" s="445">
        <f t="shared" si="26"/>
        <v>-1.1639323157629335E-2</v>
      </c>
      <c r="G188" s="399">
        <f t="shared" si="21"/>
        <v>2028.2170531297513</v>
      </c>
      <c r="H188" s="399">
        <f t="shared" si="22"/>
        <v>2062.9287336644011</v>
      </c>
      <c r="I188" s="450">
        <f t="shared" si="23"/>
        <v>34.711680534649759</v>
      </c>
      <c r="J188" s="448">
        <f t="shared" si="24"/>
        <v>1.4151045648028058E-3</v>
      </c>
      <c r="K188" s="448">
        <f t="shared" si="25"/>
        <v>4.6256174517477047E-4</v>
      </c>
      <c r="L188" s="400">
        <v>2653</v>
      </c>
      <c r="M188" s="400">
        <v>2578</v>
      </c>
      <c r="N188" s="412">
        <v>16</v>
      </c>
      <c r="O188" s="412">
        <v>16</v>
      </c>
    </row>
    <row r="189" spans="1:15" ht="16.5">
      <c r="A189" s="397">
        <v>588</v>
      </c>
      <c r="B189" s="398" t="s">
        <v>212</v>
      </c>
      <c r="C189" s="399">
        <v>-557411.88050365297</v>
      </c>
      <c r="D189" s="449">
        <v>-437629.57503304695</v>
      </c>
      <c r="E189" s="437">
        <f t="shared" si="20"/>
        <v>119782.30547060602</v>
      </c>
      <c r="F189" s="445">
        <f t="shared" si="26"/>
        <v>-0.21489011924606985</v>
      </c>
      <c r="G189" s="399">
        <f t="shared" si="21"/>
        <v>-348.38242531478312</v>
      </c>
      <c r="H189" s="399">
        <f t="shared" si="22"/>
        <v>-277.5076569645193</v>
      </c>
      <c r="I189" s="450">
        <f t="shared" si="23"/>
        <v>70.874768350263821</v>
      </c>
      <c r="J189" s="448">
        <f t="shared" si="24"/>
        <v>-1.1644693389605663E-4</v>
      </c>
      <c r="K189" s="448">
        <f t="shared" si="25"/>
        <v>2.8295573007781731E-4</v>
      </c>
      <c r="L189" s="400">
        <v>1600</v>
      </c>
      <c r="M189" s="400">
        <v>1577</v>
      </c>
      <c r="N189" s="412">
        <v>10</v>
      </c>
      <c r="O189" s="412">
        <v>10</v>
      </c>
    </row>
    <row r="190" spans="1:15" ht="16.5">
      <c r="A190" s="397">
        <v>592</v>
      </c>
      <c r="B190" s="398" t="s">
        <v>213</v>
      </c>
      <c r="C190" s="399">
        <v>3161742.7559941304</v>
      </c>
      <c r="D190" s="449">
        <v>3573105.8800372053</v>
      </c>
      <c r="E190" s="437">
        <f t="shared" si="20"/>
        <v>411363.1240430749</v>
      </c>
      <c r="F190" s="445">
        <f t="shared" si="26"/>
        <v>0.13010644944570518</v>
      </c>
      <c r="G190" s="399">
        <f t="shared" si="21"/>
        <v>865.99363352345392</v>
      </c>
      <c r="H190" s="399">
        <f t="shared" si="22"/>
        <v>993.63344828620836</v>
      </c>
      <c r="I190" s="450">
        <f t="shared" si="23"/>
        <v>127.63981476275444</v>
      </c>
      <c r="J190" s="448">
        <f t="shared" si="24"/>
        <v>9.5075206968104069E-4</v>
      </c>
      <c r="K190" s="448">
        <f t="shared" si="25"/>
        <v>6.4521801227636723E-4</v>
      </c>
      <c r="L190" s="400">
        <v>3651</v>
      </c>
      <c r="M190" s="400">
        <v>3596</v>
      </c>
      <c r="N190" s="412">
        <v>13</v>
      </c>
      <c r="O190" s="412">
        <v>13</v>
      </c>
    </row>
    <row r="191" spans="1:15" ht="16.5">
      <c r="A191" s="397">
        <v>593</v>
      </c>
      <c r="B191" s="398" t="s">
        <v>214</v>
      </c>
      <c r="C191" s="399">
        <v>2325530.4453895329</v>
      </c>
      <c r="D191" s="449">
        <v>4609226.2849768773</v>
      </c>
      <c r="E191" s="437">
        <f t="shared" si="20"/>
        <v>2283695.8395873443</v>
      </c>
      <c r="F191" s="445">
        <f t="shared" si="26"/>
        <v>0.98201072538735079</v>
      </c>
      <c r="G191" s="399">
        <f t="shared" si="21"/>
        <v>136.17909734669632</v>
      </c>
      <c r="H191" s="399">
        <f t="shared" si="22"/>
        <v>270.33585249131244</v>
      </c>
      <c r="I191" s="450">
        <f t="shared" si="23"/>
        <v>134.15675514461611</v>
      </c>
      <c r="J191" s="448">
        <f t="shared" si="24"/>
        <v>1.2264488031416493E-3</v>
      </c>
      <c r="K191" s="448">
        <f t="shared" si="25"/>
        <v>3.0592233340689824E-3</v>
      </c>
      <c r="L191" s="400">
        <v>17077</v>
      </c>
      <c r="M191" s="400">
        <v>17050</v>
      </c>
      <c r="N191" s="412">
        <v>10</v>
      </c>
      <c r="O191" s="412">
        <v>10</v>
      </c>
    </row>
    <row r="192" spans="1:15" ht="16.5">
      <c r="A192" s="397">
        <v>595</v>
      </c>
      <c r="B192" s="398" t="s">
        <v>215</v>
      </c>
      <c r="C192" s="399">
        <v>5583912.906926332</v>
      </c>
      <c r="D192" s="449">
        <v>5699689.8846513294</v>
      </c>
      <c r="E192" s="437">
        <f t="shared" si="20"/>
        <v>115776.97772499733</v>
      </c>
      <c r="F192" s="445">
        <f t="shared" si="26"/>
        <v>2.0734022835740613E-2</v>
      </c>
      <c r="G192" s="399">
        <f t="shared" si="21"/>
        <v>1348.771233557085</v>
      </c>
      <c r="H192" s="399">
        <f t="shared" si="22"/>
        <v>1399.3837183037881</v>
      </c>
      <c r="I192" s="450">
        <f t="shared" si="23"/>
        <v>50.612484746703103</v>
      </c>
      <c r="J192" s="448">
        <f t="shared" si="24"/>
        <v>1.5166054789050689E-3</v>
      </c>
      <c r="K192" s="448">
        <f t="shared" si="25"/>
        <v>7.3080449499489527E-4</v>
      </c>
      <c r="L192" s="400">
        <v>4140</v>
      </c>
      <c r="M192" s="400">
        <v>4073</v>
      </c>
      <c r="N192" s="412">
        <v>11</v>
      </c>
      <c r="O192" s="412">
        <v>11</v>
      </c>
    </row>
    <row r="193" spans="1:15" ht="16.5">
      <c r="A193" s="397">
        <v>598</v>
      </c>
      <c r="B193" s="398" t="s">
        <v>216</v>
      </c>
      <c r="C193" s="399">
        <v>5286895.3504091864</v>
      </c>
      <c r="D193" s="449">
        <v>7951017.6920955339</v>
      </c>
      <c r="E193" s="437">
        <f t="shared" si="20"/>
        <v>2664122.3416863475</v>
      </c>
      <c r="F193" s="445">
        <f t="shared" si="26"/>
        <v>0.5039105495969679</v>
      </c>
      <c r="G193" s="399">
        <f t="shared" si="21"/>
        <v>275.25877807097339</v>
      </c>
      <c r="H193" s="399">
        <f t="shared" si="22"/>
        <v>408.26791743751136</v>
      </c>
      <c r="I193" s="450">
        <f t="shared" si="23"/>
        <v>133.00913936653797</v>
      </c>
      <c r="J193" s="448">
        <f t="shared" si="24"/>
        <v>2.1156514194176882E-3</v>
      </c>
      <c r="K193" s="448">
        <f t="shared" si="25"/>
        <v>3.4943328112019608E-3</v>
      </c>
      <c r="L193" s="400">
        <v>19207</v>
      </c>
      <c r="M193" s="400">
        <v>19475</v>
      </c>
      <c r="N193" s="412">
        <v>15</v>
      </c>
      <c r="O193" s="412">
        <v>15</v>
      </c>
    </row>
    <row r="194" spans="1:15" ht="16.5">
      <c r="A194" s="397">
        <v>599</v>
      </c>
      <c r="B194" s="398" t="s">
        <v>217</v>
      </c>
      <c r="C194" s="399">
        <v>15256954.007365476</v>
      </c>
      <c r="D194" s="449">
        <v>14944775.11050315</v>
      </c>
      <c r="E194" s="437">
        <f t="shared" si="20"/>
        <v>-312178.89686232619</v>
      </c>
      <c r="F194" s="445">
        <f t="shared" si="26"/>
        <v>-2.0461416919236836E-2</v>
      </c>
      <c r="G194" s="399">
        <f t="shared" si="21"/>
        <v>1361.4986620886557</v>
      </c>
      <c r="H194" s="399">
        <f t="shared" si="22"/>
        <v>1331.3830833410379</v>
      </c>
      <c r="I194" s="450">
        <f t="shared" si="23"/>
        <v>-30.115578747617747</v>
      </c>
      <c r="J194" s="448">
        <f t="shared" si="24"/>
        <v>3.9765896517683441E-3</v>
      </c>
      <c r="K194" s="448">
        <f t="shared" si="25"/>
        <v>2.0140634560072918E-3</v>
      </c>
      <c r="L194" s="400">
        <v>11206</v>
      </c>
      <c r="M194" s="400">
        <v>11225</v>
      </c>
      <c r="N194" s="412">
        <v>15</v>
      </c>
      <c r="O194" s="412">
        <v>15</v>
      </c>
    </row>
    <row r="195" spans="1:15" ht="16.5">
      <c r="A195" s="397">
        <v>601</v>
      </c>
      <c r="B195" s="398" t="s">
        <v>218</v>
      </c>
      <c r="C195" s="399">
        <v>5222994.1972081056</v>
      </c>
      <c r="D195" s="449">
        <v>5492646.4107942814</v>
      </c>
      <c r="E195" s="437">
        <f t="shared" si="20"/>
        <v>269652.21358617581</v>
      </c>
      <c r="F195" s="445">
        <f t="shared" si="26"/>
        <v>5.1627898367246024E-2</v>
      </c>
      <c r="G195" s="399">
        <f t="shared" si="21"/>
        <v>1379.5547272076349</v>
      </c>
      <c r="H195" s="399">
        <f t="shared" si="22"/>
        <v>1469.0148196828782</v>
      </c>
      <c r="I195" s="450">
        <f t="shared" si="23"/>
        <v>89.4600924752433</v>
      </c>
      <c r="J195" s="448">
        <f t="shared" si="24"/>
        <v>1.4615141891721457E-3</v>
      </c>
      <c r="K195" s="448">
        <f t="shared" si="25"/>
        <v>6.7087601443307479E-4</v>
      </c>
      <c r="L195" s="400">
        <v>3786</v>
      </c>
      <c r="M195" s="400">
        <v>3739</v>
      </c>
      <c r="N195" s="412">
        <v>13</v>
      </c>
      <c r="O195" s="412">
        <v>13</v>
      </c>
    </row>
    <row r="196" spans="1:15" ht="16.5">
      <c r="A196" s="397">
        <v>604</v>
      </c>
      <c r="B196" s="398" t="s">
        <v>219</v>
      </c>
      <c r="C196" s="399">
        <v>15416204.662109371</v>
      </c>
      <c r="D196" s="449">
        <v>15333727.766423751</v>
      </c>
      <c r="E196" s="437">
        <f t="shared" si="20"/>
        <v>-82476.895685620606</v>
      </c>
      <c r="F196" s="445">
        <f t="shared" si="26"/>
        <v>-5.3500130215795565E-3</v>
      </c>
      <c r="G196" s="399">
        <f t="shared" si="21"/>
        <v>755.51113266892287</v>
      </c>
      <c r="H196" s="399">
        <f t="shared" si="22"/>
        <v>738.5121498060854</v>
      </c>
      <c r="I196" s="450">
        <f t="shared" si="23"/>
        <v>-16.998982862837465</v>
      </c>
      <c r="J196" s="448">
        <f t="shared" si="24"/>
        <v>4.0800843577860112E-3</v>
      </c>
      <c r="K196" s="448">
        <f t="shared" si="25"/>
        <v>3.7254342572008376E-3</v>
      </c>
      <c r="L196" s="400">
        <v>20405</v>
      </c>
      <c r="M196" s="400">
        <v>20763</v>
      </c>
      <c r="N196" s="412">
        <v>6</v>
      </c>
      <c r="O196" s="412">
        <v>6</v>
      </c>
    </row>
    <row r="197" spans="1:15" ht="16.5">
      <c r="A197" s="397">
        <v>607</v>
      </c>
      <c r="B197" s="398" t="s">
        <v>220</v>
      </c>
      <c r="C197" s="399">
        <v>2653936.6656477321</v>
      </c>
      <c r="D197" s="449">
        <v>3002163.7325704503</v>
      </c>
      <c r="E197" s="437">
        <f t="shared" si="20"/>
        <v>348227.06692271819</v>
      </c>
      <c r="F197" s="445">
        <f t="shared" si="26"/>
        <v>0.1312115211452223</v>
      </c>
      <c r="G197" s="399">
        <f t="shared" si="21"/>
        <v>649.83757728886678</v>
      </c>
      <c r="H197" s="399">
        <f t="shared" si="22"/>
        <v>738.72139088839822</v>
      </c>
      <c r="I197" s="450">
        <f t="shared" si="23"/>
        <v>88.883813599531436</v>
      </c>
      <c r="J197" s="448">
        <f t="shared" si="24"/>
        <v>7.9883257818069286E-4</v>
      </c>
      <c r="K197" s="448">
        <f t="shared" si="25"/>
        <v>7.291896556983193E-4</v>
      </c>
      <c r="L197" s="400">
        <v>4084</v>
      </c>
      <c r="M197" s="400">
        <v>4064</v>
      </c>
      <c r="N197" s="412">
        <v>12</v>
      </c>
      <c r="O197" s="412">
        <v>12</v>
      </c>
    </row>
    <row r="198" spans="1:15" ht="16.5">
      <c r="A198" s="397">
        <v>608</v>
      </c>
      <c r="B198" s="398" t="s">
        <v>221</v>
      </c>
      <c r="C198" s="399">
        <v>1668030.1546295378</v>
      </c>
      <c r="D198" s="449">
        <v>1834620.5526417475</v>
      </c>
      <c r="E198" s="437">
        <f t="shared" si="20"/>
        <v>166590.39801220968</v>
      </c>
      <c r="F198" s="445">
        <f t="shared" si="26"/>
        <v>9.9872533808724032E-2</v>
      </c>
      <c r="G198" s="399">
        <f t="shared" si="21"/>
        <v>842.43947203512016</v>
      </c>
      <c r="H198" s="399">
        <f t="shared" si="22"/>
        <v>944.22056234778563</v>
      </c>
      <c r="I198" s="450">
        <f t="shared" si="23"/>
        <v>101.78109031266547</v>
      </c>
      <c r="J198" s="448">
        <f t="shared" si="24"/>
        <v>4.8816613502798126E-4</v>
      </c>
      <c r="K198" s="448">
        <f t="shared" si="25"/>
        <v>3.4862586147190805E-4</v>
      </c>
      <c r="L198" s="400">
        <v>1980</v>
      </c>
      <c r="M198" s="400">
        <v>1943</v>
      </c>
      <c r="N198" s="412">
        <v>4</v>
      </c>
      <c r="O198" s="412">
        <v>4</v>
      </c>
    </row>
    <row r="199" spans="1:15" ht="16.5">
      <c r="A199" s="397">
        <v>609</v>
      </c>
      <c r="B199" s="398" t="s">
        <v>222</v>
      </c>
      <c r="C199" s="399">
        <v>13586133.08202064</v>
      </c>
      <c r="D199" s="449">
        <v>21683406.876244076</v>
      </c>
      <c r="E199" s="437">
        <f t="shared" si="20"/>
        <v>8097273.7942234352</v>
      </c>
      <c r="F199" s="445">
        <f t="shared" si="26"/>
        <v>0.59599547165771927</v>
      </c>
      <c r="G199" s="399">
        <f t="shared" si="21"/>
        <v>163.28505597044216</v>
      </c>
      <c r="H199" s="399">
        <f t="shared" si="22"/>
        <v>260.91265223021293</v>
      </c>
      <c r="I199" s="450">
        <f t="shared" si="23"/>
        <v>97.627596259770769</v>
      </c>
      <c r="J199" s="448">
        <f t="shared" si="24"/>
        <v>5.7696426183459484E-3</v>
      </c>
      <c r="K199" s="448">
        <f t="shared" si="25"/>
        <v>1.4911426064582806E-2</v>
      </c>
      <c r="L199" s="400">
        <v>83205</v>
      </c>
      <c r="M199" s="400">
        <v>83106</v>
      </c>
      <c r="N199" s="412">
        <v>4</v>
      </c>
      <c r="O199" s="412">
        <v>4</v>
      </c>
    </row>
    <row r="200" spans="1:15" ht="16.5">
      <c r="A200" s="397">
        <v>611</v>
      </c>
      <c r="B200" s="398" t="s">
        <v>223</v>
      </c>
      <c r="C200" s="399">
        <v>3666928.9239943232</v>
      </c>
      <c r="D200" s="449">
        <v>3305503.2997468673</v>
      </c>
      <c r="E200" s="437">
        <f t="shared" si="20"/>
        <v>-361425.62424745597</v>
      </c>
      <c r="F200" s="445">
        <f t="shared" si="26"/>
        <v>-9.8563575062087974E-2</v>
      </c>
      <c r="G200" s="399">
        <f t="shared" si="21"/>
        <v>731.77587786755601</v>
      </c>
      <c r="H200" s="399">
        <f t="shared" si="22"/>
        <v>664.68998587308818</v>
      </c>
      <c r="I200" s="450">
        <f t="shared" si="23"/>
        <v>-67.085891994467829</v>
      </c>
      <c r="J200" s="448">
        <f t="shared" si="24"/>
        <v>8.7954687296843261E-4</v>
      </c>
      <c r="K200" s="448">
        <f t="shared" si="25"/>
        <v>8.9228842465249555E-4</v>
      </c>
      <c r="L200" s="400">
        <v>5011</v>
      </c>
      <c r="M200" s="400">
        <v>4973</v>
      </c>
      <c r="N200" s="412">
        <v>1</v>
      </c>
      <c r="O200" s="413">
        <v>35</v>
      </c>
    </row>
    <row r="201" spans="1:15" ht="16.5">
      <c r="A201" s="397">
        <v>614</v>
      </c>
      <c r="B201" s="398" t="s">
        <v>224</v>
      </c>
      <c r="C201" s="399">
        <v>3214242.5294453576</v>
      </c>
      <c r="D201" s="449">
        <v>3615111.5109210545</v>
      </c>
      <c r="E201" s="437">
        <f t="shared" si="20"/>
        <v>400868.9814756969</v>
      </c>
      <c r="F201" s="445">
        <f t="shared" si="26"/>
        <v>0.12471646983803364</v>
      </c>
      <c r="G201" s="399">
        <f t="shared" si="21"/>
        <v>1071.771433626328</v>
      </c>
      <c r="H201" s="399">
        <f t="shared" si="22"/>
        <v>1236.7812216630361</v>
      </c>
      <c r="I201" s="450">
        <f t="shared" si="23"/>
        <v>165.00978803670819</v>
      </c>
      <c r="J201" s="448">
        <f t="shared" si="24"/>
        <v>9.6192916373923911E-4</v>
      </c>
      <c r="K201" s="448">
        <f t="shared" si="25"/>
        <v>5.2446391821018385E-4</v>
      </c>
      <c r="L201" s="400">
        <v>2999</v>
      </c>
      <c r="M201" s="400">
        <v>2923</v>
      </c>
      <c r="N201" s="412">
        <v>19</v>
      </c>
      <c r="O201" s="412">
        <v>19</v>
      </c>
    </row>
    <row r="202" spans="1:15" ht="16.5">
      <c r="A202" s="397">
        <v>615</v>
      </c>
      <c r="B202" s="398" t="s">
        <v>225</v>
      </c>
      <c r="C202" s="399">
        <v>15357755.320629572</v>
      </c>
      <c r="D202" s="449">
        <v>16230010.961580558</v>
      </c>
      <c r="E202" s="437">
        <f t="shared" si="20"/>
        <v>872255.64095098525</v>
      </c>
      <c r="F202" s="445">
        <f t="shared" si="26"/>
        <v>5.6795776644475687E-2</v>
      </c>
      <c r="G202" s="399">
        <f t="shared" si="21"/>
        <v>2019.9599264276696</v>
      </c>
      <c r="H202" s="399">
        <f t="shared" si="22"/>
        <v>2170.0776790454015</v>
      </c>
      <c r="I202" s="450">
        <f t="shared" si="23"/>
        <v>150.11775261773187</v>
      </c>
      <c r="J202" s="448">
        <f t="shared" si="24"/>
        <v>4.3185724215113429E-3</v>
      </c>
      <c r="K202" s="448">
        <f t="shared" si="25"/>
        <v>1.3419314554546579E-3</v>
      </c>
      <c r="L202" s="400">
        <v>7603</v>
      </c>
      <c r="M202" s="400">
        <v>7479</v>
      </c>
      <c r="N202" s="412">
        <v>17</v>
      </c>
      <c r="O202" s="412">
        <v>17</v>
      </c>
    </row>
    <row r="203" spans="1:15" ht="16.5">
      <c r="A203" s="397">
        <v>616</v>
      </c>
      <c r="B203" s="398" t="s">
        <v>226</v>
      </c>
      <c r="C203" s="399">
        <v>569344.96908808895</v>
      </c>
      <c r="D203" s="449">
        <v>525536.1760387515</v>
      </c>
      <c r="E203" s="437">
        <f t="shared" ref="E203:E266" si="27">D203-C203</f>
        <v>-43808.793049337459</v>
      </c>
      <c r="F203" s="445">
        <f t="shared" si="26"/>
        <v>-7.6945956191560499E-2</v>
      </c>
      <c r="G203" s="399">
        <f t="shared" ref="G203:G266" si="28">C203/L203</f>
        <v>315.07745937359653</v>
      </c>
      <c r="H203" s="399">
        <f t="shared" ref="H203:H266" si="29">D203/M203</f>
        <v>295.0792678488217</v>
      </c>
      <c r="I203" s="450">
        <f t="shared" ref="I203:I266" si="30">H203-G203</f>
        <v>-19.998191524774825</v>
      </c>
      <c r="J203" s="448">
        <f t="shared" ref="J203:J266" si="31">D203/$D$10</f>
        <v>1.3983761574283381E-4</v>
      </c>
      <c r="K203" s="448">
        <f t="shared" ref="K203:K266" si="32">M203/$M$10</f>
        <v>3.1955875413354002E-4</v>
      </c>
      <c r="L203" s="400">
        <v>1807</v>
      </c>
      <c r="M203" s="400">
        <v>1781</v>
      </c>
      <c r="N203" s="412">
        <v>1</v>
      </c>
      <c r="O203" s="413">
        <v>34</v>
      </c>
    </row>
    <row r="204" spans="1:15" ht="16.5">
      <c r="A204" s="397">
        <v>619</v>
      </c>
      <c r="B204" s="398" t="s">
        <v>227</v>
      </c>
      <c r="C204" s="399">
        <v>3404711.9425738663</v>
      </c>
      <c r="D204" s="449">
        <v>3553265.0422838219</v>
      </c>
      <c r="E204" s="437">
        <f t="shared" si="27"/>
        <v>148553.09970995551</v>
      </c>
      <c r="F204" s="445">
        <f t="shared" ref="F204:F267" si="33">E204/C204</f>
        <v>4.3631620593915371E-2</v>
      </c>
      <c r="G204" s="399">
        <f t="shared" si="28"/>
        <v>1272.789511242567</v>
      </c>
      <c r="H204" s="399">
        <f t="shared" si="29"/>
        <v>1340.8547329372914</v>
      </c>
      <c r="I204" s="450">
        <f t="shared" si="30"/>
        <v>68.065221694724414</v>
      </c>
      <c r="J204" s="448">
        <f t="shared" si="31"/>
        <v>9.4547270819790477E-4</v>
      </c>
      <c r="K204" s="448">
        <f t="shared" si="32"/>
        <v>4.7548045954737847E-4</v>
      </c>
      <c r="L204" s="400">
        <v>2675</v>
      </c>
      <c r="M204" s="400">
        <v>2650</v>
      </c>
      <c r="N204" s="412">
        <v>6</v>
      </c>
      <c r="O204" s="412">
        <v>6</v>
      </c>
    </row>
    <row r="205" spans="1:15" ht="16.5">
      <c r="A205" s="397">
        <v>620</v>
      </c>
      <c r="B205" s="398" t="s">
        <v>228</v>
      </c>
      <c r="C205" s="399">
        <v>3746691.373314444</v>
      </c>
      <c r="D205" s="449">
        <v>4550157.1409601811</v>
      </c>
      <c r="E205" s="437">
        <f t="shared" si="27"/>
        <v>803465.76764573716</v>
      </c>
      <c r="F205" s="445">
        <f t="shared" si="33"/>
        <v>0.21444674449792361</v>
      </c>
      <c r="G205" s="399">
        <f t="shared" si="28"/>
        <v>1574.2400728211949</v>
      </c>
      <c r="H205" s="399">
        <f t="shared" si="29"/>
        <v>1928.8499961679445</v>
      </c>
      <c r="I205" s="450">
        <f t="shared" si="30"/>
        <v>354.60992334674961</v>
      </c>
      <c r="J205" s="448">
        <f t="shared" si="31"/>
        <v>1.2107313537254635E-3</v>
      </c>
      <c r="K205" s="448">
        <f t="shared" si="32"/>
        <v>4.232673222914211E-4</v>
      </c>
      <c r="L205" s="400">
        <v>2380</v>
      </c>
      <c r="M205" s="400">
        <v>2359</v>
      </c>
      <c r="N205" s="412">
        <v>18</v>
      </c>
      <c r="O205" s="412">
        <v>18</v>
      </c>
    </row>
    <row r="206" spans="1:15" ht="16.5">
      <c r="A206" s="397">
        <v>623</v>
      </c>
      <c r="B206" s="398" t="s">
        <v>229</v>
      </c>
      <c r="C206" s="399">
        <v>1299960.6411391855</v>
      </c>
      <c r="D206" s="449">
        <v>1336704.3430366309</v>
      </c>
      <c r="E206" s="437">
        <f t="shared" si="27"/>
        <v>36743.701897445368</v>
      </c>
      <c r="F206" s="445">
        <f t="shared" si="33"/>
        <v>2.8265241834742022E-2</v>
      </c>
      <c r="G206" s="399">
        <f t="shared" si="28"/>
        <v>616.97230239164003</v>
      </c>
      <c r="H206" s="399">
        <f t="shared" si="29"/>
        <v>634.11021965684574</v>
      </c>
      <c r="I206" s="450">
        <f t="shared" si="30"/>
        <v>17.137917265205715</v>
      </c>
      <c r="J206" s="448">
        <f t="shared" si="31"/>
        <v>3.5567779499455515E-4</v>
      </c>
      <c r="K206" s="448">
        <f t="shared" si="32"/>
        <v>3.7823124857580147E-4</v>
      </c>
      <c r="L206" s="400">
        <v>2107</v>
      </c>
      <c r="M206" s="400">
        <v>2108</v>
      </c>
      <c r="N206" s="412">
        <v>10</v>
      </c>
      <c r="O206" s="412">
        <v>10</v>
      </c>
    </row>
    <row r="207" spans="1:15" ht="16.5">
      <c r="A207" s="397">
        <v>624</v>
      </c>
      <c r="B207" s="398" t="s">
        <v>230</v>
      </c>
      <c r="C207" s="399">
        <v>3947210.7171848025</v>
      </c>
      <c r="D207" s="449">
        <v>4032880.9672586294</v>
      </c>
      <c r="E207" s="437">
        <f t="shared" si="27"/>
        <v>85670.250073826872</v>
      </c>
      <c r="F207" s="445">
        <f t="shared" si="33"/>
        <v>2.170399712912411E-2</v>
      </c>
      <c r="G207" s="399">
        <f t="shared" si="28"/>
        <v>771.39158045432919</v>
      </c>
      <c r="H207" s="399">
        <f t="shared" si="29"/>
        <v>796.22526500663957</v>
      </c>
      <c r="I207" s="450">
        <f t="shared" si="30"/>
        <v>24.833684552310388</v>
      </c>
      <c r="J207" s="448">
        <f t="shared" si="31"/>
        <v>1.0730916057708579E-3</v>
      </c>
      <c r="K207" s="448">
        <f t="shared" si="32"/>
        <v>9.0879567079527252E-4</v>
      </c>
      <c r="L207" s="400">
        <v>5117</v>
      </c>
      <c r="M207" s="400">
        <v>5065</v>
      </c>
      <c r="N207" s="412">
        <v>8</v>
      </c>
      <c r="O207" s="412">
        <v>8</v>
      </c>
    </row>
    <row r="208" spans="1:15" ht="16.5">
      <c r="A208" s="397">
        <v>625</v>
      </c>
      <c r="B208" s="398" t="s">
        <v>231</v>
      </c>
      <c r="C208" s="399">
        <v>4409132.4383545499</v>
      </c>
      <c r="D208" s="449">
        <v>4394532.88391665</v>
      </c>
      <c r="E208" s="437">
        <f t="shared" si="27"/>
        <v>-14599.554437899962</v>
      </c>
      <c r="F208" s="445">
        <f t="shared" si="33"/>
        <v>-3.3112079625687973E-3</v>
      </c>
      <c r="G208" s="399">
        <f t="shared" si="28"/>
        <v>1474.1332124221162</v>
      </c>
      <c r="H208" s="399">
        <f t="shared" si="29"/>
        <v>1474.6754644015605</v>
      </c>
      <c r="I208" s="450">
        <f t="shared" si="30"/>
        <v>0.54225197944424508</v>
      </c>
      <c r="J208" s="448">
        <f t="shared" si="31"/>
        <v>1.1693219778367281E-3</v>
      </c>
      <c r="K208" s="448">
        <f t="shared" si="32"/>
        <v>5.346912337551653E-4</v>
      </c>
      <c r="L208" s="400">
        <v>2991</v>
      </c>
      <c r="M208" s="400">
        <v>2980</v>
      </c>
      <c r="N208" s="412">
        <v>17</v>
      </c>
      <c r="O208" s="412">
        <v>17</v>
      </c>
    </row>
    <row r="209" spans="1:15" ht="16.5">
      <c r="A209" s="397">
        <v>626</v>
      </c>
      <c r="B209" s="398" t="s">
        <v>232</v>
      </c>
      <c r="C209" s="399">
        <v>2581839.0349040241</v>
      </c>
      <c r="D209" s="449">
        <v>3902837.3605888663</v>
      </c>
      <c r="E209" s="437">
        <f t="shared" si="27"/>
        <v>1320998.3256848422</v>
      </c>
      <c r="F209" s="445">
        <f t="shared" si="33"/>
        <v>0.51165014852831381</v>
      </c>
      <c r="G209" s="399">
        <f t="shared" si="28"/>
        <v>533.9894591321663</v>
      </c>
      <c r="H209" s="399">
        <f t="shared" si="29"/>
        <v>820.61340634753287</v>
      </c>
      <c r="I209" s="450">
        <f t="shared" si="30"/>
        <v>286.62394721536657</v>
      </c>
      <c r="J209" s="448">
        <f t="shared" si="31"/>
        <v>1.0384888729269106E-3</v>
      </c>
      <c r="K209" s="448">
        <f t="shared" si="32"/>
        <v>8.5335285494616306E-4</v>
      </c>
      <c r="L209" s="400">
        <v>4835</v>
      </c>
      <c r="M209" s="400">
        <v>4756</v>
      </c>
      <c r="N209" s="412">
        <v>17</v>
      </c>
      <c r="O209" s="412">
        <v>17</v>
      </c>
    </row>
    <row r="210" spans="1:15" ht="16.5">
      <c r="A210" s="397">
        <v>630</v>
      </c>
      <c r="B210" s="398" t="s">
        <v>233</v>
      </c>
      <c r="C210" s="399">
        <v>2531390.800939179</v>
      </c>
      <c r="D210" s="449">
        <v>2658526.8183305343</v>
      </c>
      <c r="E210" s="437">
        <f t="shared" si="27"/>
        <v>127136.01739135524</v>
      </c>
      <c r="F210" s="445">
        <f t="shared" si="33"/>
        <v>5.0223781070937813E-2</v>
      </c>
      <c r="G210" s="399">
        <f t="shared" si="28"/>
        <v>1548.2512543970513</v>
      </c>
      <c r="H210" s="399">
        <f t="shared" si="29"/>
        <v>1615.1438750489272</v>
      </c>
      <c r="I210" s="450">
        <f t="shared" si="30"/>
        <v>66.892620651875859</v>
      </c>
      <c r="J210" s="448">
        <f t="shared" si="31"/>
        <v>7.0739573908288125E-4</v>
      </c>
      <c r="K210" s="448">
        <f t="shared" si="32"/>
        <v>2.9533616468489999E-4</v>
      </c>
      <c r="L210" s="400">
        <v>1635</v>
      </c>
      <c r="M210" s="400">
        <v>1646</v>
      </c>
      <c r="N210" s="412">
        <v>17</v>
      </c>
      <c r="O210" s="412">
        <v>17</v>
      </c>
    </row>
    <row r="211" spans="1:15" ht="16.5">
      <c r="A211" s="397">
        <v>631</v>
      </c>
      <c r="B211" s="398" t="s">
        <v>234</v>
      </c>
      <c r="C211" s="399">
        <v>941466.12972319499</v>
      </c>
      <c r="D211" s="449">
        <v>1161864.0482386502</v>
      </c>
      <c r="E211" s="437">
        <f t="shared" si="27"/>
        <v>220397.91851545521</v>
      </c>
      <c r="F211" s="445">
        <f t="shared" si="33"/>
        <v>0.23410074091593233</v>
      </c>
      <c r="G211" s="399">
        <f t="shared" si="28"/>
        <v>479.60577163687975</v>
      </c>
      <c r="H211" s="399">
        <f t="shared" si="29"/>
        <v>602.00209753297941</v>
      </c>
      <c r="I211" s="450">
        <f t="shared" si="30"/>
        <v>122.39632589609965</v>
      </c>
      <c r="J211" s="448">
        <f t="shared" si="31"/>
        <v>3.0915530791362583E-4</v>
      </c>
      <c r="K211" s="448">
        <f t="shared" si="32"/>
        <v>3.4629331582129827E-4</v>
      </c>
      <c r="L211" s="400">
        <v>1963</v>
      </c>
      <c r="M211" s="400">
        <v>1930</v>
      </c>
      <c r="N211" s="412">
        <v>2</v>
      </c>
      <c r="O211" s="412">
        <v>2</v>
      </c>
    </row>
    <row r="212" spans="1:15" ht="16.5">
      <c r="A212" s="397">
        <v>635</v>
      </c>
      <c r="B212" s="398" t="s">
        <v>235</v>
      </c>
      <c r="C212" s="399">
        <v>3609803.8396258885</v>
      </c>
      <c r="D212" s="449">
        <v>3868159.0119709102</v>
      </c>
      <c r="E212" s="437">
        <f t="shared" si="27"/>
        <v>258355.17234502174</v>
      </c>
      <c r="F212" s="445">
        <f t="shared" si="33"/>
        <v>7.1570418732724558E-2</v>
      </c>
      <c r="G212" s="399">
        <f t="shared" si="28"/>
        <v>568.74174249659495</v>
      </c>
      <c r="H212" s="399">
        <f t="shared" si="29"/>
        <v>610.40855483208304</v>
      </c>
      <c r="I212" s="450">
        <f t="shared" si="30"/>
        <v>41.666812335488089</v>
      </c>
      <c r="J212" s="448">
        <f t="shared" si="31"/>
        <v>1.0292614632646763E-3</v>
      </c>
      <c r="K212" s="448">
        <f t="shared" si="32"/>
        <v>1.1370262913780141E-3</v>
      </c>
      <c r="L212" s="400">
        <v>6347</v>
      </c>
      <c r="M212" s="400">
        <v>6337</v>
      </c>
      <c r="N212" s="412">
        <v>6</v>
      </c>
      <c r="O212" s="412">
        <v>6</v>
      </c>
    </row>
    <row r="213" spans="1:15" ht="16.5">
      <c r="A213" s="397">
        <v>636</v>
      </c>
      <c r="B213" s="398" t="s">
        <v>236</v>
      </c>
      <c r="C213" s="399">
        <v>9358818.9981077351</v>
      </c>
      <c r="D213" s="449">
        <v>8893768.8762780521</v>
      </c>
      <c r="E213" s="437">
        <f t="shared" si="27"/>
        <v>-465050.12182968296</v>
      </c>
      <c r="F213" s="445">
        <f t="shared" si="33"/>
        <v>-4.969111187252491E-2</v>
      </c>
      <c r="G213" s="399">
        <f t="shared" si="28"/>
        <v>1147.7580326352386</v>
      </c>
      <c r="H213" s="399">
        <f t="shared" si="29"/>
        <v>1093.9445112273127</v>
      </c>
      <c r="I213" s="450">
        <f t="shared" si="30"/>
        <v>-53.813521407925919</v>
      </c>
      <c r="J213" s="448">
        <f t="shared" si="31"/>
        <v>2.3665039465044163E-3</v>
      </c>
      <c r="K213" s="448">
        <f t="shared" si="32"/>
        <v>1.4587381645736555E-3</v>
      </c>
      <c r="L213" s="400">
        <v>8154</v>
      </c>
      <c r="M213" s="400">
        <v>8130</v>
      </c>
      <c r="N213" s="412">
        <v>2</v>
      </c>
      <c r="O213" s="412">
        <v>2</v>
      </c>
    </row>
    <row r="214" spans="1:15" ht="16.5">
      <c r="A214" s="397">
        <v>638</v>
      </c>
      <c r="B214" s="398" t="s">
        <v>237</v>
      </c>
      <c r="C214" s="399">
        <v>46213444.944947444</v>
      </c>
      <c r="D214" s="449">
        <v>48056866.059242018</v>
      </c>
      <c r="E214" s="437">
        <f t="shared" si="27"/>
        <v>1843421.1142945737</v>
      </c>
      <c r="F214" s="445">
        <f t="shared" si="33"/>
        <v>3.9889281495689849E-2</v>
      </c>
      <c r="G214" s="399">
        <f t="shared" si="28"/>
        <v>902.04256997477057</v>
      </c>
      <c r="H214" s="399">
        <f t="shared" si="29"/>
        <v>936.98192710409671</v>
      </c>
      <c r="I214" s="450">
        <f t="shared" si="30"/>
        <v>34.93935712932614</v>
      </c>
      <c r="J214" s="448">
        <f t="shared" si="31"/>
        <v>1.2787240681413323E-2</v>
      </c>
      <c r="K214" s="448">
        <f t="shared" si="32"/>
        <v>9.2026102980096204E-3</v>
      </c>
      <c r="L214" s="400">
        <v>51232</v>
      </c>
      <c r="M214" s="400">
        <v>51289</v>
      </c>
      <c r="N214" s="412">
        <v>1</v>
      </c>
      <c r="O214" s="413">
        <v>34</v>
      </c>
    </row>
    <row r="215" spans="1:15" ht="16.5">
      <c r="A215" s="397">
        <v>678</v>
      </c>
      <c r="B215" s="398" t="s">
        <v>238</v>
      </c>
      <c r="C215" s="399">
        <v>22628696.774764135</v>
      </c>
      <c r="D215" s="449">
        <v>16787776.038479559</v>
      </c>
      <c r="E215" s="437">
        <f t="shared" si="27"/>
        <v>-5840920.7362845764</v>
      </c>
      <c r="F215" s="445">
        <f t="shared" si="33"/>
        <v>-0.25812006738268989</v>
      </c>
      <c r="G215" s="399">
        <f t="shared" si="28"/>
        <v>940.00318924787666</v>
      </c>
      <c r="H215" s="399">
        <f t="shared" si="29"/>
        <v>705.45766434758832</v>
      </c>
      <c r="I215" s="450">
        <f t="shared" si="30"/>
        <v>-234.54552490028834</v>
      </c>
      <c r="J215" s="448">
        <f t="shared" si="31"/>
        <v>4.4669856841074154E-3</v>
      </c>
      <c r="K215" s="448">
        <f t="shared" si="32"/>
        <v>4.2698145267354585E-3</v>
      </c>
      <c r="L215" s="400">
        <v>24073</v>
      </c>
      <c r="M215" s="400">
        <v>23797</v>
      </c>
      <c r="N215" s="412">
        <v>17</v>
      </c>
      <c r="O215" s="412">
        <v>17</v>
      </c>
    </row>
    <row r="216" spans="1:15" ht="16.5">
      <c r="A216" s="397">
        <v>680</v>
      </c>
      <c r="B216" s="398" t="s">
        <v>239</v>
      </c>
      <c r="C216" s="399">
        <v>13629712.799321119</v>
      </c>
      <c r="D216" s="449">
        <v>13914000.762138298</v>
      </c>
      <c r="E216" s="437">
        <f t="shared" si="27"/>
        <v>284287.96281717904</v>
      </c>
      <c r="F216" s="445">
        <f t="shared" si="33"/>
        <v>2.0857956950592466E-2</v>
      </c>
      <c r="G216" s="399">
        <f t="shared" si="28"/>
        <v>546.45629056696009</v>
      </c>
      <c r="H216" s="399">
        <f t="shared" si="29"/>
        <v>549.28746445613274</v>
      </c>
      <c r="I216" s="450">
        <f t="shared" si="30"/>
        <v>2.8311738891726463</v>
      </c>
      <c r="J216" s="448">
        <f t="shared" si="31"/>
        <v>3.7023154270504903E-3</v>
      </c>
      <c r="K216" s="448">
        <f t="shared" si="32"/>
        <v>4.5450549135074127E-3</v>
      </c>
      <c r="L216" s="400">
        <v>24942</v>
      </c>
      <c r="M216" s="400">
        <v>25331</v>
      </c>
      <c r="N216" s="412">
        <v>2</v>
      </c>
      <c r="O216" s="412">
        <v>2</v>
      </c>
    </row>
    <row r="217" spans="1:15" ht="16.5">
      <c r="A217" s="397">
        <v>681</v>
      </c>
      <c r="B217" s="398" t="s">
        <v>240</v>
      </c>
      <c r="C217" s="399">
        <v>2579983.6488267952</v>
      </c>
      <c r="D217" s="449">
        <v>2837970.1287542395</v>
      </c>
      <c r="E217" s="437">
        <f t="shared" si="27"/>
        <v>257986.47992744436</v>
      </c>
      <c r="F217" s="445">
        <f t="shared" si="33"/>
        <v>9.9995393399008342E-2</v>
      </c>
      <c r="G217" s="399">
        <f t="shared" si="28"/>
        <v>779.92250569129237</v>
      </c>
      <c r="H217" s="399">
        <f t="shared" si="29"/>
        <v>860.77346944320277</v>
      </c>
      <c r="I217" s="450">
        <f t="shared" si="30"/>
        <v>80.850963751910399</v>
      </c>
      <c r="J217" s="448">
        <f t="shared" si="31"/>
        <v>7.5514302239987569E-4</v>
      </c>
      <c r="K217" s="448">
        <f t="shared" si="32"/>
        <v>5.9156946231234218E-4</v>
      </c>
      <c r="L217" s="400">
        <v>3308</v>
      </c>
      <c r="M217" s="400">
        <v>3297</v>
      </c>
      <c r="N217" s="412">
        <v>10</v>
      </c>
      <c r="O217" s="412">
        <v>10</v>
      </c>
    </row>
    <row r="218" spans="1:15" ht="16.5">
      <c r="A218" s="397">
        <v>683</v>
      </c>
      <c r="B218" s="398" t="s">
        <v>241</v>
      </c>
      <c r="C218" s="399">
        <v>8411425.631879</v>
      </c>
      <c r="D218" s="449">
        <v>8890892.8224357571</v>
      </c>
      <c r="E218" s="437">
        <f t="shared" si="27"/>
        <v>479467.19055675715</v>
      </c>
      <c r="F218" s="445">
        <f t="shared" si="33"/>
        <v>5.7001893797835386E-2</v>
      </c>
      <c r="G218" s="399">
        <f t="shared" si="28"/>
        <v>2324.8827064342177</v>
      </c>
      <c r="H218" s="399">
        <f t="shared" si="29"/>
        <v>2470.3786669729807</v>
      </c>
      <c r="I218" s="450">
        <f t="shared" si="30"/>
        <v>145.49596053876303</v>
      </c>
      <c r="J218" s="448">
        <f t="shared" si="31"/>
        <v>2.3657386699537401E-3</v>
      </c>
      <c r="K218" s="448">
        <f t="shared" si="32"/>
        <v>6.4575629204189256E-4</v>
      </c>
      <c r="L218" s="400">
        <v>3618</v>
      </c>
      <c r="M218" s="400">
        <v>3599</v>
      </c>
      <c r="N218" s="412">
        <v>19</v>
      </c>
      <c r="O218" s="412">
        <v>19</v>
      </c>
    </row>
    <row r="219" spans="1:15" ht="16.5">
      <c r="A219" s="397">
        <v>684</v>
      </c>
      <c r="B219" s="398" t="s">
        <v>242</v>
      </c>
      <c r="C219" s="399">
        <v>10466013.623165768</v>
      </c>
      <c r="D219" s="449">
        <v>13374941.775462141</v>
      </c>
      <c r="E219" s="437">
        <f t="shared" si="27"/>
        <v>2908928.1522963736</v>
      </c>
      <c r="F219" s="445">
        <f t="shared" si="33"/>
        <v>0.27794041332582164</v>
      </c>
      <c r="G219" s="399">
        <f t="shared" si="28"/>
        <v>270.67043275055647</v>
      </c>
      <c r="H219" s="399">
        <f t="shared" si="29"/>
        <v>344.43092746863778</v>
      </c>
      <c r="I219" s="450">
        <f t="shared" si="30"/>
        <v>73.760494718081304</v>
      </c>
      <c r="J219" s="448">
        <f t="shared" si="31"/>
        <v>3.5588795859448851E-3</v>
      </c>
      <c r="K219" s="448">
        <f t="shared" si="32"/>
        <v>6.9674932849599254E-3</v>
      </c>
      <c r="L219" s="400">
        <v>38667</v>
      </c>
      <c r="M219" s="400">
        <v>38832</v>
      </c>
      <c r="N219" s="412">
        <v>4</v>
      </c>
      <c r="O219" s="412">
        <v>4</v>
      </c>
    </row>
    <row r="220" spans="1:15" ht="16.5">
      <c r="A220" s="397">
        <v>686</v>
      </c>
      <c r="B220" s="398" t="s">
        <v>243</v>
      </c>
      <c r="C220" s="399">
        <v>2355622.4793936014</v>
      </c>
      <c r="D220" s="449">
        <v>2504905.2379674227</v>
      </c>
      <c r="E220" s="437">
        <f t="shared" si="27"/>
        <v>149282.75857382128</v>
      </c>
      <c r="F220" s="445">
        <f t="shared" si="33"/>
        <v>6.3372955505268627E-2</v>
      </c>
      <c r="G220" s="399">
        <f t="shared" si="28"/>
        <v>794.74442624615438</v>
      </c>
      <c r="H220" s="399">
        <f t="shared" si="29"/>
        <v>854.0420177181802</v>
      </c>
      <c r="I220" s="450">
        <f t="shared" si="30"/>
        <v>59.297591472025829</v>
      </c>
      <c r="J220" s="448">
        <f t="shared" si="31"/>
        <v>6.6651924664701202E-4</v>
      </c>
      <c r="K220" s="448">
        <f t="shared" si="32"/>
        <v>5.2625818409526837E-4</v>
      </c>
      <c r="L220" s="400">
        <v>2964</v>
      </c>
      <c r="M220" s="400">
        <v>2933</v>
      </c>
      <c r="N220" s="412">
        <v>11</v>
      </c>
      <c r="O220" s="412">
        <v>11</v>
      </c>
    </row>
    <row r="221" spans="1:15" ht="16.5">
      <c r="A221" s="397">
        <v>687</v>
      </c>
      <c r="B221" s="398" t="s">
        <v>244</v>
      </c>
      <c r="C221" s="399">
        <v>1520998.4841362434</v>
      </c>
      <c r="D221" s="449">
        <v>1941588.8679929236</v>
      </c>
      <c r="E221" s="437">
        <f t="shared" si="27"/>
        <v>420590.38385668024</v>
      </c>
      <c r="F221" s="445">
        <f t="shared" si="33"/>
        <v>0.27652255294358719</v>
      </c>
      <c r="G221" s="399">
        <f t="shared" si="28"/>
        <v>1029.7890887855406</v>
      </c>
      <c r="H221" s="399">
        <f t="shared" si="29"/>
        <v>1363.475328646716</v>
      </c>
      <c r="I221" s="450">
        <f t="shared" si="30"/>
        <v>333.68623986117541</v>
      </c>
      <c r="J221" s="448">
        <f t="shared" si="31"/>
        <v>5.1662886482801897E-4</v>
      </c>
      <c r="K221" s="448">
        <f t="shared" si="32"/>
        <v>2.5550346203602529E-4</v>
      </c>
      <c r="L221" s="400">
        <v>1477</v>
      </c>
      <c r="M221" s="400">
        <v>1424</v>
      </c>
      <c r="N221" s="412">
        <v>11</v>
      </c>
      <c r="O221" s="412">
        <v>11</v>
      </c>
    </row>
    <row r="222" spans="1:15" ht="16.5">
      <c r="A222" s="397">
        <v>689</v>
      </c>
      <c r="B222" s="398" t="s">
        <v>245</v>
      </c>
      <c r="C222" s="399">
        <v>2204121.3599605449</v>
      </c>
      <c r="D222" s="449">
        <v>2596152.7842453048</v>
      </c>
      <c r="E222" s="437">
        <f t="shared" si="27"/>
        <v>392031.42428475991</v>
      </c>
      <c r="F222" s="445">
        <f t="shared" si="33"/>
        <v>0.17786290328939852</v>
      </c>
      <c r="G222" s="399">
        <f t="shared" si="28"/>
        <v>712.61602326561422</v>
      </c>
      <c r="H222" s="399">
        <f t="shared" si="29"/>
        <v>856.25091828670998</v>
      </c>
      <c r="I222" s="450">
        <f t="shared" si="30"/>
        <v>143.63489502109576</v>
      </c>
      <c r="J222" s="448">
        <f t="shared" si="31"/>
        <v>6.9079890596573045E-4</v>
      </c>
      <c r="K222" s="448">
        <f t="shared" si="32"/>
        <v>5.4402141635760432E-4</v>
      </c>
      <c r="L222" s="400">
        <v>3093</v>
      </c>
      <c r="M222" s="400">
        <v>3032</v>
      </c>
      <c r="N222" s="412">
        <v>9</v>
      </c>
      <c r="O222" s="412">
        <v>9</v>
      </c>
    </row>
    <row r="223" spans="1:15" ht="16.5">
      <c r="A223" s="397">
        <v>691</v>
      </c>
      <c r="B223" s="398" t="s">
        <v>246</v>
      </c>
      <c r="C223" s="399">
        <v>4683412.2714651786</v>
      </c>
      <c r="D223" s="449">
        <v>4679451.4623655211</v>
      </c>
      <c r="E223" s="437">
        <f t="shared" si="27"/>
        <v>-3960.809099657461</v>
      </c>
      <c r="F223" s="445">
        <f t="shared" si="33"/>
        <v>-8.4571010837325769E-4</v>
      </c>
      <c r="G223" s="399">
        <f t="shared" si="28"/>
        <v>1776.711787354013</v>
      </c>
      <c r="H223" s="399">
        <f t="shared" si="29"/>
        <v>1801.1745428658664</v>
      </c>
      <c r="I223" s="450">
        <f t="shared" si="30"/>
        <v>24.462755511853402</v>
      </c>
      <c r="J223" s="448">
        <f t="shared" si="31"/>
        <v>1.245134712540247E-3</v>
      </c>
      <c r="K223" s="448">
        <f t="shared" si="32"/>
        <v>4.6615027694493934E-4</v>
      </c>
      <c r="L223" s="400">
        <v>2636</v>
      </c>
      <c r="M223" s="400">
        <v>2598</v>
      </c>
      <c r="N223" s="412">
        <v>17</v>
      </c>
      <c r="O223" s="412">
        <v>17</v>
      </c>
    </row>
    <row r="224" spans="1:15" ht="16.5">
      <c r="A224" s="397">
        <v>694</v>
      </c>
      <c r="B224" s="398" t="s">
        <v>247</v>
      </c>
      <c r="C224" s="399">
        <v>8048807.6040574862</v>
      </c>
      <c r="D224" s="449">
        <v>9845107.8661140054</v>
      </c>
      <c r="E224" s="437">
        <f t="shared" si="27"/>
        <v>1796300.2620565193</v>
      </c>
      <c r="F224" s="445">
        <f t="shared" si="33"/>
        <v>0.22317594734790105</v>
      </c>
      <c r="G224" s="399">
        <f t="shared" si="28"/>
        <v>283.91857222679761</v>
      </c>
      <c r="H224" s="399">
        <f t="shared" si="29"/>
        <v>345.64855759976143</v>
      </c>
      <c r="I224" s="450">
        <f t="shared" si="30"/>
        <v>61.729985372963824</v>
      </c>
      <c r="J224" s="448">
        <f t="shared" si="31"/>
        <v>2.619641565125834E-3</v>
      </c>
      <c r="K224" s="448">
        <f t="shared" si="32"/>
        <v>5.1106075204860307E-3</v>
      </c>
      <c r="L224" s="400">
        <v>28349</v>
      </c>
      <c r="M224" s="400">
        <v>28483</v>
      </c>
      <c r="N224" s="412">
        <v>5</v>
      </c>
      <c r="O224" s="412">
        <v>5</v>
      </c>
    </row>
    <row r="225" spans="1:15" ht="16.5">
      <c r="A225" s="397">
        <v>697</v>
      </c>
      <c r="B225" s="398" t="s">
        <v>248</v>
      </c>
      <c r="C225" s="399">
        <v>737167.07447292912</v>
      </c>
      <c r="D225" s="449">
        <v>928873.04285627767</v>
      </c>
      <c r="E225" s="437">
        <f t="shared" si="27"/>
        <v>191705.96838334855</v>
      </c>
      <c r="F225" s="445">
        <f t="shared" si="33"/>
        <v>0.26005769251213151</v>
      </c>
      <c r="G225" s="399">
        <f t="shared" si="28"/>
        <v>627.91062561578292</v>
      </c>
      <c r="H225" s="399">
        <f t="shared" si="29"/>
        <v>798.00089592463712</v>
      </c>
      <c r="I225" s="450">
        <f t="shared" si="30"/>
        <v>170.0902703088542</v>
      </c>
      <c r="J225" s="448">
        <f t="shared" si="31"/>
        <v>2.471597533396733E-4</v>
      </c>
      <c r="K225" s="448">
        <f t="shared" si="32"/>
        <v>2.0885254902382964E-4</v>
      </c>
      <c r="L225" s="400">
        <v>1174</v>
      </c>
      <c r="M225" s="400">
        <v>1164</v>
      </c>
      <c r="N225" s="412">
        <v>18</v>
      </c>
      <c r="O225" s="412">
        <v>18</v>
      </c>
    </row>
    <row r="226" spans="1:15" ht="16.5">
      <c r="A226" s="397">
        <v>698</v>
      </c>
      <c r="B226" s="398" t="s">
        <v>249</v>
      </c>
      <c r="C226" s="399">
        <v>13175514.228315502</v>
      </c>
      <c r="D226" s="449">
        <v>18466219.774342678</v>
      </c>
      <c r="E226" s="437">
        <f t="shared" si="27"/>
        <v>5290705.5460271761</v>
      </c>
      <c r="F226" s="445">
        <f t="shared" si="33"/>
        <v>0.40155590547326941</v>
      </c>
      <c r="G226" s="399">
        <f t="shared" si="28"/>
        <v>204.16075351848613</v>
      </c>
      <c r="H226" s="399">
        <f t="shared" si="29"/>
        <v>282.85114380330668</v>
      </c>
      <c r="I226" s="450">
        <f t="shared" si="30"/>
        <v>78.690390284820552</v>
      </c>
      <c r="J226" s="448">
        <f t="shared" si="31"/>
        <v>4.9135954150506308E-3</v>
      </c>
      <c r="K226" s="448">
        <f t="shared" si="32"/>
        <v>1.1714044257362322E-2</v>
      </c>
      <c r="L226" s="400">
        <v>64535</v>
      </c>
      <c r="M226" s="400">
        <v>65286</v>
      </c>
      <c r="N226" s="412">
        <v>19</v>
      </c>
      <c r="O226" s="412">
        <v>19</v>
      </c>
    </row>
    <row r="227" spans="1:15" ht="16.5">
      <c r="A227" s="397">
        <v>700</v>
      </c>
      <c r="B227" s="398" t="s">
        <v>250</v>
      </c>
      <c r="C227" s="399">
        <v>1014932.5501018339</v>
      </c>
      <c r="D227" s="449">
        <v>1543686.7976685413</v>
      </c>
      <c r="E227" s="437">
        <f t="shared" si="27"/>
        <v>528754.24756670743</v>
      </c>
      <c r="F227" s="445">
        <f t="shared" si="33"/>
        <v>0.52097476577498136</v>
      </c>
      <c r="G227" s="399">
        <f t="shared" si="28"/>
        <v>209.61019209042419</v>
      </c>
      <c r="H227" s="399">
        <f t="shared" si="29"/>
        <v>324.44026853058875</v>
      </c>
      <c r="I227" s="450">
        <f t="shared" si="30"/>
        <v>114.83007644016456</v>
      </c>
      <c r="J227" s="448">
        <f t="shared" si="31"/>
        <v>4.107528483895309E-4</v>
      </c>
      <c r="K227" s="448">
        <f t="shared" si="32"/>
        <v>8.5371170812317994E-4</v>
      </c>
      <c r="L227" s="400">
        <v>4842</v>
      </c>
      <c r="M227" s="400">
        <v>4758</v>
      </c>
      <c r="N227" s="412">
        <v>9</v>
      </c>
      <c r="O227" s="412">
        <v>9</v>
      </c>
    </row>
    <row r="228" spans="1:15" ht="16.5">
      <c r="A228" s="397">
        <v>702</v>
      </c>
      <c r="B228" s="398" t="s">
        <v>251</v>
      </c>
      <c r="C228" s="399">
        <v>1846842.8289774149</v>
      </c>
      <c r="D228" s="449">
        <v>2422666.2361148661</v>
      </c>
      <c r="E228" s="437">
        <f t="shared" si="27"/>
        <v>575823.40713745123</v>
      </c>
      <c r="F228" s="445">
        <f t="shared" si="33"/>
        <v>0.31178798655881346</v>
      </c>
      <c r="G228" s="399">
        <f t="shared" si="28"/>
        <v>448.91658458371774</v>
      </c>
      <c r="H228" s="399">
        <f t="shared" si="29"/>
        <v>587.45544037702859</v>
      </c>
      <c r="I228" s="450">
        <f t="shared" si="30"/>
        <v>138.53885579331086</v>
      </c>
      <c r="J228" s="448">
        <f t="shared" si="31"/>
        <v>6.4463663139716467E-4</v>
      </c>
      <c r="K228" s="448">
        <f t="shared" si="32"/>
        <v>7.3995525100882596E-4</v>
      </c>
      <c r="L228" s="400">
        <v>4114</v>
      </c>
      <c r="M228" s="400">
        <v>4124</v>
      </c>
      <c r="N228" s="412">
        <v>6</v>
      </c>
      <c r="O228" s="412">
        <v>6</v>
      </c>
    </row>
    <row r="229" spans="1:15" ht="16.5">
      <c r="A229" s="397">
        <v>704</v>
      </c>
      <c r="B229" s="398" t="s">
        <v>252</v>
      </c>
      <c r="C229" s="399">
        <v>5555036.0184694733</v>
      </c>
      <c r="D229" s="449">
        <v>5244387.5260715084</v>
      </c>
      <c r="E229" s="437">
        <f t="shared" si="27"/>
        <v>-310648.49239796493</v>
      </c>
      <c r="F229" s="445">
        <f t="shared" si="33"/>
        <v>-5.5921958267258001E-2</v>
      </c>
      <c r="G229" s="399">
        <f t="shared" si="28"/>
        <v>864.19353118691242</v>
      </c>
      <c r="H229" s="399">
        <f t="shared" si="29"/>
        <v>814.85200840141522</v>
      </c>
      <c r="I229" s="450">
        <f t="shared" si="30"/>
        <v>-49.341522785497204</v>
      </c>
      <c r="J229" s="448">
        <f t="shared" si="31"/>
        <v>1.3954560715592344E-3</v>
      </c>
      <c r="K229" s="448">
        <f t="shared" si="32"/>
        <v>1.1547895236403501E-3</v>
      </c>
      <c r="L229" s="400">
        <v>6428</v>
      </c>
      <c r="M229" s="400">
        <v>6436</v>
      </c>
      <c r="N229" s="412">
        <v>2</v>
      </c>
      <c r="O229" s="412">
        <v>2</v>
      </c>
    </row>
    <row r="230" spans="1:15" ht="16.5">
      <c r="A230" s="397">
        <v>707</v>
      </c>
      <c r="B230" s="398" t="s">
        <v>253</v>
      </c>
      <c r="C230" s="399">
        <v>764893.65538784536</v>
      </c>
      <c r="D230" s="449">
        <v>1212309.8737479101</v>
      </c>
      <c r="E230" s="437">
        <f t="shared" si="27"/>
        <v>447416.21836006478</v>
      </c>
      <c r="F230" s="445">
        <f t="shared" si="33"/>
        <v>0.58493911566464607</v>
      </c>
      <c r="G230" s="399">
        <f t="shared" si="28"/>
        <v>390.25186499379868</v>
      </c>
      <c r="H230" s="399">
        <f t="shared" si="29"/>
        <v>637.38689471498958</v>
      </c>
      <c r="I230" s="450">
        <f t="shared" si="30"/>
        <v>247.1350297211909</v>
      </c>
      <c r="J230" s="448">
        <f t="shared" si="31"/>
        <v>3.2257821633558341E-4</v>
      </c>
      <c r="K230" s="448">
        <f t="shared" si="32"/>
        <v>3.4126937134306182E-4</v>
      </c>
      <c r="L230" s="400">
        <v>1960</v>
      </c>
      <c r="M230" s="400">
        <v>1902</v>
      </c>
      <c r="N230" s="412">
        <v>12</v>
      </c>
      <c r="O230" s="412">
        <v>12</v>
      </c>
    </row>
    <row r="231" spans="1:15" ht="16.5">
      <c r="A231" s="397">
        <v>710</v>
      </c>
      <c r="B231" s="398" t="s">
        <v>254</v>
      </c>
      <c r="C231" s="399">
        <v>18274245.559495553</v>
      </c>
      <c r="D231" s="449">
        <v>18289642.634066336</v>
      </c>
      <c r="E231" s="437">
        <f t="shared" si="27"/>
        <v>15397.074570782483</v>
      </c>
      <c r="F231" s="445">
        <f t="shared" si="33"/>
        <v>8.4255596329020253E-4</v>
      </c>
      <c r="G231" s="399">
        <f t="shared" si="28"/>
        <v>669.23919869243218</v>
      </c>
      <c r="H231" s="399">
        <f t="shared" si="29"/>
        <v>672.19091602287244</v>
      </c>
      <c r="I231" s="450">
        <f t="shared" si="30"/>
        <v>2.9517173304402604</v>
      </c>
      <c r="J231" s="448">
        <f t="shared" si="31"/>
        <v>4.8666107783752847E-3</v>
      </c>
      <c r="K231" s="448">
        <f t="shared" si="32"/>
        <v>4.8820180467262723E-3</v>
      </c>
      <c r="L231" s="400">
        <v>27306</v>
      </c>
      <c r="M231" s="400">
        <v>27209</v>
      </c>
      <c r="N231" s="412">
        <v>1</v>
      </c>
      <c r="O231" s="413">
        <v>33</v>
      </c>
    </row>
    <row r="232" spans="1:15" ht="16.5">
      <c r="A232" s="397">
        <v>729</v>
      </c>
      <c r="B232" s="398" t="s">
        <v>255</v>
      </c>
      <c r="C232" s="399">
        <v>7197082.9685980678</v>
      </c>
      <c r="D232" s="449">
        <v>8382308.5348537304</v>
      </c>
      <c r="E232" s="437">
        <f t="shared" si="27"/>
        <v>1185225.5662556626</v>
      </c>
      <c r="F232" s="445">
        <f t="shared" si="33"/>
        <v>0.16468138153012493</v>
      </c>
      <c r="G232" s="399">
        <f t="shared" si="28"/>
        <v>801.90339482986826</v>
      </c>
      <c r="H232" s="399">
        <f t="shared" si="29"/>
        <v>947.47468462232735</v>
      </c>
      <c r="I232" s="450">
        <f t="shared" si="30"/>
        <v>145.57128979245908</v>
      </c>
      <c r="J232" s="448">
        <f t="shared" si="31"/>
        <v>2.2304117078484819E-3</v>
      </c>
      <c r="K232" s="448">
        <f t="shared" si="32"/>
        <v>1.5873870285342104E-3</v>
      </c>
      <c r="L232" s="400">
        <v>8975</v>
      </c>
      <c r="M232" s="400">
        <v>8847</v>
      </c>
      <c r="N232" s="412">
        <v>13</v>
      </c>
      <c r="O232" s="412">
        <v>13</v>
      </c>
    </row>
    <row r="233" spans="1:15" ht="16.5">
      <c r="A233" s="397">
        <v>732</v>
      </c>
      <c r="B233" s="398" t="s">
        <v>256</v>
      </c>
      <c r="C233" s="399">
        <v>4531706.6579718068</v>
      </c>
      <c r="D233" s="449">
        <v>4865466.2752992958</v>
      </c>
      <c r="E233" s="437">
        <f t="shared" si="27"/>
        <v>333759.61732748896</v>
      </c>
      <c r="F233" s="445">
        <f t="shared" si="33"/>
        <v>7.3649872447142273E-2</v>
      </c>
      <c r="G233" s="399">
        <f t="shared" si="28"/>
        <v>1358.4252571857935</v>
      </c>
      <c r="H233" s="399">
        <f t="shared" si="29"/>
        <v>1454.9839340009855</v>
      </c>
      <c r="I233" s="450">
        <f t="shared" si="30"/>
        <v>96.55867681519203</v>
      </c>
      <c r="J233" s="448">
        <f t="shared" si="31"/>
        <v>1.2946305781333137E-3</v>
      </c>
      <c r="K233" s="448">
        <f t="shared" si="32"/>
        <v>6.000025119722391E-4</v>
      </c>
      <c r="L233" s="400">
        <v>3336</v>
      </c>
      <c r="M233" s="400">
        <v>3344</v>
      </c>
      <c r="N233" s="412">
        <v>19</v>
      </c>
      <c r="O233" s="412">
        <v>19</v>
      </c>
    </row>
    <row r="234" spans="1:15" ht="16.5">
      <c r="A234" s="397">
        <v>734</v>
      </c>
      <c r="B234" s="398" t="s">
        <v>257</v>
      </c>
      <c r="C234" s="399">
        <v>26131462.426970802</v>
      </c>
      <c r="D234" s="449">
        <v>29653388.612220351</v>
      </c>
      <c r="E234" s="437">
        <f t="shared" si="27"/>
        <v>3521926.1852495484</v>
      </c>
      <c r="F234" s="445">
        <f t="shared" si="33"/>
        <v>0.13477723242976627</v>
      </c>
      <c r="G234" s="399">
        <f t="shared" si="28"/>
        <v>513.05563047475709</v>
      </c>
      <c r="H234" s="399">
        <f t="shared" si="29"/>
        <v>580.30114701018294</v>
      </c>
      <c r="I234" s="450">
        <f t="shared" si="30"/>
        <v>67.24551653542585</v>
      </c>
      <c r="J234" s="448">
        <f t="shared" si="31"/>
        <v>7.8903400970113825E-3</v>
      </c>
      <c r="K234" s="448">
        <f t="shared" si="32"/>
        <v>9.1686986727815244E-3</v>
      </c>
      <c r="L234" s="400">
        <v>50933</v>
      </c>
      <c r="M234" s="400">
        <v>51100</v>
      </c>
      <c r="N234" s="412">
        <v>2</v>
      </c>
      <c r="O234" s="412">
        <v>2</v>
      </c>
    </row>
    <row r="235" spans="1:15" ht="16.5">
      <c r="A235" s="397">
        <v>738</v>
      </c>
      <c r="B235" s="398" t="s">
        <v>258</v>
      </c>
      <c r="C235" s="399">
        <v>1480721.4670900395</v>
      </c>
      <c r="D235" s="449">
        <v>1889838.3016363559</v>
      </c>
      <c r="E235" s="437">
        <f t="shared" si="27"/>
        <v>409116.83454631642</v>
      </c>
      <c r="F235" s="445">
        <f t="shared" si="33"/>
        <v>0.27629560564845845</v>
      </c>
      <c r="G235" s="399">
        <f t="shared" si="28"/>
        <v>507.61791809737383</v>
      </c>
      <c r="H235" s="399">
        <f t="shared" si="29"/>
        <v>635.45336302500198</v>
      </c>
      <c r="I235" s="450">
        <f t="shared" si="30"/>
        <v>127.83544492762815</v>
      </c>
      <c r="J235" s="448">
        <f t="shared" si="31"/>
        <v>5.0285878363743285E-4</v>
      </c>
      <c r="K235" s="448">
        <f t="shared" si="32"/>
        <v>5.3361467422411454E-4</v>
      </c>
      <c r="L235" s="400">
        <v>2917</v>
      </c>
      <c r="M235" s="400">
        <v>2974</v>
      </c>
      <c r="N235" s="412">
        <v>2</v>
      </c>
      <c r="O235" s="412">
        <v>2</v>
      </c>
    </row>
    <row r="236" spans="1:15" ht="16.5">
      <c r="A236" s="397">
        <v>739</v>
      </c>
      <c r="B236" s="398" t="s">
        <v>259</v>
      </c>
      <c r="C236" s="399">
        <v>4129523.0748975212</v>
      </c>
      <c r="D236" s="449">
        <v>4586280.5043337941</v>
      </c>
      <c r="E236" s="437">
        <f t="shared" si="27"/>
        <v>456757.42943627294</v>
      </c>
      <c r="F236" s="445">
        <f t="shared" si="33"/>
        <v>0.11060779202634868</v>
      </c>
      <c r="G236" s="399">
        <f t="shared" si="28"/>
        <v>1268.2810426589438</v>
      </c>
      <c r="H236" s="399">
        <f t="shared" si="29"/>
        <v>1426.0822463724485</v>
      </c>
      <c r="I236" s="450">
        <f t="shared" si="30"/>
        <v>157.80120371350472</v>
      </c>
      <c r="J236" s="448">
        <f t="shared" si="31"/>
        <v>1.2203432610252676E-3</v>
      </c>
      <c r="K236" s="448">
        <f t="shared" si="32"/>
        <v>5.7703590864315816E-4</v>
      </c>
      <c r="L236" s="400">
        <v>3256</v>
      </c>
      <c r="M236" s="400">
        <v>3216</v>
      </c>
      <c r="N236" s="412">
        <v>9</v>
      </c>
      <c r="O236" s="412">
        <v>9</v>
      </c>
    </row>
    <row r="237" spans="1:15" ht="16.5">
      <c r="A237" s="397">
        <v>740</v>
      </c>
      <c r="B237" s="398" t="s">
        <v>260</v>
      </c>
      <c r="C237" s="399">
        <v>4263176.9113679929</v>
      </c>
      <c r="D237" s="449">
        <v>10430016.029338205</v>
      </c>
      <c r="E237" s="437">
        <f t="shared" si="27"/>
        <v>6166839.1179702124</v>
      </c>
      <c r="F237" s="445">
        <f t="shared" si="33"/>
        <v>1.4465360566027652</v>
      </c>
      <c r="G237" s="399">
        <f t="shared" si="28"/>
        <v>132.87133898606803</v>
      </c>
      <c r="H237" s="399">
        <f t="shared" si="29"/>
        <v>327.54501866464233</v>
      </c>
      <c r="I237" s="450">
        <f t="shared" si="30"/>
        <v>194.6736796785743</v>
      </c>
      <c r="J237" s="448">
        <f t="shared" si="31"/>
        <v>2.7752772124951621E-3</v>
      </c>
      <c r="K237" s="448">
        <f t="shared" si="32"/>
        <v>5.7134808578744051E-3</v>
      </c>
      <c r="L237" s="400">
        <v>32085</v>
      </c>
      <c r="M237" s="400">
        <v>31843</v>
      </c>
      <c r="N237" s="412">
        <v>10</v>
      </c>
      <c r="O237" s="412">
        <v>10</v>
      </c>
    </row>
    <row r="238" spans="1:15" ht="16.5">
      <c r="A238" s="397">
        <v>742</v>
      </c>
      <c r="B238" s="398" t="s">
        <v>261</v>
      </c>
      <c r="C238" s="399">
        <v>1659773.2716685836</v>
      </c>
      <c r="D238" s="449">
        <v>1856143.0131629359</v>
      </c>
      <c r="E238" s="437">
        <f t="shared" si="27"/>
        <v>196369.74149435223</v>
      </c>
      <c r="F238" s="445">
        <f t="shared" si="33"/>
        <v>0.11831118433238784</v>
      </c>
      <c r="G238" s="399">
        <f t="shared" si="28"/>
        <v>1679.9324612030198</v>
      </c>
      <c r="H238" s="399">
        <f t="shared" si="29"/>
        <v>1897.8967414753945</v>
      </c>
      <c r="I238" s="450">
        <f t="shared" si="30"/>
        <v>217.96428027237471</v>
      </c>
      <c r="J238" s="448">
        <f t="shared" si="31"/>
        <v>4.9389295213672451E-4</v>
      </c>
      <c r="K238" s="448">
        <f t="shared" si="32"/>
        <v>1.7547920356125892E-4</v>
      </c>
      <c r="L238" s="400">
        <v>988</v>
      </c>
      <c r="M238" s="400">
        <v>978</v>
      </c>
      <c r="N238" s="412">
        <v>19</v>
      </c>
      <c r="O238" s="412">
        <v>19</v>
      </c>
    </row>
    <row r="239" spans="1:15" ht="16.5">
      <c r="A239" s="397">
        <v>743</v>
      </c>
      <c r="B239" s="398" t="s">
        <v>262</v>
      </c>
      <c r="C239" s="399">
        <v>23568613.252395485</v>
      </c>
      <c r="D239" s="449">
        <v>29632917.290990517</v>
      </c>
      <c r="E239" s="437">
        <f t="shared" si="27"/>
        <v>6064304.0385950319</v>
      </c>
      <c r="F239" s="445">
        <f t="shared" si="33"/>
        <v>0.25730423651373141</v>
      </c>
      <c r="G239" s="399">
        <f t="shared" si="28"/>
        <v>360.8011458811672</v>
      </c>
      <c r="H239" s="399">
        <f t="shared" si="29"/>
        <v>447.89778251194855</v>
      </c>
      <c r="I239" s="450">
        <f t="shared" si="30"/>
        <v>87.096636630781347</v>
      </c>
      <c r="J239" s="448">
        <f t="shared" si="31"/>
        <v>7.8848929729457024E-3</v>
      </c>
      <c r="K239" s="448">
        <f t="shared" si="32"/>
        <v>1.1870863095718703E-2</v>
      </c>
      <c r="L239" s="400">
        <v>65323</v>
      </c>
      <c r="M239" s="400">
        <v>66160</v>
      </c>
      <c r="N239" s="412">
        <v>14</v>
      </c>
      <c r="O239" s="412">
        <v>14</v>
      </c>
    </row>
    <row r="240" spans="1:15" ht="16.5">
      <c r="A240" s="397">
        <v>746</v>
      </c>
      <c r="B240" s="398" t="s">
        <v>263</v>
      </c>
      <c r="C240" s="399">
        <v>7173281.9701214638</v>
      </c>
      <c r="D240" s="449">
        <v>7483575.4180958578</v>
      </c>
      <c r="E240" s="437">
        <f t="shared" si="27"/>
        <v>310293.44797439408</v>
      </c>
      <c r="F240" s="445">
        <f t="shared" si="33"/>
        <v>4.3256831289616784E-2</v>
      </c>
      <c r="G240" s="399">
        <f t="shared" si="28"/>
        <v>1514.9486737320938</v>
      </c>
      <c r="H240" s="399">
        <f t="shared" si="29"/>
        <v>1587.8581409072476</v>
      </c>
      <c r="I240" s="450">
        <f t="shared" si="30"/>
        <v>72.90946717515385</v>
      </c>
      <c r="J240" s="448">
        <f t="shared" si="31"/>
        <v>1.9912717552312527E-3</v>
      </c>
      <c r="K240" s="448">
        <f t="shared" si="32"/>
        <v>8.4563751164029989E-4</v>
      </c>
      <c r="L240" s="400">
        <v>4735</v>
      </c>
      <c r="M240" s="400">
        <v>4713</v>
      </c>
      <c r="N240" s="412">
        <v>17</v>
      </c>
      <c r="O240" s="412">
        <v>17</v>
      </c>
    </row>
    <row r="241" spans="1:15" ht="16.5">
      <c r="A241" s="397">
        <v>747</v>
      </c>
      <c r="B241" s="398" t="s">
        <v>264</v>
      </c>
      <c r="C241" s="399">
        <v>1395241.2469283391</v>
      </c>
      <c r="D241" s="449">
        <v>1690443.7063930195</v>
      </c>
      <c r="E241" s="437">
        <f t="shared" si="27"/>
        <v>295202.4594646804</v>
      </c>
      <c r="F241" s="445">
        <f t="shared" si="33"/>
        <v>0.21157807663339692</v>
      </c>
      <c r="G241" s="399">
        <f t="shared" si="28"/>
        <v>1066.6982010155498</v>
      </c>
      <c r="H241" s="399">
        <f t="shared" si="29"/>
        <v>1317.5710883811532</v>
      </c>
      <c r="I241" s="450">
        <f t="shared" si="30"/>
        <v>250.87288736560345</v>
      </c>
      <c r="J241" s="448">
        <f t="shared" si="31"/>
        <v>4.4980275046193642E-4</v>
      </c>
      <c r="K241" s="448">
        <f t="shared" si="32"/>
        <v>2.3020431305633457E-4</v>
      </c>
      <c r="L241" s="400">
        <v>1308</v>
      </c>
      <c r="M241" s="400">
        <v>1283</v>
      </c>
      <c r="N241" s="412">
        <v>4</v>
      </c>
      <c r="O241" s="412">
        <v>4</v>
      </c>
    </row>
    <row r="242" spans="1:15" ht="16.5">
      <c r="A242" s="397">
        <v>748</v>
      </c>
      <c r="B242" s="398" t="s">
        <v>265</v>
      </c>
      <c r="C242" s="399">
        <v>6127121.9239428062</v>
      </c>
      <c r="D242" s="449">
        <v>6333627.1732370164</v>
      </c>
      <c r="E242" s="437">
        <f t="shared" si="27"/>
        <v>206505.24929421023</v>
      </c>
      <c r="F242" s="445">
        <f t="shared" si="33"/>
        <v>3.3703466628802449E-2</v>
      </c>
      <c r="G242" s="399">
        <f t="shared" si="28"/>
        <v>1251.1990859593234</v>
      </c>
      <c r="H242" s="399">
        <f t="shared" si="29"/>
        <v>1309.4122748060815</v>
      </c>
      <c r="I242" s="450">
        <f t="shared" si="30"/>
        <v>58.213188846758158</v>
      </c>
      <c r="J242" s="448">
        <f t="shared" si="31"/>
        <v>1.6852870711685909E-3</v>
      </c>
      <c r="K242" s="448">
        <f t="shared" si="32"/>
        <v>8.6788640861534708E-4</v>
      </c>
      <c r="L242" s="400">
        <v>4897</v>
      </c>
      <c r="M242" s="400">
        <v>4837</v>
      </c>
      <c r="N242" s="412">
        <v>17</v>
      </c>
      <c r="O242" s="412">
        <v>17</v>
      </c>
    </row>
    <row r="243" spans="1:15" ht="16.5">
      <c r="A243" s="397">
        <v>749</v>
      </c>
      <c r="B243" s="398" t="s">
        <v>266</v>
      </c>
      <c r="C243" s="399">
        <v>11463893.521590872</v>
      </c>
      <c r="D243" s="449">
        <v>9873725.6207024697</v>
      </c>
      <c r="E243" s="437">
        <f t="shared" si="27"/>
        <v>-1590167.900888402</v>
      </c>
      <c r="F243" s="445">
        <f t="shared" si="33"/>
        <v>-0.13871097964173437</v>
      </c>
      <c r="G243" s="399">
        <f t="shared" si="28"/>
        <v>539.93469864312692</v>
      </c>
      <c r="H243" s="399">
        <f t="shared" si="29"/>
        <v>463.77292722886187</v>
      </c>
      <c r="I243" s="450">
        <f t="shared" si="30"/>
        <v>-76.161771414265047</v>
      </c>
      <c r="J243" s="448">
        <f t="shared" si="31"/>
        <v>2.6272563379084201E-3</v>
      </c>
      <c r="K243" s="448">
        <f t="shared" si="32"/>
        <v>3.8199920693447881E-3</v>
      </c>
      <c r="L243" s="400">
        <v>21232</v>
      </c>
      <c r="M243" s="400">
        <v>21290</v>
      </c>
      <c r="N243" s="412">
        <v>11</v>
      </c>
      <c r="O243" s="412">
        <v>11</v>
      </c>
    </row>
    <row r="244" spans="1:15" ht="16.5">
      <c r="A244" s="397">
        <v>751</v>
      </c>
      <c r="B244" s="398" t="s">
        <v>267</v>
      </c>
      <c r="C244" s="399">
        <v>3228975.8815317242</v>
      </c>
      <c r="D244" s="449">
        <v>3490801.3829076779</v>
      </c>
      <c r="E244" s="437">
        <f t="shared" si="27"/>
        <v>261825.50137595367</v>
      </c>
      <c r="F244" s="445">
        <f t="shared" si="33"/>
        <v>8.1086236312100268E-2</v>
      </c>
      <c r="G244" s="399">
        <f t="shared" si="28"/>
        <v>1122.3412865942732</v>
      </c>
      <c r="H244" s="399">
        <f t="shared" si="29"/>
        <v>1234.3710689206782</v>
      </c>
      <c r="I244" s="450">
        <f t="shared" si="30"/>
        <v>112.02978232640498</v>
      </c>
      <c r="J244" s="448">
        <f t="shared" si="31"/>
        <v>9.2885202708024861E-4</v>
      </c>
      <c r="K244" s="448">
        <f t="shared" si="32"/>
        <v>5.0741839230188167E-4</v>
      </c>
      <c r="L244" s="400">
        <v>2877</v>
      </c>
      <c r="M244" s="400">
        <v>2828</v>
      </c>
      <c r="N244" s="412">
        <v>19</v>
      </c>
      <c r="O244" s="412">
        <v>19</v>
      </c>
    </row>
    <row r="245" spans="1:15" ht="16.5">
      <c r="A245" s="397">
        <v>753</v>
      </c>
      <c r="B245" s="398" t="s">
        <v>268</v>
      </c>
      <c r="C245" s="399">
        <v>22084731.49372587</v>
      </c>
      <c r="D245" s="449">
        <v>21422169.907716699</v>
      </c>
      <c r="E245" s="437">
        <f t="shared" si="27"/>
        <v>-662561.58600917086</v>
      </c>
      <c r="F245" s="445">
        <f t="shared" si="33"/>
        <v>-3.0000889356404461E-2</v>
      </c>
      <c r="G245" s="399">
        <f t="shared" si="28"/>
        <v>989.4592963138831</v>
      </c>
      <c r="H245" s="399">
        <f t="shared" si="29"/>
        <v>948.09337940768751</v>
      </c>
      <c r="I245" s="450">
        <f t="shared" si="30"/>
        <v>-41.365916906195594</v>
      </c>
      <c r="J245" s="448">
        <f t="shared" si="31"/>
        <v>5.7001312193436836E-3</v>
      </c>
      <c r="K245" s="448">
        <f t="shared" si="32"/>
        <v>4.0541437673483087E-3</v>
      </c>
      <c r="L245" s="400">
        <v>22320</v>
      </c>
      <c r="M245" s="400">
        <v>22595</v>
      </c>
      <c r="N245" s="412">
        <v>1</v>
      </c>
      <c r="O245" s="413">
        <v>34</v>
      </c>
    </row>
    <row r="246" spans="1:15" ht="16.5">
      <c r="A246" s="397">
        <v>755</v>
      </c>
      <c r="B246" s="398" t="s">
        <v>269</v>
      </c>
      <c r="C246" s="399">
        <v>4206669.7920975937</v>
      </c>
      <c r="D246" s="449">
        <v>4029032.6823354829</v>
      </c>
      <c r="E246" s="437">
        <f t="shared" si="27"/>
        <v>-177637.10976211075</v>
      </c>
      <c r="F246" s="445">
        <f t="shared" si="33"/>
        <v>-4.2227490756657327E-2</v>
      </c>
      <c r="G246" s="399">
        <f t="shared" si="28"/>
        <v>676.63982501167663</v>
      </c>
      <c r="H246" s="399">
        <f t="shared" si="29"/>
        <v>654.27617446175429</v>
      </c>
      <c r="I246" s="450">
        <f t="shared" si="30"/>
        <v>-22.36365054992234</v>
      </c>
      <c r="J246" s="448">
        <f t="shared" si="31"/>
        <v>1.072067632516708E-3</v>
      </c>
      <c r="K246" s="448">
        <f t="shared" si="32"/>
        <v>1.1049089320350025E-3</v>
      </c>
      <c r="L246" s="400">
        <v>6217</v>
      </c>
      <c r="M246" s="400">
        <v>6158</v>
      </c>
      <c r="N246" s="412">
        <v>1</v>
      </c>
      <c r="O246" s="413">
        <v>33</v>
      </c>
    </row>
    <row r="247" spans="1:15" ht="16.5">
      <c r="A247" s="397">
        <v>758</v>
      </c>
      <c r="B247" s="398" t="s">
        <v>270</v>
      </c>
      <c r="C247" s="399">
        <v>5667210.6620063726</v>
      </c>
      <c r="D247" s="449">
        <v>5156752.6011971813</v>
      </c>
      <c r="E247" s="437">
        <f t="shared" si="27"/>
        <v>-510458.06080919132</v>
      </c>
      <c r="F247" s="445">
        <f t="shared" si="33"/>
        <v>-9.007218740453049E-2</v>
      </c>
      <c r="G247" s="399">
        <f t="shared" si="28"/>
        <v>696.73108704282913</v>
      </c>
      <c r="H247" s="399">
        <f t="shared" si="29"/>
        <v>634.59913871488823</v>
      </c>
      <c r="I247" s="450">
        <f t="shared" si="30"/>
        <v>-62.131948327940904</v>
      </c>
      <c r="J247" s="448">
        <f t="shared" si="31"/>
        <v>1.3721376788225093E-3</v>
      </c>
      <c r="K247" s="448">
        <f t="shared" si="32"/>
        <v>1.4580204582196217E-3</v>
      </c>
      <c r="L247" s="400">
        <v>8134</v>
      </c>
      <c r="M247" s="400">
        <v>8126</v>
      </c>
      <c r="N247" s="412">
        <v>19</v>
      </c>
      <c r="O247" s="412">
        <v>19</v>
      </c>
    </row>
    <row r="248" spans="1:15" ht="16.5">
      <c r="A248" s="397">
        <v>759</v>
      </c>
      <c r="B248" s="398" t="s">
        <v>271</v>
      </c>
      <c r="C248" s="399">
        <v>1762114.4347341564</v>
      </c>
      <c r="D248" s="449">
        <v>1595199.1582947006</v>
      </c>
      <c r="E248" s="437">
        <f t="shared" si="27"/>
        <v>-166915.2764394558</v>
      </c>
      <c r="F248" s="445">
        <f t="shared" si="33"/>
        <v>-9.4724424900723136E-2</v>
      </c>
      <c r="G248" s="399">
        <f t="shared" si="28"/>
        <v>907.37097566125453</v>
      </c>
      <c r="H248" s="399">
        <f t="shared" si="29"/>
        <v>851.68134452466666</v>
      </c>
      <c r="I248" s="450">
        <f t="shared" si="30"/>
        <v>-55.689631136587877</v>
      </c>
      <c r="J248" s="448">
        <f t="shared" si="31"/>
        <v>4.2445954646223595E-4</v>
      </c>
      <c r="K248" s="448">
        <f t="shared" si="32"/>
        <v>3.3606600027631694E-4</v>
      </c>
      <c r="L248" s="400">
        <v>1942</v>
      </c>
      <c r="M248" s="400">
        <v>1873</v>
      </c>
      <c r="N248" s="412">
        <v>14</v>
      </c>
      <c r="O248" s="412">
        <v>14</v>
      </c>
    </row>
    <row r="249" spans="1:15" ht="16.5">
      <c r="A249" s="397">
        <v>761</v>
      </c>
      <c r="B249" s="398" t="s">
        <v>272</v>
      </c>
      <c r="C249" s="399">
        <v>8283058.8531638365</v>
      </c>
      <c r="D249" s="449">
        <v>8903961.6807609182</v>
      </c>
      <c r="E249" s="437">
        <f t="shared" si="27"/>
        <v>620902.82759708166</v>
      </c>
      <c r="F249" s="445">
        <f t="shared" si="33"/>
        <v>7.4960571765093603E-2</v>
      </c>
      <c r="G249" s="399">
        <f t="shared" si="28"/>
        <v>983.03570533632046</v>
      </c>
      <c r="H249" s="399">
        <f t="shared" si="29"/>
        <v>1058.7350393294789</v>
      </c>
      <c r="I249" s="450">
        <f t="shared" si="30"/>
        <v>75.699333993158461</v>
      </c>
      <c r="J249" s="448">
        <f t="shared" si="31"/>
        <v>2.369216105137073E-3</v>
      </c>
      <c r="K249" s="448">
        <f t="shared" si="32"/>
        <v>1.50897760935602E-3</v>
      </c>
      <c r="L249" s="400">
        <v>8426</v>
      </c>
      <c r="M249" s="400">
        <v>8410</v>
      </c>
      <c r="N249" s="412">
        <v>2</v>
      </c>
      <c r="O249" s="412">
        <v>2</v>
      </c>
    </row>
    <row r="250" spans="1:15" ht="16.5">
      <c r="A250" s="397">
        <v>762</v>
      </c>
      <c r="B250" s="398" t="s">
        <v>273</v>
      </c>
      <c r="C250" s="399">
        <v>4621420.8428403912</v>
      </c>
      <c r="D250" s="449">
        <v>5207720.949150661</v>
      </c>
      <c r="E250" s="437">
        <f t="shared" si="27"/>
        <v>586300.1063102698</v>
      </c>
      <c r="F250" s="445">
        <f t="shared" si="33"/>
        <v>0.12686576839644004</v>
      </c>
      <c r="G250" s="399">
        <f t="shared" si="28"/>
        <v>1258.5568744118711</v>
      </c>
      <c r="H250" s="399">
        <f t="shared" si="29"/>
        <v>1431.8726832968548</v>
      </c>
      <c r="I250" s="450">
        <f t="shared" si="30"/>
        <v>173.31580888498365</v>
      </c>
      <c r="J250" s="448">
        <f t="shared" si="31"/>
        <v>1.3856996229495303E-3</v>
      </c>
      <c r="K250" s="448">
        <f t="shared" si="32"/>
        <v>6.5257450240521341E-4</v>
      </c>
      <c r="L250" s="400">
        <v>3672</v>
      </c>
      <c r="M250" s="400">
        <v>3637</v>
      </c>
      <c r="N250" s="412">
        <v>11</v>
      </c>
      <c r="O250" s="412">
        <v>11</v>
      </c>
    </row>
    <row r="251" spans="1:15" ht="16.5">
      <c r="A251" s="397">
        <v>765</v>
      </c>
      <c r="B251" s="398" t="s">
        <v>274</v>
      </c>
      <c r="C251" s="399">
        <v>6795822.5382119054</v>
      </c>
      <c r="D251" s="449">
        <v>7481832.8777988106</v>
      </c>
      <c r="E251" s="437">
        <f t="shared" si="27"/>
        <v>686010.3395869052</v>
      </c>
      <c r="F251" s="445">
        <f t="shared" si="33"/>
        <v>0.10094588781999096</v>
      </c>
      <c r="G251" s="399">
        <f t="shared" si="28"/>
        <v>656.34755053234551</v>
      </c>
      <c r="H251" s="399">
        <f t="shared" si="29"/>
        <v>728.22979149297362</v>
      </c>
      <c r="I251" s="450">
        <f t="shared" si="30"/>
        <v>71.88224096062811</v>
      </c>
      <c r="J251" s="448">
        <f t="shared" si="31"/>
        <v>1.990808090327513E-3</v>
      </c>
      <c r="K251" s="448">
        <f t="shared" si="32"/>
        <v>1.8434287703357609E-3</v>
      </c>
      <c r="L251" s="400">
        <v>10354</v>
      </c>
      <c r="M251" s="400">
        <v>10274</v>
      </c>
      <c r="N251" s="412">
        <v>18</v>
      </c>
      <c r="O251" s="412">
        <v>18</v>
      </c>
    </row>
    <row r="252" spans="1:15" ht="16.5">
      <c r="A252" s="397">
        <v>768</v>
      </c>
      <c r="B252" s="398" t="s">
        <v>275</v>
      </c>
      <c r="C252" s="399">
        <v>2951683.2180248778</v>
      </c>
      <c r="D252" s="449">
        <v>3517738.350492754</v>
      </c>
      <c r="E252" s="437">
        <f t="shared" si="27"/>
        <v>566055.13246787619</v>
      </c>
      <c r="F252" s="445">
        <f t="shared" si="33"/>
        <v>0.19177367307276716</v>
      </c>
      <c r="G252" s="399">
        <f t="shared" si="28"/>
        <v>1242.8139865367907</v>
      </c>
      <c r="H252" s="399">
        <f t="shared" si="29"/>
        <v>1485.5313980121427</v>
      </c>
      <c r="I252" s="450">
        <f t="shared" si="30"/>
        <v>242.71741147535204</v>
      </c>
      <c r="J252" s="448">
        <f t="shared" si="31"/>
        <v>9.3601956662211507E-4</v>
      </c>
      <c r="K252" s="448">
        <f t="shared" si="32"/>
        <v>4.2488216158799707E-4</v>
      </c>
      <c r="L252" s="400">
        <v>2375</v>
      </c>
      <c r="M252" s="400">
        <v>2368</v>
      </c>
      <c r="N252" s="412">
        <v>10</v>
      </c>
      <c r="O252" s="412">
        <v>10</v>
      </c>
    </row>
    <row r="253" spans="1:15" ht="16.5">
      <c r="A253" s="397">
        <v>777</v>
      </c>
      <c r="B253" s="398" t="s">
        <v>276</v>
      </c>
      <c r="C253" s="399">
        <v>8095295.8423769148</v>
      </c>
      <c r="D253" s="449">
        <v>8935313.8383126371</v>
      </c>
      <c r="E253" s="437">
        <f t="shared" si="27"/>
        <v>840017.99593572225</v>
      </c>
      <c r="F253" s="445">
        <f t="shared" si="33"/>
        <v>0.1037661886967035</v>
      </c>
      <c r="G253" s="399">
        <f t="shared" si="28"/>
        <v>1098.8592157427602</v>
      </c>
      <c r="H253" s="399">
        <f t="shared" si="29"/>
        <v>1245.8608251969656</v>
      </c>
      <c r="I253" s="450">
        <f t="shared" si="30"/>
        <v>147.00160945420544</v>
      </c>
      <c r="J253" s="448">
        <f t="shared" si="31"/>
        <v>2.3775584632093035E-3</v>
      </c>
      <c r="K253" s="448">
        <f t="shared" si="32"/>
        <v>1.2868474927825654E-3</v>
      </c>
      <c r="L253" s="400">
        <v>7367</v>
      </c>
      <c r="M253" s="400">
        <v>7172</v>
      </c>
      <c r="N253" s="412">
        <v>18</v>
      </c>
      <c r="O253" s="412">
        <v>18</v>
      </c>
    </row>
    <row r="254" spans="1:15" ht="16.5">
      <c r="A254" s="397">
        <v>778</v>
      </c>
      <c r="B254" s="398" t="s">
        <v>277</v>
      </c>
      <c r="C254" s="399">
        <v>5781195.159936524</v>
      </c>
      <c r="D254" s="449">
        <v>5256034.9750895631</v>
      </c>
      <c r="E254" s="437">
        <f t="shared" si="27"/>
        <v>-525160.18484696094</v>
      </c>
      <c r="F254" s="445">
        <f t="shared" si="33"/>
        <v>-9.0839380148641624E-2</v>
      </c>
      <c r="G254" s="399">
        <f t="shared" si="28"/>
        <v>854.82702350089073</v>
      </c>
      <c r="H254" s="399">
        <f t="shared" si="29"/>
        <v>783.54725329301777</v>
      </c>
      <c r="I254" s="450">
        <f t="shared" si="30"/>
        <v>-71.279770207872957</v>
      </c>
      <c r="J254" s="448">
        <f t="shared" si="31"/>
        <v>1.3985552901752537E-3</v>
      </c>
      <c r="K254" s="448">
        <f t="shared" si="32"/>
        <v>1.203593555714647E-3</v>
      </c>
      <c r="L254" s="400">
        <v>6763</v>
      </c>
      <c r="M254" s="400">
        <v>6708</v>
      </c>
      <c r="N254" s="412">
        <v>11</v>
      </c>
      <c r="O254" s="412">
        <v>11</v>
      </c>
    </row>
    <row r="255" spans="1:15" ht="16.5">
      <c r="A255" s="397">
        <v>781</v>
      </c>
      <c r="B255" s="398" t="s">
        <v>278</v>
      </c>
      <c r="C255" s="399">
        <v>3703921.3518839814</v>
      </c>
      <c r="D255" s="449">
        <v>4084161.6438475419</v>
      </c>
      <c r="E255" s="437">
        <f t="shared" si="27"/>
        <v>380240.29196356051</v>
      </c>
      <c r="F255" s="445">
        <f t="shared" si="33"/>
        <v>0.10265884608218076</v>
      </c>
      <c r="G255" s="399">
        <f t="shared" si="28"/>
        <v>1057.0551803321864</v>
      </c>
      <c r="H255" s="399">
        <f t="shared" si="29"/>
        <v>1168.2384564781298</v>
      </c>
      <c r="I255" s="450">
        <f t="shared" si="30"/>
        <v>111.18327614594341</v>
      </c>
      <c r="J255" s="448">
        <f t="shared" si="31"/>
        <v>1.086736656054407E-3</v>
      </c>
      <c r="K255" s="448">
        <f t="shared" si="32"/>
        <v>6.2727535342552274E-4</v>
      </c>
      <c r="L255" s="400">
        <v>3504</v>
      </c>
      <c r="M255" s="400">
        <v>3496</v>
      </c>
      <c r="N255" s="412">
        <v>7</v>
      </c>
      <c r="O255" s="412">
        <v>7</v>
      </c>
    </row>
    <row r="256" spans="1:15" ht="16.5">
      <c r="A256" s="397">
        <v>783</v>
      </c>
      <c r="B256" s="398" t="s">
        <v>279</v>
      </c>
      <c r="C256" s="399">
        <v>2587263.8008497702</v>
      </c>
      <c r="D256" s="449">
        <v>2847868.9199030581</v>
      </c>
      <c r="E256" s="437">
        <f t="shared" si="27"/>
        <v>260605.1190532879</v>
      </c>
      <c r="F256" s="445">
        <f t="shared" si="33"/>
        <v>0.10072614897935565</v>
      </c>
      <c r="G256" s="399">
        <f t="shared" si="28"/>
        <v>403.06337448976012</v>
      </c>
      <c r="H256" s="399">
        <f t="shared" si="29"/>
        <v>446.58443153568419</v>
      </c>
      <c r="I256" s="450">
        <f t="shared" si="30"/>
        <v>43.521057045924067</v>
      </c>
      <c r="J256" s="448">
        <f t="shared" si="31"/>
        <v>7.5777694831420694E-4</v>
      </c>
      <c r="K256" s="448">
        <f t="shared" si="32"/>
        <v>1.144203354918352E-3</v>
      </c>
      <c r="L256" s="400">
        <v>6419</v>
      </c>
      <c r="M256" s="400">
        <v>6377</v>
      </c>
      <c r="N256" s="412">
        <v>4</v>
      </c>
      <c r="O256" s="412">
        <v>4</v>
      </c>
    </row>
    <row r="257" spans="1:15" ht="16.5">
      <c r="A257" s="397">
        <v>785</v>
      </c>
      <c r="B257" s="398" t="s">
        <v>280</v>
      </c>
      <c r="C257" s="399">
        <v>5443512.0686485544</v>
      </c>
      <c r="D257" s="449">
        <v>6206916.8533551618</v>
      </c>
      <c r="E257" s="437">
        <f t="shared" si="27"/>
        <v>763404.78470660746</v>
      </c>
      <c r="F257" s="445">
        <f t="shared" si="33"/>
        <v>0.14024122204180872</v>
      </c>
      <c r="G257" s="399">
        <f t="shared" si="28"/>
        <v>2072.9291959819325</v>
      </c>
      <c r="H257" s="399">
        <f t="shared" si="29"/>
        <v>2397.4186378351342</v>
      </c>
      <c r="I257" s="450">
        <f t="shared" si="30"/>
        <v>324.4894418532017</v>
      </c>
      <c r="J257" s="448">
        <f t="shared" si="31"/>
        <v>1.6515712779841009E-3</v>
      </c>
      <c r="K257" s="448">
        <f t="shared" si="32"/>
        <v>4.6453543764836337E-4</v>
      </c>
      <c r="L257" s="400">
        <v>2626</v>
      </c>
      <c r="M257" s="400">
        <v>2589</v>
      </c>
      <c r="N257" s="412">
        <v>17</v>
      </c>
      <c r="O257" s="412">
        <v>17</v>
      </c>
    </row>
    <row r="258" spans="1:15" ht="16.5">
      <c r="A258" s="397">
        <v>790</v>
      </c>
      <c r="B258" s="398" t="s">
        <v>281</v>
      </c>
      <c r="C258" s="399">
        <v>16090755.644451369</v>
      </c>
      <c r="D258" s="449">
        <v>16156260.867614165</v>
      </c>
      <c r="E258" s="437">
        <f t="shared" si="27"/>
        <v>65505.223162796348</v>
      </c>
      <c r="F258" s="445">
        <f t="shared" si="33"/>
        <v>4.0709848940739301E-3</v>
      </c>
      <c r="G258" s="399">
        <f t="shared" si="28"/>
        <v>677.96223327089274</v>
      </c>
      <c r="H258" s="399">
        <f t="shared" si="29"/>
        <v>687.06191229488263</v>
      </c>
      <c r="I258" s="450">
        <f t="shared" si="30"/>
        <v>9.0996790239898928</v>
      </c>
      <c r="J258" s="448">
        <f t="shared" si="31"/>
        <v>4.2989485825231212E-3</v>
      </c>
      <c r="K258" s="448">
        <f t="shared" si="32"/>
        <v>4.2192162287760775E-3</v>
      </c>
      <c r="L258" s="400">
        <v>23734</v>
      </c>
      <c r="M258" s="400">
        <v>23515</v>
      </c>
      <c r="N258" s="412">
        <v>6</v>
      </c>
      <c r="O258" s="412">
        <v>6</v>
      </c>
    </row>
    <row r="259" spans="1:15" ht="16.5">
      <c r="A259" s="397">
        <v>791</v>
      </c>
      <c r="B259" s="398" t="s">
        <v>282</v>
      </c>
      <c r="C259" s="399">
        <v>7122085.7055828422</v>
      </c>
      <c r="D259" s="449">
        <v>7588751.1570644686</v>
      </c>
      <c r="E259" s="437">
        <f t="shared" si="27"/>
        <v>466665.45148162637</v>
      </c>
      <c r="F259" s="445">
        <f t="shared" si="33"/>
        <v>6.5523706224964104E-2</v>
      </c>
      <c r="G259" s="399">
        <f t="shared" si="28"/>
        <v>1416.203162772488</v>
      </c>
      <c r="H259" s="399">
        <f t="shared" si="29"/>
        <v>1538.9882695324413</v>
      </c>
      <c r="I259" s="450">
        <f t="shared" si="30"/>
        <v>122.78510675995335</v>
      </c>
      <c r="J259" s="448">
        <f t="shared" si="31"/>
        <v>2.0192575062450454E-3</v>
      </c>
      <c r="K259" s="448">
        <f t="shared" si="32"/>
        <v>8.8475250793514093E-4</v>
      </c>
      <c r="L259" s="400">
        <v>5029</v>
      </c>
      <c r="M259" s="400">
        <v>4931</v>
      </c>
      <c r="N259" s="412">
        <v>17</v>
      </c>
      <c r="O259" s="412">
        <v>17</v>
      </c>
    </row>
    <row r="260" spans="1:15" ht="16.5">
      <c r="A260" s="397">
        <v>831</v>
      </c>
      <c r="B260" s="398" t="s">
        <v>283</v>
      </c>
      <c r="C260" s="399">
        <v>2392618.6559505514</v>
      </c>
      <c r="D260" s="449">
        <v>2968034.226790986</v>
      </c>
      <c r="E260" s="437">
        <f t="shared" si="27"/>
        <v>575415.57084043464</v>
      </c>
      <c r="F260" s="445">
        <f t="shared" si="33"/>
        <v>0.2404961481886593</v>
      </c>
      <c r="G260" s="399">
        <f t="shared" si="28"/>
        <v>524.81216406022179</v>
      </c>
      <c r="H260" s="399">
        <f t="shared" si="29"/>
        <v>641.73713011696998</v>
      </c>
      <c r="I260" s="450">
        <f t="shared" si="30"/>
        <v>116.92496605674819</v>
      </c>
      <c r="J260" s="448">
        <f t="shared" si="31"/>
        <v>7.8975120770177526E-4</v>
      </c>
      <c r="K260" s="448">
        <f t="shared" si="32"/>
        <v>8.2984797185155679E-4</v>
      </c>
      <c r="L260" s="400">
        <v>4559</v>
      </c>
      <c r="M260" s="400">
        <v>4625</v>
      </c>
      <c r="N260" s="412">
        <v>9</v>
      </c>
      <c r="O260" s="412">
        <v>9</v>
      </c>
    </row>
    <row r="261" spans="1:15" ht="16.5">
      <c r="A261" s="397">
        <v>832</v>
      </c>
      <c r="B261" s="398" t="s">
        <v>284</v>
      </c>
      <c r="C261" s="399">
        <v>8511218.3815592658</v>
      </c>
      <c r="D261" s="449">
        <v>9052074.445473846</v>
      </c>
      <c r="E261" s="437">
        <f t="shared" si="27"/>
        <v>540856.06391458027</v>
      </c>
      <c r="F261" s="445">
        <f t="shared" si="33"/>
        <v>6.3546256207738711E-2</v>
      </c>
      <c r="G261" s="399">
        <f t="shared" si="28"/>
        <v>2225.1551324337952</v>
      </c>
      <c r="H261" s="399">
        <f t="shared" si="29"/>
        <v>2426.1791598696987</v>
      </c>
      <c r="I261" s="450">
        <f t="shared" si="30"/>
        <v>201.02402743590346</v>
      </c>
      <c r="J261" s="448">
        <f t="shared" si="31"/>
        <v>2.4086267809817893E-3</v>
      </c>
      <c r="K261" s="448">
        <f t="shared" si="32"/>
        <v>6.6944060172500726E-4</v>
      </c>
      <c r="L261" s="400">
        <v>3825</v>
      </c>
      <c r="M261" s="400">
        <v>3731</v>
      </c>
      <c r="N261" s="412">
        <v>17</v>
      </c>
      <c r="O261" s="412">
        <v>17</v>
      </c>
    </row>
    <row r="262" spans="1:15" ht="16.5">
      <c r="A262" s="397">
        <v>833</v>
      </c>
      <c r="B262" s="398" t="s">
        <v>285</v>
      </c>
      <c r="C262" s="399">
        <v>1618246.6878825759</v>
      </c>
      <c r="D262" s="449">
        <v>2009036.4742029738</v>
      </c>
      <c r="E262" s="437">
        <f t="shared" si="27"/>
        <v>390789.78632039786</v>
      </c>
      <c r="F262" s="445">
        <f t="shared" si="33"/>
        <v>0.24148962531277218</v>
      </c>
      <c r="G262" s="399">
        <f t="shared" si="28"/>
        <v>956.9761607821265</v>
      </c>
      <c r="H262" s="399">
        <f t="shared" si="29"/>
        <v>1178.3205127290169</v>
      </c>
      <c r="I262" s="450">
        <f t="shared" si="30"/>
        <v>221.34435194689036</v>
      </c>
      <c r="J262" s="448">
        <f t="shared" si="31"/>
        <v>5.3457570249591628E-4</v>
      </c>
      <c r="K262" s="448">
        <f t="shared" si="32"/>
        <v>3.0592233340689826E-4</v>
      </c>
      <c r="L262" s="400">
        <v>1691</v>
      </c>
      <c r="M262" s="400">
        <v>1705</v>
      </c>
      <c r="N262" s="412">
        <v>2</v>
      </c>
      <c r="O262" s="412">
        <v>2</v>
      </c>
    </row>
    <row r="263" spans="1:15" ht="16.5">
      <c r="A263" s="397">
        <v>834</v>
      </c>
      <c r="B263" s="398" t="s">
        <v>286</v>
      </c>
      <c r="C263" s="399">
        <v>4411848.198464375</v>
      </c>
      <c r="D263" s="449">
        <v>4479123.6928918958</v>
      </c>
      <c r="E263" s="437">
        <f t="shared" si="27"/>
        <v>67275.494427520782</v>
      </c>
      <c r="F263" s="445">
        <f t="shared" si="33"/>
        <v>1.5248823486478356E-2</v>
      </c>
      <c r="G263" s="399">
        <f t="shared" si="28"/>
        <v>750.44194564796305</v>
      </c>
      <c r="H263" s="399">
        <f t="shared" si="29"/>
        <v>766.44827051538255</v>
      </c>
      <c r="I263" s="450">
        <f t="shared" si="30"/>
        <v>16.006324867419494</v>
      </c>
      <c r="J263" s="448">
        <f t="shared" si="31"/>
        <v>1.1918303751273147E-3</v>
      </c>
      <c r="K263" s="448">
        <f t="shared" si="32"/>
        <v>1.0485689832433508E-3</v>
      </c>
      <c r="L263" s="400">
        <v>5879</v>
      </c>
      <c r="M263" s="400">
        <v>5844</v>
      </c>
      <c r="N263" s="412">
        <v>5</v>
      </c>
      <c r="O263" s="412">
        <v>5</v>
      </c>
    </row>
    <row r="264" spans="1:15" ht="16.5">
      <c r="A264" s="397">
        <v>837</v>
      </c>
      <c r="B264" s="398" t="s">
        <v>287</v>
      </c>
      <c r="C264" s="399">
        <v>80845550.119054943</v>
      </c>
      <c r="D264" s="449">
        <v>113082978.14728385</v>
      </c>
      <c r="E264" s="437">
        <f t="shared" si="27"/>
        <v>32237428.028228909</v>
      </c>
      <c r="F264" s="445">
        <f t="shared" si="33"/>
        <v>0.39875327684399897</v>
      </c>
      <c r="G264" s="399">
        <f t="shared" si="28"/>
        <v>324.66918914197856</v>
      </c>
      <c r="H264" s="399">
        <f t="shared" si="29"/>
        <v>443.37572298484162</v>
      </c>
      <c r="I264" s="450">
        <f t="shared" si="30"/>
        <v>118.70653384286305</v>
      </c>
      <c r="J264" s="448">
        <f t="shared" si="31"/>
        <v>3.0089753600614409E-2</v>
      </c>
      <c r="K264" s="448">
        <f t="shared" si="32"/>
        <v>4.5762751399078823E-2</v>
      </c>
      <c r="L264" s="400">
        <v>249009</v>
      </c>
      <c r="M264" s="400">
        <v>255050</v>
      </c>
      <c r="N264" s="412">
        <v>6</v>
      </c>
      <c r="O264" s="412">
        <v>6</v>
      </c>
    </row>
    <row r="265" spans="1:15" ht="16.5">
      <c r="A265" s="397">
        <v>844</v>
      </c>
      <c r="B265" s="398" t="s">
        <v>288</v>
      </c>
      <c r="C265" s="399">
        <v>681168.77582741668</v>
      </c>
      <c r="D265" s="449">
        <v>894754.95340050897</v>
      </c>
      <c r="E265" s="437">
        <f t="shared" si="27"/>
        <v>213586.17757309228</v>
      </c>
      <c r="F265" s="445">
        <f t="shared" si="33"/>
        <v>0.31355837958610017</v>
      </c>
      <c r="G265" s="399">
        <f t="shared" si="28"/>
        <v>472.7056043215938</v>
      </c>
      <c r="H265" s="399">
        <f t="shared" si="29"/>
        <v>633.67914546778252</v>
      </c>
      <c r="I265" s="450">
        <f t="shared" si="30"/>
        <v>160.97354114618872</v>
      </c>
      <c r="J265" s="448">
        <f t="shared" si="31"/>
        <v>2.3808142058024857E-4</v>
      </c>
      <c r="K265" s="448">
        <f t="shared" si="32"/>
        <v>2.5335034297392395E-4</v>
      </c>
      <c r="L265" s="400">
        <v>1441</v>
      </c>
      <c r="M265" s="400">
        <v>1412</v>
      </c>
      <c r="N265" s="412">
        <v>11</v>
      </c>
      <c r="O265" s="412">
        <v>11</v>
      </c>
    </row>
    <row r="266" spans="1:15" ht="16.5">
      <c r="A266" s="397">
        <v>845</v>
      </c>
      <c r="B266" s="398" t="s">
        <v>289</v>
      </c>
      <c r="C266" s="399">
        <v>4214175.8135496303</v>
      </c>
      <c r="D266" s="449">
        <v>4294493.5234534824</v>
      </c>
      <c r="E266" s="437">
        <f t="shared" si="27"/>
        <v>80317.709903852083</v>
      </c>
      <c r="F266" s="445">
        <f t="shared" si="33"/>
        <v>1.9058936659835247E-2</v>
      </c>
      <c r="G266" s="399">
        <f t="shared" si="28"/>
        <v>1471.9440494410164</v>
      </c>
      <c r="H266" s="399">
        <f t="shared" si="29"/>
        <v>1516.9528518027137</v>
      </c>
      <c r="I266" s="450">
        <f t="shared" si="30"/>
        <v>45.008802361697235</v>
      </c>
      <c r="J266" s="448">
        <f t="shared" si="31"/>
        <v>1.1427029432479925E-3</v>
      </c>
      <c r="K266" s="448">
        <f t="shared" si="32"/>
        <v>5.0795667206740699E-4</v>
      </c>
      <c r="L266" s="400">
        <v>2863</v>
      </c>
      <c r="M266" s="400">
        <v>2831</v>
      </c>
      <c r="N266" s="412">
        <v>19</v>
      </c>
      <c r="O266" s="412">
        <v>19</v>
      </c>
    </row>
    <row r="267" spans="1:15" ht="16.5">
      <c r="A267" s="397">
        <v>846</v>
      </c>
      <c r="B267" s="398" t="s">
        <v>290</v>
      </c>
      <c r="C267" s="399">
        <v>5978127.3276195293</v>
      </c>
      <c r="D267" s="449">
        <v>5987937.3963888278</v>
      </c>
      <c r="E267" s="437">
        <f t="shared" ref="E267:E303" si="34">D267-C267</f>
        <v>9810.0687692984939</v>
      </c>
      <c r="F267" s="445">
        <f t="shared" si="33"/>
        <v>1.6409936141666007E-3</v>
      </c>
      <c r="G267" s="399">
        <f t="shared" ref="G267:G303" si="35">C267/L267</f>
        <v>1229.5613590332227</v>
      </c>
      <c r="H267" s="399">
        <f t="shared" ref="H267:H303" si="36">D267/M267</f>
        <v>1258.49882227592</v>
      </c>
      <c r="I267" s="450">
        <f t="shared" ref="I267:I303" si="37">H267-G267</f>
        <v>28.937463242697277</v>
      </c>
      <c r="J267" s="448">
        <f t="shared" ref="J267:J303" si="38">D267/$D$10</f>
        <v>1.5933039948645186E-3</v>
      </c>
      <c r="K267" s="448">
        <f t="shared" ref="K267:K303" si="39">M267/$M$10</f>
        <v>8.5371170812317994E-4</v>
      </c>
      <c r="L267" s="400">
        <v>4862</v>
      </c>
      <c r="M267" s="400">
        <v>4758</v>
      </c>
      <c r="N267" s="412">
        <v>14</v>
      </c>
      <c r="O267" s="412">
        <v>14</v>
      </c>
    </row>
    <row r="268" spans="1:15" ht="16.5">
      <c r="A268" s="397">
        <v>848</v>
      </c>
      <c r="B268" s="398" t="s">
        <v>291</v>
      </c>
      <c r="C268" s="399">
        <v>5141069.3474592809</v>
      </c>
      <c r="D268" s="449">
        <v>6235373.9780272599</v>
      </c>
      <c r="E268" s="437">
        <f t="shared" si="34"/>
        <v>1094304.6305679791</v>
      </c>
      <c r="F268" s="445">
        <f t="shared" ref="F268:F303" si="40">E268/C268</f>
        <v>0.21285545022044586</v>
      </c>
      <c r="G268" s="399">
        <f t="shared" si="35"/>
        <v>1235.8339777546348</v>
      </c>
      <c r="H268" s="399">
        <f t="shared" si="36"/>
        <v>1533.540083135086</v>
      </c>
      <c r="I268" s="450">
        <f t="shared" si="37"/>
        <v>297.70610538045116</v>
      </c>
      <c r="J268" s="448">
        <f t="shared" si="38"/>
        <v>1.6591433094568673E-3</v>
      </c>
      <c r="K268" s="448">
        <f t="shared" si="39"/>
        <v>7.2954850887533619E-4</v>
      </c>
      <c r="L268" s="400">
        <v>4160</v>
      </c>
      <c r="M268" s="400">
        <v>4066</v>
      </c>
      <c r="N268" s="412">
        <v>12</v>
      </c>
      <c r="O268" s="412">
        <v>12</v>
      </c>
    </row>
    <row r="269" spans="1:15" ht="16.5">
      <c r="A269" s="397">
        <v>849</v>
      </c>
      <c r="B269" s="398" t="s">
        <v>292</v>
      </c>
      <c r="C269" s="399">
        <v>5140698.231995794</v>
      </c>
      <c r="D269" s="449">
        <v>5174485.5402167318</v>
      </c>
      <c r="E269" s="437">
        <f t="shared" si="34"/>
        <v>33787.308220937848</v>
      </c>
      <c r="F269" s="445">
        <f t="shared" si="40"/>
        <v>6.5725134400313684E-3</v>
      </c>
      <c r="G269" s="399">
        <f t="shared" si="35"/>
        <v>1770.8226772290025</v>
      </c>
      <c r="H269" s="399">
        <f t="shared" si="36"/>
        <v>1816.2462408623137</v>
      </c>
      <c r="I269" s="450">
        <f t="shared" si="37"/>
        <v>45.423563633311232</v>
      </c>
      <c r="J269" s="448">
        <f t="shared" si="38"/>
        <v>1.3768561587781578E-3</v>
      </c>
      <c r="K269" s="448">
        <f t="shared" si="39"/>
        <v>5.1118635066055903E-4</v>
      </c>
      <c r="L269" s="400">
        <v>2903</v>
      </c>
      <c r="M269" s="400">
        <v>2849</v>
      </c>
      <c r="N269" s="412">
        <v>16</v>
      </c>
      <c r="O269" s="412">
        <v>16</v>
      </c>
    </row>
    <row r="270" spans="1:15" ht="16.5">
      <c r="A270" s="397">
        <v>850</v>
      </c>
      <c r="B270" s="398" t="s">
        <v>293</v>
      </c>
      <c r="C270" s="399">
        <v>2345706.1625531255</v>
      </c>
      <c r="D270" s="449">
        <v>2518231.1704747686</v>
      </c>
      <c r="E270" s="437">
        <f t="shared" si="34"/>
        <v>172525.00792164309</v>
      </c>
      <c r="F270" s="445">
        <f t="shared" si="40"/>
        <v>7.3549283655316197E-2</v>
      </c>
      <c r="G270" s="399">
        <f t="shared" si="35"/>
        <v>974.53517347450168</v>
      </c>
      <c r="H270" s="399">
        <f t="shared" si="36"/>
        <v>1063.4422172613042</v>
      </c>
      <c r="I270" s="450">
        <f t="shared" si="37"/>
        <v>88.907043786802546</v>
      </c>
      <c r="J270" s="448">
        <f t="shared" si="38"/>
        <v>6.7006508557178996E-4</v>
      </c>
      <c r="K270" s="448">
        <f t="shared" si="39"/>
        <v>4.2488216158799707E-4</v>
      </c>
      <c r="L270" s="400">
        <v>2407</v>
      </c>
      <c r="M270" s="400">
        <v>2368</v>
      </c>
      <c r="N270" s="412">
        <v>13</v>
      </c>
      <c r="O270" s="412">
        <v>13</v>
      </c>
    </row>
    <row r="271" spans="1:15" ht="16.5">
      <c r="A271" s="397">
        <v>851</v>
      </c>
      <c r="B271" s="398" t="s">
        <v>294</v>
      </c>
      <c r="C271" s="399">
        <v>9544144.1964656468</v>
      </c>
      <c r="D271" s="449">
        <v>11399611.30138508</v>
      </c>
      <c r="E271" s="437">
        <f t="shared" si="34"/>
        <v>1855467.1049194336</v>
      </c>
      <c r="F271" s="445">
        <f t="shared" si="40"/>
        <v>0.19440895555691032</v>
      </c>
      <c r="G271" s="399">
        <f t="shared" si="35"/>
        <v>449.6228480927897</v>
      </c>
      <c r="H271" s="399">
        <f t="shared" si="36"/>
        <v>542.37374162075741</v>
      </c>
      <c r="I271" s="450">
        <f t="shared" si="37"/>
        <v>92.750893527967719</v>
      </c>
      <c r="J271" s="448">
        <f t="shared" si="38"/>
        <v>3.033272565166301E-3</v>
      </c>
      <c r="K271" s="448">
        <f t="shared" si="39"/>
        <v>3.7711880372704909E-3</v>
      </c>
      <c r="L271" s="400">
        <v>21227</v>
      </c>
      <c r="M271" s="400">
        <v>21018</v>
      </c>
      <c r="N271" s="412">
        <v>19</v>
      </c>
      <c r="O271" s="412">
        <v>19</v>
      </c>
    </row>
    <row r="272" spans="1:15" ht="16.5">
      <c r="A272" s="397">
        <v>853</v>
      </c>
      <c r="B272" s="398" t="s">
        <v>295</v>
      </c>
      <c r="C272" s="399">
        <v>70595804.140643463</v>
      </c>
      <c r="D272" s="449">
        <v>93613304.18648617</v>
      </c>
      <c r="E272" s="437">
        <f t="shared" si="34"/>
        <v>23017500.045842707</v>
      </c>
      <c r="F272" s="445">
        <f t="shared" si="40"/>
        <v>0.32604629022974835</v>
      </c>
      <c r="G272" s="399">
        <f t="shared" si="35"/>
        <v>356.72462931098261</v>
      </c>
      <c r="H272" s="399">
        <f t="shared" si="36"/>
        <v>463.74672023345619</v>
      </c>
      <c r="I272" s="450">
        <f t="shared" si="37"/>
        <v>107.02209092247358</v>
      </c>
      <c r="J272" s="448">
        <f t="shared" si="38"/>
        <v>2.4909153462884734E-2</v>
      </c>
      <c r="K272" s="448">
        <f t="shared" si="39"/>
        <v>3.6219589436080175E-2</v>
      </c>
      <c r="L272" s="400">
        <v>197900</v>
      </c>
      <c r="M272" s="400">
        <v>201863</v>
      </c>
      <c r="N272" s="412">
        <v>2</v>
      </c>
      <c r="O272" s="412">
        <v>2</v>
      </c>
    </row>
    <row r="273" spans="1:15" ht="16.5">
      <c r="A273" s="397">
        <v>854</v>
      </c>
      <c r="B273" s="398" t="s">
        <v>296</v>
      </c>
      <c r="C273" s="399">
        <v>2114763.2674966734</v>
      </c>
      <c r="D273" s="449">
        <v>2530679.6591761289</v>
      </c>
      <c r="E273" s="437">
        <f t="shared" si="34"/>
        <v>415916.39167945553</v>
      </c>
      <c r="F273" s="445">
        <f t="shared" si="40"/>
        <v>0.19667278984460126</v>
      </c>
      <c r="G273" s="399">
        <f t="shared" si="35"/>
        <v>648.30265711118125</v>
      </c>
      <c r="H273" s="399">
        <f t="shared" si="36"/>
        <v>777.9525543117519</v>
      </c>
      <c r="I273" s="450">
        <f t="shared" si="37"/>
        <v>129.64989720057065</v>
      </c>
      <c r="J273" s="448">
        <f t="shared" si="38"/>
        <v>6.7337744932326551E-4</v>
      </c>
      <c r="K273" s="448">
        <f t="shared" si="39"/>
        <v>5.8367469241797068E-4</v>
      </c>
      <c r="L273" s="400">
        <v>3262</v>
      </c>
      <c r="M273" s="400">
        <v>3253</v>
      </c>
      <c r="N273" s="412">
        <v>19</v>
      </c>
      <c r="O273" s="412">
        <v>19</v>
      </c>
    </row>
    <row r="274" spans="1:15" ht="16.5">
      <c r="A274" s="397">
        <v>857</v>
      </c>
      <c r="B274" s="398" t="s">
        <v>297</v>
      </c>
      <c r="C274" s="399">
        <v>27518.854355755378</v>
      </c>
      <c r="D274" s="449">
        <v>216828.55210536154</v>
      </c>
      <c r="E274" s="437">
        <f t="shared" si="34"/>
        <v>189309.69774960616</v>
      </c>
      <c r="F274" s="445">
        <f t="shared" si="40"/>
        <v>6.8792724908627365</v>
      </c>
      <c r="G274" s="399">
        <f t="shared" si="35"/>
        <v>11.494926631476766</v>
      </c>
      <c r="H274" s="399">
        <f t="shared" si="36"/>
        <v>93.743429358132957</v>
      </c>
      <c r="I274" s="450">
        <f t="shared" si="37"/>
        <v>82.248502726656199</v>
      </c>
      <c r="J274" s="448">
        <f t="shared" si="38"/>
        <v>5.7694958280376871E-5</v>
      </c>
      <c r="K274" s="448">
        <f t="shared" si="39"/>
        <v>4.1501369922003261E-4</v>
      </c>
      <c r="L274" s="400">
        <v>2394</v>
      </c>
      <c r="M274" s="400">
        <v>2313</v>
      </c>
      <c r="N274" s="412">
        <v>11</v>
      </c>
      <c r="O274" s="412">
        <v>11</v>
      </c>
    </row>
    <row r="275" spans="1:15" ht="16.5">
      <c r="A275" s="397">
        <v>858</v>
      </c>
      <c r="B275" s="398" t="s">
        <v>298</v>
      </c>
      <c r="C275" s="399">
        <v>28298224.845769159</v>
      </c>
      <c r="D275" s="449">
        <v>28937724.450811647</v>
      </c>
      <c r="E275" s="437">
        <f t="shared" si="34"/>
        <v>639499.60504248738</v>
      </c>
      <c r="F275" s="445">
        <f t="shared" si="40"/>
        <v>2.2598576713835757E-2</v>
      </c>
      <c r="G275" s="399">
        <f t="shared" si="35"/>
        <v>700.72862633144712</v>
      </c>
      <c r="H275" s="399">
        <f t="shared" si="36"/>
        <v>700.0272013839965</v>
      </c>
      <c r="I275" s="450">
        <f t="shared" si="37"/>
        <v>-0.70142494745061867</v>
      </c>
      <c r="J275" s="448">
        <f t="shared" si="38"/>
        <v>7.6999121596649555E-3</v>
      </c>
      <c r="K275" s="448">
        <f t="shared" si="39"/>
        <v>7.4171363157620879E-3</v>
      </c>
      <c r="L275" s="400">
        <v>40384</v>
      </c>
      <c r="M275" s="400">
        <v>41338</v>
      </c>
      <c r="N275" s="412">
        <v>1</v>
      </c>
      <c r="O275" s="413">
        <v>35</v>
      </c>
    </row>
    <row r="276" spans="1:15" ht="16.5">
      <c r="A276" s="397">
        <v>859</v>
      </c>
      <c r="B276" s="398" t="s">
        <v>299</v>
      </c>
      <c r="C276" s="399">
        <v>10987670.871374559</v>
      </c>
      <c r="D276" s="449">
        <v>11019483.749535283</v>
      </c>
      <c r="E276" s="437">
        <f t="shared" si="34"/>
        <v>31812.878160724416</v>
      </c>
      <c r="F276" s="445">
        <f t="shared" si="40"/>
        <v>2.8953249995505755E-3</v>
      </c>
      <c r="G276" s="399">
        <f t="shared" si="35"/>
        <v>1674.4393281582686</v>
      </c>
      <c r="H276" s="399">
        <f t="shared" si="36"/>
        <v>1688.8097700437215</v>
      </c>
      <c r="I276" s="450">
        <f t="shared" si="37"/>
        <v>14.370441885452919</v>
      </c>
      <c r="J276" s="448">
        <f t="shared" si="38"/>
        <v>2.9321260923782571E-3</v>
      </c>
      <c r="K276" s="448">
        <f t="shared" si="39"/>
        <v>1.1707584900176018E-3</v>
      </c>
      <c r="L276" s="400">
        <v>6562</v>
      </c>
      <c r="M276" s="400">
        <v>6525</v>
      </c>
      <c r="N276" s="412">
        <v>17</v>
      </c>
      <c r="O276" s="412">
        <v>17</v>
      </c>
    </row>
    <row r="277" spans="1:15" ht="16.5">
      <c r="A277" s="397">
        <v>886</v>
      </c>
      <c r="B277" s="398" t="s">
        <v>300</v>
      </c>
      <c r="C277" s="399">
        <v>7109476.2497585677</v>
      </c>
      <c r="D277" s="449">
        <v>8069837.2102547213</v>
      </c>
      <c r="E277" s="437">
        <f t="shared" si="34"/>
        <v>960360.96049615368</v>
      </c>
      <c r="F277" s="445">
        <f t="shared" si="40"/>
        <v>0.13508181570038535</v>
      </c>
      <c r="G277" s="399">
        <f t="shared" si="35"/>
        <v>564.28893164208012</v>
      </c>
      <c r="H277" s="399">
        <f t="shared" si="36"/>
        <v>643.88711483720749</v>
      </c>
      <c r="I277" s="450">
        <f t="shared" si="37"/>
        <v>79.598183195127376</v>
      </c>
      <c r="J277" s="448">
        <f t="shared" si="38"/>
        <v>2.1472675837859198E-3</v>
      </c>
      <c r="K277" s="448">
        <f t="shared" si="39"/>
        <v>2.2487534337763374E-3</v>
      </c>
      <c r="L277" s="400">
        <v>12599</v>
      </c>
      <c r="M277" s="400">
        <v>12533</v>
      </c>
      <c r="N277" s="412">
        <v>4</v>
      </c>
      <c r="O277" s="412">
        <v>4</v>
      </c>
    </row>
    <row r="278" spans="1:15" ht="16.5">
      <c r="A278" s="397">
        <v>887</v>
      </c>
      <c r="B278" s="398" t="s">
        <v>301</v>
      </c>
      <c r="C278" s="399">
        <v>2377307.5990477335</v>
      </c>
      <c r="D278" s="449">
        <v>2962883.3973635486</v>
      </c>
      <c r="E278" s="437">
        <f t="shared" si="34"/>
        <v>585575.79831581516</v>
      </c>
      <c r="F278" s="445">
        <f t="shared" si="40"/>
        <v>0.24631890233740741</v>
      </c>
      <c r="G278" s="399">
        <f t="shared" si="35"/>
        <v>520.31245328249804</v>
      </c>
      <c r="H278" s="399">
        <f t="shared" si="36"/>
        <v>648.61720607783468</v>
      </c>
      <c r="I278" s="450">
        <f t="shared" si="37"/>
        <v>128.30475279533664</v>
      </c>
      <c r="J278" s="448">
        <f t="shared" si="38"/>
        <v>7.8838064609427561E-4</v>
      </c>
      <c r="K278" s="448">
        <f t="shared" si="39"/>
        <v>8.1962065630657545E-4</v>
      </c>
      <c r="L278" s="400">
        <v>4569</v>
      </c>
      <c r="M278" s="400">
        <v>4568</v>
      </c>
      <c r="N278" s="412">
        <v>6</v>
      </c>
      <c r="O278" s="412">
        <v>6</v>
      </c>
    </row>
    <row r="279" spans="1:15" ht="16.5">
      <c r="A279" s="397">
        <v>889</v>
      </c>
      <c r="B279" s="398" t="s">
        <v>302</v>
      </c>
      <c r="C279" s="399">
        <v>5104890.3185309144</v>
      </c>
      <c r="D279" s="449">
        <v>5515950.2732191989</v>
      </c>
      <c r="E279" s="437">
        <f t="shared" si="34"/>
        <v>411059.95468828455</v>
      </c>
      <c r="F279" s="445">
        <f t="shared" si="40"/>
        <v>8.0522778951023458E-2</v>
      </c>
      <c r="G279" s="399">
        <f t="shared" si="35"/>
        <v>2023.3413866551384</v>
      </c>
      <c r="H279" s="399">
        <f t="shared" si="36"/>
        <v>2214.351775680128</v>
      </c>
      <c r="I279" s="450">
        <f t="shared" si="37"/>
        <v>191.01038902498954</v>
      </c>
      <c r="J279" s="448">
        <f t="shared" si="38"/>
        <v>1.4677150116990791E-3</v>
      </c>
      <c r="K279" s="448">
        <f t="shared" si="39"/>
        <v>4.4695163197453576E-4</v>
      </c>
      <c r="L279" s="400">
        <v>2523</v>
      </c>
      <c r="M279" s="400">
        <v>2491</v>
      </c>
      <c r="N279" s="412">
        <v>17</v>
      </c>
      <c r="O279" s="412">
        <v>17</v>
      </c>
    </row>
    <row r="280" spans="1:15" ht="16.5">
      <c r="A280" s="397">
        <v>890</v>
      </c>
      <c r="B280" s="398" t="s">
        <v>303</v>
      </c>
      <c r="C280" s="399">
        <v>3350797.1952705448</v>
      </c>
      <c r="D280" s="449">
        <v>3261575.4966498818</v>
      </c>
      <c r="E280" s="437">
        <f t="shared" si="34"/>
        <v>-89221.698620663024</v>
      </c>
      <c r="F280" s="445">
        <f t="shared" si="40"/>
        <v>-2.6627006476725674E-2</v>
      </c>
      <c r="G280" s="399">
        <f t="shared" si="35"/>
        <v>2839.6586400597839</v>
      </c>
      <c r="H280" s="399">
        <f t="shared" si="36"/>
        <v>2863.5430172518718</v>
      </c>
      <c r="I280" s="450">
        <f t="shared" si="37"/>
        <v>23.884377192087868</v>
      </c>
      <c r="J280" s="448">
        <f t="shared" si="38"/>
        <v>8.6785831653792315E-4</v>
      </c>
      <c r="K280" s="448">
        <f t="shared" si="39"/>
        <v>2.0436688431111851E-4</v>
      </c>
      <c r="L280" s="400">
        <v>1180</v>
      </c>
      <c r="M280" s="400">
        <v>1139</v>
      </c>
      <c r="N280" s="412">
        <v>19</v>
      </c>
      <c r="O280" s="412">
        <v>19</v>
      </c>
    </row>
    <row r="281" spans="1:15" ht="16.5">
      <c r="A281" s="397">
        <v>892</v>
      </c>
      <c r="B281" s="398" t="s">
        <v>304</v>
      </c>
      <c r="C281" s="399">
        <v>6476035.4764458518</v>
      </c>
      <c r="D281" s="449">
        <v>6997627.5336580276</v>
      </c>
      <c r="E281" s="437">
        <f t="shared" si="34"/>
        <v>521592.0572121758</v>
      </c>
      <c r="F281" s="445">
        <f t="shared" si="40"/>
        <v>8.0541877682614796E-2</v>
      </c>
      <c r="G281" s="399">
        <f t="shared" si="35"/>
        <v>1802.905199455972</v>
      </c>
      <c r="H281" s="399">
        <f t="shared" si="36"/>
        <v>1935.7199263231059</v>
      </c>
      <c r="I281" s="450">
        <f t="shared" si="37"/>
        <v>132.81472686713391</v>
      </c>
      <c r="J281" s="448">
        <f t="shared" si="38"/>
        <v>1.8619680143408264E-3</v>
      </c>
      <c r="K281" s="448">
        <f t="shared" si="39"/>
        <v>6.4862711745802761E-4</v>
      </c>
      <c r="L281" s="400">
        <v>3592</v>
      </c>
      <c r="M281" s="400">
        <v>3615</v>
      </c>
      <c r="N281" s="412">
        <v>13</v>
      </c>
      <c r="O281" s="412">
        <v>13</v>
      </c>
    </row>
    <row r="282" spans="1:15" ht="16.5">
      <c r="A282" s="397">
        <v>893</v>
      </c>
      <c r="B282" s="398" t="s">
        <v>305</v>
      </c>
      <c r="C282" s="399">
        <v>9390237.6691148244</v>
      </c>
      <c r="D282" s="449">
        <v>9577976.8186195642</v>
      </c>
      <c r="E282" s="437">
        <f t="shared" si="34"/>
        <v>187739.14950473979</v>
      </c>
      <c r="F282" s="445">
        <f t="shared" si="40"/>
        <v>1.9993013608401791E-2</v>
      </c>
      <c r="G282" s="399">
        <f t="shared" si="35"/>
        <v>1263.1473862139931</v>
      </c>
      <c r="H282" s="399">
        <f t="shared" si="36"/>
        <v>1277.0635758159419</v>
      </c>
      <c r="I282" s="450">
        <f t="shared" si="37"/>
        <v>13.916189601948872</v>
      </c>
      <c r="J282" s="448">
        <f t="shared" si="38"/>
        <v>2.5485618365064405E-3</v>
      </c>
      <c r="K282" s="448">
        <f t="shared" si="39"/>
        <v>1.3456994138133353E-3</v>
      </c>
      <c r="L282" s="400">
        <v>7434</v>
      </c>
      <c r="M282" s="400">
        <v>7500</v>
      </c>
      <c r="N282" s="412">
        <v>15</v>
      </c>
      <c r="O282" s="412">
        <v>15</v>
      </c>
    </row>
    <row r="283" spans="1:15" ht="16.5">
      <c r="A283" s="397">
        <v>895</v>
      </c>
      <c r="B283" s="398" t="s">
        <v>306</v>
      </c>
      <c r="C283" s="399">
        <v>5965428.7780448599</v>
      </c>
      <c r="D283" s="449">
        <v>5778010.7570779463</v>
      </c>
      <c r="E283" s="437">
        <f t="shared" si="34"/>
        <v>-187418.02096691355</v>
      </c>
      <c r="F283" s="445">
        <f t="shared" si="40"/>
        <v>-3.1417359579697955E-2</v>
      </c>
      <c r="G283" s="399">
        <f t="shared" si="35"/>
        <v>395.27092353862048</v>
      </c>
      <c r="H283" s="399">
        <f t="shared" si="36"/>
        <v>386.79948835707233</v>
      </c>
      <c r="I283" s="450">
        <f t="shared" si="37"/>
        <v>-8.471435181548145</v>
      </c>
      <c r="J283" s="448">
        <f t="shared" si="38"/>
        <v>1.5374455362834008E-3</v>
      </c>
      <c r="K283" s="448">
        <f t="shared" si="39"/>
        <v>2.680274379139147E-3</v>
      </c>
      <c r="L283" s="400">
        <v>15092</v>
      </c>
      <c r="M283" s="400">
        <v>14938</v>
      </c>
      <c r="N283" s="412">
        <v>2</v>
      </c>
      <c r="O283" s="412">
        <v>2</v>
      </c>
    </row>
    <row r="284" spans="1:15" ht="16.5">
      <c r="A284" s="397">
        <v>905</v>
      </c>
      <c r="B284" s="398" t="s">
        <v>307</v>
      </c>
      <c r="C284" s="399">
        <v>41628670.367080756</v>
      </c>
      <c r="D284" s="449">
        <v>50454289.588812642</v>
      </c>
      <c r="E284" s="437">
        <f t="shared" si="34"/>
        <v>8825619.2217318863</v>
      </c>
      <c r="F284" s="445">
        <f t="shared" si="40"/>
        <v>0.21200819396602769</v>
      </c>
      <c r="G284" s="399">
        <f t="shared" si="35"/>
        <v>612.29438087722474</v>
      </c>
      <c r="H284" s="399">
        <f t="shared" si="36"/>
        <v>731.68817200552007</v>
      </c>
      <c r="I284" s="450">
        <f t="shared" si="37"/>
        <v>119.39379112829533</v>
      </c>
      <c r="J284" s="448">
        <f t="shared" si="38"/>
        <v>1.3425160591756861E-2</v>
      </c>
      <c r="K284" s="448">
        <f t="shared" si="39"/>
        <v>1.2372539837188314E-2</v>
      </c>
      <c r="L284" s="400">
        <v>67988</v>
      </c>
      <c r="M284" s="400">
        <v>68956</v>
      </c>
      <c r="N284" s="412">
        <v>15</v>
      </c>
      <c r="O284" s="412">
        <v>15</v>
      </c>
    </row>
    <row r="285" spans="1:15" ht="16.5">
      <c r="A285" s="397">
        <v>908</v>
      </c>
      <c r="B285" s="398" t="s">
        <v>308</v>
      </c>
      <c r="C285" s="399">
        <v>8055909.2321993494</v>
      </c>
      <c r="D285" s="449">
        <v>9447802.7257201467</v>
      </c>
      <c r="E285" s="437">
        <f t="shared" si="34"/>
        <v>1391893.4935207972</v>
      </c>
      <c r="F285" s="445">
        <f t="shared" si="40"/>
        <v>0.17277919268968667</v>
      </c>
      <c r="G285" s="399">
        <f t="shared" si="35"/>
        <v>389.11796513545619</v>
      </c>
      <c r="H285" s="399">
        <f t="shared" si="36"/>
        <v>456.54792334590445</v>
      </c>
      <c r="I285" s="450">
        <f t="shared" si="37"/>
        <v>67.429958210448262</v>
      </c>
      <c r="J285" s="448">
        <f t="shared" si="38"/>
        <v>2.5139243831540409E-3</v>
      </c>
      <c r="K285" s="448">
        <f t="shared" si="39"/>
        <v>3.7130538225937548E-3</v>
      </c>
      <c r="L285" s="400">
        <v>20703</v>
      </c>
      <c r="M285" s="400">
        <v>20694</v>
      </c>
      <c r="N285" s="412">
        <v>6</v>
      </c>
      <c r="O285" s="412">
        <v>6</v>
      </c>
    </row>
    <row r="286" spans="1:15" ht="16.5">
      <c r="A286" s="397">
        <v>915</v>
      </c>
      <c r="B286" s="398" t="s">
        <v>309</v>
      </c>
      <c r="C286" s="399">
        <v>3597134.0743669812</v>
      </c>
      <c r="D286" s="449">
        <v>6783452.0237840638</v>
      </c>
      <c r="E286" s="437">
        <f t="shared" si="34"/>
        <v>3186317.9494170826</v>
      </c>
      <c r="F286" s="445">
        <f t="shared" si="40"/>
        <v>0.88579349102460314</v>
      </c>
      <c r="G286" s="399">
        <f t="shared" si="35"/>
        <v>182.0504111729835</v>
      </c>
      <c r="H286" s="399">
        <f t="shared" si="36"/>
        <v>343.86637723850885</v>
      </c>
      <c r="I286" s="450">
        <f t="shared" si="37"/>
        <v>161.81596606552534</v>
      </c>
      <c r="J286" s="448">
        <f t="shared" si="38"/>
        <v>1.8049789924298543E-3</v>
      </c>
      <c r="K286" s="448">
        <f t="shared" si="39"/>
        <v>3.5395483115060887E-3</v>
      </c>
      <c r="L286" s="400">
        <v>19759</v>
      </c>
      <c r="M286" s="400">
        <v>19727</v>
      </c>
      <c r="N286" s="412">
        <v>11</v>
      </c>
      <c r="O286" s="412">
        <v>11</v>
      </c>
    </row>
    <row r="287" spans="1:15" ht="16.5">
      <c r="A287" s="397">
        <v>918</v>
      </c>
      <c r="B287" s="398" t="s">
        <v>310</v>
      </c>
      <c r="C287" s="399">
        <v>1178182.4425653336</v>
      </c>
      <c r="D287" s="449">
        <v>1376774.3867627387</v>
      </c>
      <c r="E287" s="437">
        <f t="shared" si="34"/>
        <v>198591.94419740513</v>
      </c>
      <c r="F287" s="445">
        <f t="shared" si="40"/>
        <v>0.16855788799992463</v>
      </c>
      <c r="G287" s="399">
        <f t="shared" si="35"/>
        <v>528.80720043327358</v>
      </c>
      <c r="H287" s="399">
        <f t="shared" si="36"/>
        <v>613.26253307917091</v>
      </c>
      <c r="I287" s="450">
        <f t="shared" si="37"/>
        <v>84.455332645897329</v>
      </c>
      <c r="J287" s="448">
        <f t="shared" si="38"/>
        <v>3.6633985715667895E-4</v>
      </c>
      <c r="K287" s="448">
        <f t="shared" si="39"/>
        <v>4.0281269120145838E-4</v>
      </c>
      <c r="L287" s="400">
        <v>2228</v>
      </c>
      <c r="M287" s="400">
        <v>2245</v>
      </c>
      <c r="N287" s="412">
        <v>2</v>
      </c>
      <c r="O287" s="412">
        <v>2</v>
      </c>
    </row>
    <row r="288" spans="1:15" ht="16.5">
      <c r="A288" s="397">
        <v>921</v>
      </c>
      <c r="B288" s="398" t="s">
        <v>311</v>
      </c>
      <c r="C288" s="399">
        <v>2613266.0579096782</v>
      </c>
      <c r="D288" s="449">
        <v>2903758.6178090088</v>
      </c>
      <c r="E288" s="437">
        <f t="shared" si="34"/>
        <v>290492.5598993306</v>
      </c>
      <c r="F288" s="445">
        <f t="shared" si="40"/>
        <v>0.11116072893538145</v>
      </c>
      <c r="G288" s="399">
        <f t="shared" si="35"/>
        <v>1379.7603262458701</v>
      </c>
      <c r="H288" s="399">
        <f t="shared" si="36"/>
        <v>1532.3264473926167</v>
      </c>
      <c r="I288" s="450">
        <f t="shared" si="37"/>
        <v>152.56612114674658</v>
      </c>
      <c r="J288" s="448">
        <f t="shared" si="38"/>
        <v>7.7264839286187803E-4</v>
      </c>
      <c r="K288" s="448">
        <f t="shared" si="39"/>
        <v>3.4001338522350274E-4</v>
      </c>
      <c r="L288" s="400">
        <v>1894</v>
      </c>
      <c r="M288" s="400">
        <v>1895</v>
      </c>
      <c r="N288" s="412">
        <v>11</v>
      </c>
      <c r="O288" s="412">
        <v>11</v>
      </c>
    </row>
    <row r="289" spans="1:15" ht="16.5">
      <c r="A289" s="397">
        <v>922</v>
      </c>
      <c r="B289" s="398" t="s">
        <v>312</v>
      </c>
      <c r="C289" s="399">
        <v>2956853.3905013334</v>
      </c>
      <c r="D289" s="449">
        <v>3056746.4027518001</v>
      </c>
      <c r="E289" s="437">
        <f t="shared" si="34"/>
        <v>99893.012250466738</v>
      </c>
      <c r="F289" s="445">
        <f t="shared" si="40"/>
        <v>3.3783552668307952E-2</v>
      </c>
      <c r="G289" s="399">
        <f t="shared" si="35"/>
        <v>656.93254621224912</v>
      </c>
      <c r="H289" s="399">
        <f t="shared" si="36"/>
        <v>683.98890193595889</v>
      </c>
      <c r="I289" s="450">
        <f t="shared" si="37"/>
        <v>27.056355723709771</v>
      </c>
      <c r="J289" s="448">
        <f t="shared" si="38"/>
        <v>8.133562414545882E-4</v>
      </c>
      <c r="K289" s="448">
        <f t="shared" si="39"/>
        <v>8.018574240442394E-4</v>
      </c>
      <c r="L289" s="400">
        <v>4501</v>
      </c>
      <c r="M289" s="400">
        <v>4469</v>
      </c>
      <c r="N289" s="412">
        <v>6</v>
      </c>
      <c r="O289" s="412">
        <v>6</v>
      </c>
    </row>
    <row r="290" spans="1:15" ht="16.5">
      <c r="A290" s="397">
        <v>924</v>
      </c>
      <c r="B290" s="398" t="s">
        <v>313</v>
      </c>
      <c r="C290" s="399">
        <v>3306751.5075962474</v>
      </c>
      <c r="D290" s="449">
        <v>3624700.213234527</v>
      </c>
      <c r="E290" s="437">
        <f t="shared" si="34"/>
        <v>317948.70563827967</v>
      </c>
      <c r="F290" s="445">
        <f t="shared" si="40"/>
        <v>9.6151375423248475E-2</v>
      </c>
      <c r="G290" s="399">
        <f t="shared" si="35"/>
        <v>1122.4546868962143</v>
      </c>
      <c r="H290" s="399">
        <f t="shared" si="36"/>
        <v>1234.5709173142122</v>
      </c>
      <c r="I290" s="450">
        <f t="shared" si="37"/>
        <v>112.11623041799794</v>
      </c>
      <c r="J290" s="448">
        <f t="shared" si="38"/>
        <v>9.6448057947562198E-4</v>
      </c>
      <c r="K290" s="448">
        <f t="shared" si="39"/>
        <v>5.2679646386079369E-4</v>
      </c>
      <c r="L290" s="400">
        <v>2946</v>
      </c>
      <c r="M290" s="400">
        <v>2936</v>
      </c>
      <c r="N290" s="412">
        <v>16</v>
      </c>
      <c r="O290" s="412">
        <v>16</v>
      </c>
    </row>
    <row r="291" spans="1:15" ht="16.5">
      <c r="A291" s="397">
        <v>925</v>
      </c>
      <c r="B291" s="398" t="s">
        <v>314</v>
      </c>
      <c r="C291" s="399">
        <v>3949226.982623647</v>
      </c>
      <c r="D291" s="449">
        <v>4244793.8019444467</v>
      </c>
      <c r="E291" s="437">
        <f t="shared" si="34"/>
        <v>295566.81932079978</v>
      </c>
      <c r="F291" s="445">
        <f t="shared" si="40"/>
        <v>7.4841689429672037E-2</v>
      </c>
      <c r="G291" s="399">
        <f t="shared" si="35"/>
        <v>1152.3860468700459</v>
      </c>
      <c r="H291" s="399">
        <f t="shared" si="36"/>
        <v>1253.2606442115284</v>
      </c>
      <c r="I291" s="450">
        <f t="shared" si="37"/>
        <v>100.87459734148251</v>
      </c>
      <c r="J291" s="448">
        <f t="shared" si="38"/>
        <v>1.1294785623665632E-3</v>
      </c>
      <c r="K291" s="448">
        <f t="shared" si="39"/>
        <v>6.0771785527810227E-4</v>
      </c>
      <c r="L291" s="400">
        <v>3427</v>
      </c>
      <c r="M291" s="400">
        <v>3387</v>
      </c>
      <c r="N291" s="412">
        <v>11</v>
      </c>
      <c r="O291" s="412">
        <v>11</v>
      </c>
    </row>
    <row r="292" spans="1:15" ht="16.5">
      <c r="A292" s="397">
        <v>927</v>
      </c>
      <c r="B292" s="398" t="s">
        <v>315</v>
      </c>
      <c r="C292" s="399">
        <v>17967767.707262974</v>
      </c>
      <c r="D292" s="449">
        <v>18077349.339741595</v>
      </c>
      <c r="E292" s="437">
        <f t="shared" si="34"/>
        <v>109581.63247862086</v>
      </c>
      <c r="F292" s="445">
        <f t="shared" si="40"/>
        <v>6.0987894692296979E-3</v>
      </c>
      <c r="G292" s="399">
        <f t="shared" si="35"/>
        <v>621.44252437529747</v>
      </c>
      <c r="H292" s="399">
        <f t="shared" si="36"/>
        <v>627.44609141444573</v>
      </c>
      <c r="I292" s="450">
        <f t="shared" si="37"/>
        <v>6.0035670391482654</v>
      </c>
      <c r="J292" s="448">
        <f t="shared" si="38"/>
        <v>4.8101225869431989E-3</v>
      </c>
      <c r="K292" s="448">
        <f t="shared" si="39"/>
        <v>5.1694594415168009E-3</v>
      </c>
      <c r="L292" s="400">
        <v>28913</v>
      </c>
      <c r="M292" s="400">
        <v>28811</v>
      </c>
      <c r="N292" s="412">
        <v>1</v>
      </c>
      <c r="O292" s="413">
        <v>33</v>
      </c>
    </row>
    <row r="293" spans="1:15" ht="16.5">
      <c r="A293" s="397">
        <v>931</v>
      </c>
      <c r="B293" s="398" t="s">
        <v>316</v>
      </c>
      <c r="C293" s="399">
        <v>8166887.6533956164</v>
      </c>
      <c r="D293" s="449">
        <v>8514541.5785999838</v>
      </c>
      <c r="E293" s="437">
        <f t="shared" si="34"/>
        <v>347653.92520436738</v>
      </c>
      <c r="F293" s="445">
        <f t="shared" si="40"/>
        <v>4.2568716499953363E-2</v>
      </c>
      <c r="G293" s="399">
        <f t="shared" si="35"/>
        <v>1372.3555122493053</v>
      </c>
      <c r="H293" s="399">
        <f t="shared" si="36"/>
        <v>1448.790467687593</v>
      </c>
      <c r="I293" s="450">
        <f t="shared" si="37"/>
        <v>76.434955438287716</v>
      </c>
      <c r="J293" s="448">
        <f t="shared" si="38"/>
        <v>2.2655970183998349E-3</v>
      </c>
      <c r="K293" s="448">
        <f t="shared" si="39"/>
        <v>1.0544900606641295E-3</v>
      </c>
      <c r="L293" s="400">
        <v>5951</v>
      </c>
      <c r="M293" s="400">
        <v>5877</v>
      </c>
      <c r="N293" s="412">
        <v>13</v>
      </c>
      <c r="O293" s="412">
        <v>13</v>
      </c>
    </row>
    <row r="294" spans="1:15" ht="16.5">
      <c r="A294" s="397">
        <v>934</v>
      </c>
      <c r="B294" s="398" t="s">
        <v>317</v>
      </c>
      <c r="C294" s="399">
        <v>1412833.1165314531</v>
      </c>
      <c r="D294" s="449">
        <v>1577068.1615957222</v>
      </c>
      <c r="E294" s="437">
        <f t="shared" si="34"/>
        <v>164235.0450642691</v>
      </c>
      <c r="F294" s="445">
        <f t="shared" si="40"/>
        <v>0.1162451836261249</v>
      </c>
      <c r="G294" s="399">
        <f t="shared" si="35"/>
        <v>528.95287028508164</v>
      </c>
      <c r="H294" s="399">
        <f t="shared" si="36"/>
        <v>593.7756632514014</v>
      </c>
      <c r="I294" s="450">
        <f t="shared" si="37"/>
        <v>64.822792966319753</v>
      </c>
      <c r="J294" s="448">
        <f t="shared" si="38"/>
        <v>4.1963514908480523E-4</v>
      </c>
      <c r="K294" s="448">
        <f t="shared" si="39"/>
        <v>4.7655701907842917E-4</v>
      </c>
      <c r="L294" s="400">
        <v>2671</v>
      </c>
      <c r="M294" s="400">
        <v>2656</v>
      </c>
      <c r="N294" s="412">
        <v>14</v>
      </c>
      <c r="O294" s="412">
        <v>14</v>
      </c>
    </row>
    <row r="295" spans="1:15" ht="16.5">
      <c r="A295" s="397">
        <v>935</v>
      </c>
      <c r="B295" s="398" t="s">
        <v>318</v>
      </c>
      <c r="C295" s="399">
        <v>2050948.0391199091</v>
      </c>
      <c r="D295" s="449">
        <v>1986277.8873820242</v>
      </c>
      <c r="E295" s="437">
        <f t="shared" si="34"/>
        <v>-64670.151737884851</v>
      </c>
      <c r="F295" s="445">
        <f t="shared" si="40"/>
        <v>-3.153183332993445E-2</v>
      </c>
      <c r="G295" s="399">
        <f t="shared" si="35"/>
        <v>687.08477022442514</v>
      </c>
      <c r="H295" s="399">
        <f t="shared" si="36"/>
        <v>678.60535954288491</v>
      </c>
      <c r="I295" s="450">
        <f t="shared" si="37"/>
        <v>-8.4794106815402301</v>
      </c>
      <c r="J295" s="448">
        <f t="shared" si="38"/>
        <v>5.285199699625136E-4</v>
      </c>
      <c r="K295" s="448">
        <f t="shared" si="39"/>
        <v>5.2518162456421773E-4</v>
      </c>
      <c r="L295" s="400">
        <v>2985</v>
      </c>
      <c r="M295" s="400">
        <v>2927</v>
      </c>
      <c r="N295" s="412">
        <v>8</v>
      </c>
      <c r="O295" s="412">
        <v>8</v>
      </c>
    </row>
    <row r="296" spans="1:15" ht="16.5">
      <c r="A296" s="397">
        <v>936</v>
      </c>
      <c r="B296" s="398" t="s">
        <v>319</v>
      </c>
      <c r="C296" s="399">
        <v>7307439.5881560808</v>
      </c>
      <c r="D296" s="449">
        <v>7743003.1065891366</v>
      </c>
      <c r="E296" s="437">
        <f t="shared" si="34"/>
        <v>435563.51843305584</v>
      </c>
      <c r="F296" s="445">
        <f t="shared" si="40"/>
        <v>5.9605490155405248E-2</v>
      </c>
      <c r="G296" s="399">
        <f t="shared" si="35"/>
        <v>1142.6801545201065</v>
      </c>
      <c r="H296" s="399">
        <f t="shared" si="36"/>
        <v>1233.9447181815358</v>
      </c>
      <c r="I296" s="450">
        <f t="shared" si="37"/>
        <v>91.264563661429293</v>
      </c>
      <c r="J296" s="448">
        <f t="shared" si="38"/>
        <v>2.060301730845909E-3</v>
      </c>
      <c r="K296" s="448">
        <f t="shared" si="39"/>
        <v>1.1259018428904906E-3</v>
      </c>
      <c r="L296" s="400">
        <v>6395</v>
      </c>
      <c r="M296" s="400">
        <v>6275</v>
      </c>
      <c r="N296" s="412">
        <v>6</v>
      </c>
      <c r="O296" s="412">
        <v>6</v>
      </c>
    </row>
    <row r="297" spans="1:15" ht="16.5">
      <c r="A297" s="397">
        <v>946</v>
      </c>
      <c r="B297" s="398" t="s">
        <v>320</v>
      </c>
      <c r="C297" s="399">
        <v>8867020.8827811163</v>
      </c>
      <c r="D297" s="449">
        <v>9147008.9881140664</v>
      </c>
      <c r="E297" s="437">
        <f t="shared" si="34"/>
        <v>279988.10533295013</v>
      </c>
      <c r="F297" s="445">
        <f t="shared" si="40"/>
        <v>3.1576344415367233E-2</v>
      </c>
      <c r="G297" s="399">
        <f t="shared" si="35"/>
        <v>1410.3739275936243</v>
      </c>
      <c r="H297" s="399">
        <f t="shared" si="36"/>
        <v>1453.983307600392</v>
      </c>
      <c r="I297" s="450">
        <f t="shared" si="37"/>
        <v>43.609380006767651</v>
      </c>
      <c r="J297" s="448">
        <f t="shared" si="38"/>
        <v>2.4338874969890277E-3</v>
      </c>
      <c r="K297" s="448">
        <f t="shared" si="39"/>
        <v>1.1287726683066256E-3</v>
      </c>
      <c r="L297" s="400">
        <v>6287</v>
      </c>
      <c r="M297" s="400">
        <v>6291</v>
      </c>
      <c r="N297" s="412">
        <v>15</v>
      </c>
      <c r="O297" s="412">
        <v>15</v>
      </c>
    </row>
    <row r="298" spans="1:15" ht="16.5">
      <c r="A298" s="397">
        <v>976</v>
      </c>
      <c r="B298" s="398" t="s">
        <v>321</v>
      </c>
      <c r="C298" s="399">
        <v>3364057.3059958601</v>
      </c>
      <c r="D298" s="449">
        <v>4321150.4473217344</v>
      </c>
      <c r="E298" s="437">
        <f t="shared" si="34"/>
        <v>957093.14132587425</v>
      </c>
      <c r="F298" s="445">
        <f t="shared" si="40"/>
        <v>0.28450559971734679</v>
      </c>
      <c r="G298" s="399">
        <f t="shared" si="35"/>
        <v>888.08271013618275</v>
      </c>
      <c r="H298" s="399">
        <f t="shared" si="36"/>
        <v>1147.7159222634089</v>
      </c>
      <c r="I298" s="450">
        <f t="shared" si="37"/>
        <v>259.6332121272261</v>
      </c>
      <c r="J298" s="448">
        <f t="shared" si="38"/>
        <v>1.149795967185701E-3</v>
      </c>
      <c r="K298" s="448">
        <f t="shared" si="39"/>
        <v>6.7554110573429436E-4</v>
      </c>
      <c r="L298" s="400">
        <v>3788</v>
      </c>
      <c r="M298" s="400">
        <v>3765</v>
      </c>
      <c r="N298" s="412">
        <v>19</v>
      </c>
      <c r="O298" s="412">
        <v>19</v>
      </c>
    </row>
    <row r="299" spans="1:15" ht="16.5">
      <c r="A299" s="397">
        <v>977</v>
      </c>
      <c r="B299" s="398" t="s">
        <v>322</v>
      </c>
      <c r="C299" s="399">
        <v>17078028.588100106</v>
      </c>
      <c r="D299" s="449">
        <v>16705186.491041752</v>
      </c>
      <c r="E299" s="437">
        <f t="shared" si="34"/>
        <v>-372842.09705835395</v>
      </c>
      <c r="F299" s="445">
        <f t="shared" si="40"/>
        <v>-2.183168245298223E-2</v>
      </c>
      <c r="G299" s="399">
        <f t="shared" si="35"/>
        <v>1116.7219373635066</v>
      </c>
      <c r="H299" s="399">
        <f t="shared" si="36"/>
        <v>1086.9403663895994</v>
      </c>
      <c r="I299" s="450">
        <f t="shared" si="37"/>
        <v>-29.781570973907264</v>
      </c>
      <c r="J299" s="448">
        <f t="shared" si="38"/>
        <v>4.4450097937205066E-3</v>
      </c>
      <c r="K299" s="448">
        <f t="shared" si="39"/>
        <v>2.7576072387862868E-3</v>
      </c>
      <c r="L299" s="400">
        <v>15293</v>
      </c>
      <c r="M299" s="400">
        <v>15369</v>
      </c>
      <c r="N299" s="412">
        <v>17</v>
      </c>
      <c r="O299" s="412">
        <v>17</v>
      </c>
    </row>
    <row r="300" spans="1:15" ht="16.5">
      <c r="A300" s="397">
        <v>980</v>
      </c>
      <c r="B300" s="398" t="s">
        <v>323</v>
      </c>
      <c r="C300" s="399">
        <v>25734601.60642888</v>
      </c>
      <c r="D300" s="449">
        <v>25806808.895741027</v>
      </c>
      <c r="E300" s="437">
        <f t="shared" si="34"/>
        <v>72207.289312146604</v>
      </c>
      <c r="F300" s="445">
        <f t="shared" si="40"/>
        <v>2.8058444586182428E-3</v>
      </c>
      <c r="G300" s="399">
        <f t="shared" si="35"/>
        <v>765.75123058972474</v>
      </c>
      <c r="H300" s="399">
        <f t="shared" si="36"/>
        <v>766.30367597294969</v>
      </c>
      <c r="I300" s="450">
        <f t="shared" si="37"/>
        <v>0.55244538322494918</v>
      </c>
      <c r="J300" s="448">
        <f t="shared" si="38"/>
        <v>6.8668205738234072E-3</v>
      </c>
      <c r="K300" s="448">
        <f t="shared" si="39"/>
        <v>6.0425492211988929E-3</v>
      </c>
      <c r="L300" s="400">
        <v>33607</v>
      </c>
      <c r="M300" s="400">
        <v>33677</v>
      </c>
      <c r="N300" s="412">
        <v>6</v>
      </c>
      <c r="O300" s="412">
        <v>6</v>
      </c>
    </row>
    <row r="301" spans="1:15" ht="16.5">
      <c r="A301" s="397">
        <v>981</v>
      </c>
      <c r="B301" s="398" t="s">
        <v>324</v>
      </c>
      <c r="C301" s="399">
        <v>1740595.2498731101</v>
      </c>
      <c r="D301" s="449">
        <v>1874408.6544879647</v>
      </c>
      <c r="E301" s="437">
        <f t="shared" si="34"/>
        <v>133813.4046148546</v>
      </c>
      <c r="F301" s="445">
        <f t="shared" si="40"/>
        <v>7.6877955759450473E-2</v>
      </c>
      <c r="G301" s="399">
        <f t="shared" si="35"/>
        <v>778.0935403992446</v>
      </c>
      <c r="H301" s="399">
        <f t="shared" si="36"/>
        <v>849.30161055186443</v>
      </c>
      <c r="I301" s="450">
        <f t="shared" si="37"/>
        <v>71.208070152619825</v>
      </c>
      <c r="J301" s="448">
        <f t="shared" si="38"/>
        <v>4.9875317651206321E-4</v>
      </c>
      <c r="K301" s="448">
        <f t="shared" si="39"/>
        <v>3.9599448083813747E-4</v>
      </c>
      <c r="L301" s="400">
        <v>2237</v>
      </c>
      <c r="M301" s="400">
        <v>2207</v>
      </c>
      <c r="N301" s="412">
        <v>5</v>
      </c>
      <c r="O301" s="412">
        <v>5</v>
      </c>
    </row>
    <row r="302" spans="1:15" ht="16.5">
      <c r="A302" s="397">
        <v>989</v>
      </c>
      <c r="B302" s="398" t="s">
        <v>325</v>
      </c>
      <c r="C302" s="399">
        <v>2140858.0643868959</v>
      </c>
      <c r="D302" s="449">
        <v>2413156.1666849842</v>
      </c>
      <c r="E302" s="437">
        <f t="shared" si="34"/>
        <v>272298.10229808837</v>
      </c>
      <c r="F302" s="445">
        <f t="shared" si="40"/>
        <v>0.12719110473868325</v>
      </c>
      <c r="G302" s="399">
        <f t="shared" si="35"/>
        <v>396.01518024174914</v>
      </c>
      <c r="H302" s="399">
        <f t="shared" si="36"/>
        <v>453.94209305586611</v>
      </c>
      <c r="I302" s="450">
        <f t="shared" si="37"/>
        <v>57.926912814116974</v>
      </c>
      <c r="J302" s="448">
        <f t="shared" si="38"/>
        <v>6.4210613873984202E-4</v>
      </c>
      <c r="K302" s="448">
        <f t="shared" si="39"/>
        <v>9.538317445108921E-4</v>
      </c>
      <c r="L302" s="400">
        <v>5406</v>
      </c>
      <c r="M302" s="400">
        <v>5316</v>
      </c>
      <c r="N302" s="412">
        <v>14</v>
      </c>
      <c r="O302" s="412">
        <v>14</v>
      </c>
    </row>
    <row r="303" spans="1:15" ht="16.5">
      <c r="A303" s="397">
        <v>992</v>
      </c>
      <c r="B303" s="398" t="s">
        <v>326</v>
      </c>
      <c r="C303" s="399">
        <v>10090321.295306187</v>
      </c>
      <c r="D303" s="449">
        <v>11075752.328373045</v>
      </c>
      <c r="E303" s="437">
        <f t="shared" si="34"/>
        <v>985431.03306685761</v>
      </c>
      <c r="F303" s="445">
        <f t="shared" si="40"/>
        <v>9.766101635685874E-2</v>
      </c>
      <c r="G303" s="399">
        <f t="shared" si="35"/>
        <v>556.86099863720676</v>
      </c>
      <c r="H303" s="399">
        <f t="shared" si="36"/>
        <v>616.3125217502112</v>
      </c>
      <c r="I303" s="450">
        <f t="shared" si="37"/>
        <v>59.451523113004441</v>
      </c>
      <c r="J303" s="448">
        <f t="shared" si="38"/>
        <v>2.9470983516910586E-3</v>
      </c>
      <c r="K303" s="448">
        <f t="shared" si="39"/>
        <v>3.22447522208526E-3</v>
      </c>
      <c r="L303" s="400">
        <v>18120</v>
      </c>
      <c r="M303" s="400">
        <v>17971</v>
      </c>
      <c r="N303" s="412">
        <v>13</v>
      </c>
      <c r="O303" s="412">
        <v>13</v>
      </c>
    </row>
    <row r="304" spans="1:15" ht="16.5">
      <c r="A304" s="241"/>
      <c r="B304" s="24"/>
    </row>
  </sheetData>
  <autoFilter ref="A10:O10" xr:uid="{70756EBB-3FD4-43F2-9773-86B8D48CFBAE}"/>
  <phoneticPr fontId="43" type="noConversion"/>
  <conditionalFormatting sqref="I10:I303 E10:F303">
    <cfRule type="cellIs" dxfId="11" priority="3" operator="lessThan">
      <formula>0</formula>
    </cfRule>
    <cfRule type="cellIs" dxfId="10" priority="4" operator="lessThan">
      <formula>0</formula>
    </cfRule>
    <cfRule type="cellIs" dxfId="9" priority="5" operator="greaterThan">
      <formula>0</formula>
    </cfRule>
  </conditionalFormatting>
  <conditionalFormatting sqref="F10:F303">
    <cfRule type="cellIs" dxfId="8" priority="6" operator="lessThan">
      <formula>0</formula>
    </cfRule>
  </conditionalFormatting>
  <conditionalFormatting sqref="L11:M302">
    <cfRule type="cellIs" dxfId="7" priority="2" operator="lessThan">
      <formula>0</formula>
    </cfRule>
  </conditionalFormatting>
  <hyperlinks>
    <hyperlink ref="A2" r:id="rId1" display="https://datawrapper.dwcdn.net/3md7G/3/" xr:uid="{F26E5489-26C4-4879-84C3-5CA5EE8ED324}"/>
  </hyperlinks>
  <pageMargins left="0.7" right="0.7" top="0.75" bottom="0.75" header="0.3" footer="0.3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sheetPr>
    <tabColor theme="5"/>
  </sheetPr>
  <dimension ref="A1:BL303"/>
  <sheetViews>
    <sheetView workbookViewId="0">
      <pane xSplit="4" ySplit="10" topLeftCell="E11" activePane="bottomRight" state="frozen"/>
      <selection activeCell="Y21" sqref="Y21"/>
      <selection pane="topRight" activeCell="Y21" sqref="Y21"/>
      <selection pane="bottomLeft" activeCell="Y21" sqref="Y21"/>
      <selection pane="bottomRight" activeCell="A10" sqref="A10"/>
    </sheetView>
  </sheetViews>
  <sheetFormatPr defaultColWidth="9.140625" defaultRowHeight="16.5"/>
  <cols>
    <col min="1" max="1" width="6.85546875" style="14" customWidth="1"/>
    <col min="2" max="2" width="7.85546875" style="1" customWidth="1"/>
    <col min="3" max="3" width="6.5703125" style="1" bestFit="1" customWidth="1"/>
    <col min="4" max="4" width="18" style="8" bestFit="1" customWidth="1"/>
    <col min="5" max="5" width="11.28515625" style="1" bestFit="1" customWidth="1"/>
    <col min="6" max="6" width="11.5703125" style="7" customWidth="1"/>
    <col min="7" max="7" width="10.140625" style="561" bestFit="1" customWidth="1"/>
    <col min="8" max="8" width="10" style="561" bestFit="1" customWidth="1"/>
    <col min="9" max="9" width="5" style="561" customWidth="1"/>
    <col min="10" max="10" width="15.28515625" style="1" bestFit="1" customWidth="1"/>
    <col min="11" max="11" width="16" style="7" customWidth="1"/>
    <col min="12" max="12" width="12.7109375" style="561" bestFit="1" customWidth="1"/>
    <col min="13" max="13" width="10.7109375" style="561" bestFit="1" customWidth="1"/>
    <col min="14" max="14" width="4.85546875" style="561" customWidth="1"/>
    <col min="15" max="15" width="16.28515625" style="1" bestFit="1" customWidth="1"/>
    <col min="16" max="16" width="16.140625" style="40" customWidth="1"/>
    <col min="17" max="17" width="11.140625" style="561" bestFit="1" customWidth="1"/>
    <col min="18" max="18" width="10" style="561" bestFit="1" customWidth="1"/>
    <col min="19" max="19" width="4.85546875" style="561" customWidth="1"/>
    <col min="20" max="20" width="15" style="1" bestFit="1" customWidth="1"/>
    <col min="21" max="21" width="15" bestFit="1" customWidth="1"/>
    <col min="22" max="22" width="12.7109375" style="561" bestFit="1" customWidth="1"/>
    <col min="23" max="23" width="10" style="561" bestFit="1" customWidth="1"/>
    <col min="24" max="24" width="4.28515625" style="561" customWidth="1"/>
    <col min="25" max="26" width="17.85546875" style="561" customWidth="1"/>
    <col min="27" max="27" width="12.7109375" style="561" bestFit="1" customWidth="1"/>
    <col min="28" max="28" width="10.7109375" style="561" bestFit="1" customWidth="1"/>
    <col min="29" max="29" width="5.7109375" style="561" customWidth="1"/>
    <col min="30" max="30" width="14.85546875" style="527" customWidth="1"/>
    <col min="31" max="31" width="13.7109375" customWidth="1"/>
    <col min="32" max="32" width="5.42578125" style="561" customWidth="1"/>
    <col min="33" max="33" width="17.28515625" style="1" customWidth="1"/>
    <col min="34" max="34" width="16.42578125" bestFit="1" customWidth="1"/>
    <col min="35" max="35" width="12.140625" style="561" bestFit="1" customWidth="1"/>
    <col min="36" max="36" width="10" style="561" bestFit="1" customWidth="1"/>
    <col min="37" max="37" width="3" style="586" customWidth="1"/>
    <col min="38" max="38" width="15.42578125" style="1" customWidth="1"/>
    <col min="39" max="39" width="15.5703125" style="1" customWidth="1"/>
    <col min="40" max="40" width="9.28515625" style="1" bestFit="1" customWidth="1"/>
    <col min="41" max="41" width="10.42578125" style="1" bestFit="1" customWidth="1"/>
    <col min="42" max="42" width="3.7109375" style="1" customWidth="1"/>
    <col min="43" max="44" width="15.42578125" style="1" customWidth="1"/>
    <col min="45" max="45" width="9.28515625" style="1" bestFit="1" customWidth="1"/>
    <col min="46" max="46" width="9.7109375" style="1" bestFit="1" customWidth="1"/>
    <col min="47" max="47" width="3.5703125" style="1" customWidth="1"/>
    <col min="48" max="49" width="13.7109375" style="1" customWidth="1"/>
    <col min="50" max="51" width="9.28515625" style="1" bestFit="1" customWidth="1"/>
    <col min="52" max="52" width="3" style="1" customWidth="1"/>
    <col min="53" max="54" width="14.42578125" style="1" customWidth="1"/>
    <col min="55" max="56" width="9.28515625" style="1" bestFit="1" customWidth="1"/>
    <col min="57" max="57" width="2.85546875" style="1" customWidth="1"/>
    <col min="58" max="59" width="12.7109375" style="1" customWidth="1"/>
    <col min="60" max="60" width="3.85546875" style="1" customWidth="1"/>
    <col min="61" max="62" width="15.85546875" style="1" customWidth="1"/>
    <col min="63" max="63" width="9.28515625" style="1" bestFit="1" customWidth="1"/>
    <col min="64" max="64" width="10.42578125" style="1" bestFit="1" customWidth="1"/>
    <col min="65" max="16384" width="9.140625" style="1"/>
  </cols>
  <sheetData>
    <row r="1" spans="1:64" ht="35.25">
      <c r="A1" s="422" t="s">
        <v>598</v>
      </c>
      <c r="D1" s="6"/>
      <c r="P1" s="38"/>
      <c r="AL1" s="584" t="s">
        <v>602</v>
      </c>
    </row>
    <row r="2" spans="1:64">
      <c r="A2" s="418" t="s">
        <v>601</v>
      </c>
      <c r="D2" s="51"/>
      <c r="F2" s="52"/>
      <c r="K2" s="52"/>
      <c r="P2" s="38"/>
      <c r="AL2" s="585" t="s">
        <v>603</v>
      </c>
    </row>
    <row r="3" spans="1:64">
      <c r="A3" s="396" t="s">
        <v>599</v>
      </c>
      <c r="AL3" s="585" t="s">
        <v>604</v>
      </c>
    </row>
    <row r="4" spans="1:64">
      <c r="A4" s="589" t="s">
        <v>605</v>
      </c>
    </row>
    <row r="5" spans="1:64">
      <c r="A5" s="149"/>
      <c r="D5" s="43"/>
      <c r="F5" s="43"/>
      <c r="K5" s="43"/>
    </row>
    <row r="6" spans="1:64">
      <c r="A6" s="149"/>
      <c r="D6" s="47"/>
      <c r="F6" s="47"/>
      <c r="K6" s="47"/>
    </row>
    <row r="7" spans="1:64">
      <c r="A7" s="418"/>
      <c r="D7" s="51"/>
      <c r="F7" s="47"/>
      <c r="K7" s="47"/>
      <c r="P7" s="15"/>
    </row>
    <row r="8" spans="1:64">
      <c r="A8" s="418"/>
      <c r="D8" s="51"/>
      <c r="F8" s="47"/>
      <c r="K8" s="47"/>
      <c r="P8" s="15"/>
    </row>
    <row r="9" spans="1:64" s="175" customFormat="1" ht="99">
      <c r="A9" s="562" t="s">
        <v>11</v>
      </c>
      <c r="B9" s="562" t="s">
        <v>600</v>
      </c>
      <c r="C9" s="562" t="s">
        <v>25</v>
      </c>
      <c r="D9" s="562" t="s">
        <v>12</v>
      </c>
      <c r="E9" s="547" t="s">
        <v>13</v>
      </c>
      <c r="F9" s="541" t="s">
        <v>491</v>
      </c>
      <c r="G9" s="573" t="s">
        <v>594</v>
      </c>
      <c r="H9" s="573" t="s">
        <v>358</v>
      </c>
      <c r="I9" s="573"/>
      <c r="J9" s="547" t="s">
        <v>586</v>
      </c>
      <c r="K9" s="541" t="s">
        <v>587</v>
      </c>
      <c r="L9" s="573" t="s">
        <v>597</v>
      </c>
      <c r="M9" s="573" t="s">
        <v>358</v>
      </c>
      <c r="N9" s="573"/>
      <c r="O9" s="547" t="s">
        <v>588</v>
      </c>
      <c r="P9" s="541" t="s">
        <v>589</v>
      </c>
      <c r="Q9" s="573" t="s">
        <v>597</v>
      </c>
      <c r="R9" s="573" t="s">
        <v>358</v>
      </c>
      <c r="S9" s="573"/>
      <c r="T9" s="548" t="s">
        <v>590</v>
      </c>
      <c r="U9" s="544" t="s">
        <v>591</v>
      </c>
      <c r="V9" s="573" t="s">
        <v>597</v>
      </c>
      <c r="W9" s="573" t="s">
        <v>358</v>
      </c>
      <c r="X9" s="563"/>
      <c r="Y9" s="548" t="s">
        <v>596</v>
      </c>
      <c r="Z9" s="544" t="s">
        <v>592</v>
      </c>
      <c r="AA9" s="573" t="s">
        <v>597</v>
      </c>
      <c r="AB9" s="573" t="s">
        <v>358</v>
      </c>
      <c r="AC9" s="563"/>
      <c r="AD9" s="564" t="s">
        <v>595</v>
      </c>
      <c r="AE9" s="565" t="s">
        <v>593</v>
      </c>
      <c r="AF9" s="563"/>
      <c r="AG9" s="548" t="s">
        <v>596</v>
      </c>
      <c r="AH9" s="544" t="s">
        <v>592</v>
      </c>
      <c r="AI9" s="573" t="s">
        <v>597</v>
      </c>
      <c r="AJ9" s="573" t="s">
        <v>358</v>
      </c>
      <c r="AK9" s="587"/>
      <c r="AL9" s="547" t="s">
        <v>586</v>
      </c>
      <c r="AM9" s="541" t="s">
        <v>587</v>
      </c>
      <c r="AN9" s="573" t="s">
        <v>597</v>
      </c>
      <c r="AO9" s="573" t="s">
        <v>358</v>
      </c>
      <c r="AP9" s="573"/>
      <c r="AQ9" s="547" t="s">
        <v>588</v>
      </c>
      <c r="AR9" s="541" t="s">
        <v>589</v>
      </c>
      <c r="AS9" s="573" t="s">
        <v>597</v>
      </c>
      <c r="AT9" s="573" t="s">
        <v>358</v>
      </c>
      <c r="AU9" s="573"/>
      <c r="AV9" s="548" t="s">
        <v>590</v>
      </c>
      <c r="AW9" s="544" t="s">
        <v>591</v>
      </c>
      <c r="AX9" s="573" t="s">
        <v>597</v>
      </c>
      <c r="AY9" s="573" t="s">
        <v>358</v>
      </c>
      <c r="AZ9" s="563"/>
      <c r="BA9" s="548" t="s">
        <v>596</v>
      </c>
      <c r="BB9" s="544" t="s">
        <v>592</v>
      </c>
      <c r="BC9" s="573" t="s">
        <v>597</v>
      </c>
      <c r="BD9" s="573" t="s">
        <v>358</v>
      </c>
      <c r="BE9" s="563"/>
      <c r="BF9" s="564" t="s">
        <v>595</v>
      </c>
      <c r="BG9" s="565" t="s">
        <v>593</v>
      </c>
      <c r="BH9" s="563"/>
      <c r="BI9" s="548" t="s">
        <v>596</v>
      </c>
      <c r="BJ9" s="544" t="s">
        <v>592</v>
      </c>
      <c r="BK9" s="573" t="s">
        <v>597</v>
      </c>
      <c r="BL9" s="573" t="s">
        <v>358</v>
      </c>
    </row>
    <row r="10" spans="1:64" s="393" customFormat="1" ht="30.75" customHeight="1">
      <c r="A10" s="466">
        <v>0</v>
      </c>
      <c r="B10" s="468">
        <v>0</v>
      </c>
      <c r="C10" s="469">
        <v>0</v>
      </c>
      <c r="D10" s="467" t="s">
        <v>33</v>
      </c>
      <c r="E10" s="468">
        <v>5533611</v>
      </c>
      <c r="F10" s="468">
        <v>5573310</v>
      </c>
      <c r="G10" s="566">
        <f t="shared" ref="G10:G73" si="0">F10-E10</f>
        <v>39699</v>
      </c>
      <c r="H10" s="567">
        <f t="shared" ref="H10:H73" si="1">G10/E10</f>
        <v>7.1741580678511734E-3</v>
      </c>
      <c r="I10" s="567"/>
      <c r="J10" s="468">
        <v>1649685424.6493852</v>
      </c>
      <c r="K10" s="468">
        <v>1540938304.0785327</v>
      </c>
      <c r="L10" s="566">
        <f t="shared" ref="L10:L73" si="2">K10-J10</f>
        <v>-108747120.57085252</v>
      </c>
      <c r="M10" s="567">
        <f t="shared" ref="M10:M73" si="3">L10/J10</f>
        <v>-6.5919913545920444E-2</v>
      </c>
      <c r="N10" s="567"/>
      <c r="O10" s="468">
        <v>808485152.80636203</v>
      </c>
      <c r="P10" s="468">
        <v>820911226.22319996</v>
      </c>
      <c r="Q10" s="566">
        <f t="shared" ref="Q10:Q73" si="4">P10-O10</f>
        <v>12426073.416837931</v>
      </c>
      <c r="R10" s="567">
        <f t="shared" ref="R10:R73" si="5">Q10/O10</f>
        <v>1.5369575277548807E-2</v>
      </c>
      <c r="S10" s="567"/>
      <c r="T10" s="468">
        <v>848000000.00000095</v>
      </c>
      <c r="U10" s="468">
        <v>540500000.00000083</v>
      </c>
      <c r="V10" s="566">
        <f t="shared" ref="V10:V73" si="6">U10-T10</f>
        <v>-307500000.00000012</v>
      </c>
      <c r="W10" s="567">
        <f t="shared" ref="W10:W75" si="7">V10/T10</f>
        <v>-0.36261792452830161</v>
      </c>
      <c r="X10" s="568"/>
      <c r="Y10" s="468">
        <f t="shared" ref="Y10:Y73" si="8">SUM(J10,O10,T10)</f>
        <v>3306170577.4557481</v>
      </c>
      <c r="Z10" s="468">
        <f t="shared" ref="Z10:Z73" si="9">SUM(K10,P10,U10)</f>
        <v>2902349530.3017335</v>
      </c>
      <c r="AA10" s="566">
        <f t="shared" ref="AA10:AA73" si="10">Z10-Y10</f>
        <v>-403821047.15401459</v>
      </c>
      <c r="AB10" s="567">
        <f t="shared" ref="AB10:AB75" si="11">AA10/Y10</f>
        <v>-0.12214162508964485</v>
      </c>
      <c r="AC10" s="568"/>
      <c r="AD10" s="574">
        <v>0</v>
      </c>
      <c r="AE10" s="487">
        <v>822893425.07284486</v>
      </c>
      <c r="AF10" s="569"/>
      <c r="AG10" s="469">
        <v>3306170577.4557481</v>
      </c>
      <c r="AH10" s="469">
        <v>3725242955.3745785</v>
      </c>
      <c r="AI10" s="566">
        <f t="shared" ref="AI10:AI73" si="12">AH10-AG10</f>
        <v>419072377.91883039</v>
      </c>
      <c r="AJ10" s="567">
        <f t="shared" ref="AJ10:AJ75" si="13">AI10/AG10</f>
        <v>0.12675461477287905</v>
      </c>
      <c r="AK10" s="588"/>
      <c r="AL10" s="581">
        <f>J10/$E10</f>
        <v>298.12096019206723</v>
      </c>
      <c r="AM10" s="581">
        <f>K10/$F10</f>
        <v>276.48530300279953</v>
      </c>
      <c r="AN10" s="581">
        <f>AM10-AL10</f>
        <v>-21.635657189267704</v>
      </c>
      <c r="AO10" s="582">
        <f>AN10/AL10</f>
        <v>-7.2573418438370549E-2</v>
      </c>
      <c r="AP10" s="576"/>
      <c r="AQ10" s="581">
        <f>O10/$E10</f>
        <v>146.10444297699314</v>
      </c>
      <c r="AR10" s="581">
        <f>P10/$F10</f>
        <v>147.29330078951287</v>
      </c>
      <c r="AS10" s="581">
        <f>AR10-AQ10</f>
        <v>1.1888578125197284</v>
      </c>
      <c r="AT10" s="582">
        <f>AS10/AQ10</f>
        <v>8.1370407928452668E-3</v>
      </c>
      <c r="AU10" s="583"/>
      <c r="AV10" s="581">
        <f>T10/$E10</f>
        <v>153.24532208715087</v>
      </c>
      <c r="AW10" s="581">
        <f>U10/$F10</f>
        <v>96.980071088814512</v>
      </c>
      <c r="AX10" s="581">
        <f>AW10-AV10</f>
        <v>-56.265250998336356</v>
      </c>
      <c r="AY10" s="582">
        <f>AX10/AV10</f>
        <v>-0.36715803283272958</v>
      </c>
      <c r="AZ10" s="583"/>
      <c r="BA10" s="581">
        <f>Y10/$E10</f>
        <v>597.47072525621115</v>
      </c>
      <c r="BB10" s="581">
        <f>Z10/$F10</f>
        <v>520.75867488112692</v>
      </c>
      <c r="BC10" s="581">
        <f>BB10-BA10</f>
        <v>-76.712050375084232</v>
      </c>
      <c r="BD10" s="582">
        <f>BC10/BA10</f>
        <v>-0.12839465957463955</v>
      </c>
      <c r="BE10" s="583"/>
      <c r="BF10" s="581">
        <f>AD10/$E10</f>
        <v>0</v>
      </c>
      <c r="BG10" s="581">
        <f>AE10/$F10</f>
        <v>147.64895996685001</v>
      </c>
      <c r="BH10" s="583"/>
      <c r="BI10" s="581">
        <f>AG10/$E10</f>
        <v>597.47072525621115</v>
      </c>
      <c r="BJ10" s="581">
        <f>AH10/$F10</f>
        <v>668.40763484797696</v>
      </c>
      <c r="BK10" s="581">
        <f>BJ10-BI10</f>
        <v>70.936909591765811</v>
      </c>
      <c r="BL10" s="582">
        <f>BK10/BI10</f>
        <v>0.11872867839900642</v>
      </c>
    </row>
    <row r="11" spans="1:64">
      <c r="A11" s="397">
        <v>5</v>
      </c>
      <c r="B11" s="412">
        <v>14</v>
      </c>
      <c r="C11" s="412">
        <v>14</v>
      </c>
      <c r="D11" s="398" t="s">
        <v>34</v>
      </c>
      <c r="E11" s="400">
        <v>9183</v>
      </c>
      <c r="F11" s="400">
        <v>9113</v>
      </c>
      <c r="G11" s="570">
        <f t="shared" si="0"/>
        <v>-70</v>
      </c>
      <c r="H11" s="571">
        <f t="shared" si="1"/>
        <v>-7.6227812261788087E-3</v>
      </c>
      <c r="I11" s="571"/>
      <c r="J11" s="400">
        <v>4905833.3354319539</v>
      </c>
      <c r="K11" s="437">
        <v>4646128.5556452312</v>
      </c>
      <c r="L11" s="570">
        <f t="shared" si="2"/>
        <v>-259704.77978672273</v>
      </c>
      <c r="M11" s="571">
        <f t="shared" si="3"/>
        <v>-5.2937954070112328E-2</v>
      </c>
      <c r="N11" s="571"/>
      <c r="O11" s="400">
        <v>5328311.2382792467</v>
      </c>
      <c r="P11" s="400">
        <v>5348172.4636786459</v>
      </c>
      <c r="Q11" s="570">
        <f t="shared" si="4"/>
        <v>19861.225399399176</v>
      </c>
      <c r="R11" s="571">
        <f t="shared" si="5"/>
        <v>3.7274897263346175E-3</v>
      </c>
      <c r="S11" s="571"/>
      <c r="T11" s="400">
        <v>1998836.7833538039</v>
      </c>
      <c r="U11" s="400">
        <v>1404565.9075820795</v>
      </c>
      <c r="V11" s="570">
        <f t="shared" si="6"/>
        <v>-594270.87577172439</v>
      </c>
      <c r="W11" s="571">
        <f t="shared" si="7"/>
        <v>-0.29730835489959839</v>
      </c>
      <c r="X11" s="572"/>
      <c r="Y11" s="437">
        <f t="shared" si="8"/>
        <v>12232981.357065005</v>
      </c>
      <c r="Z11" s="437">
        <f t="shared" si="9"/>
        <v>11398866.926905958</v>
      </c>
      <c r="AA11" s="570">
        <f t="shared" si="10"/>
        <v>-834114.43015904725</v>
      </c>
      <c r="AB11" s="571">
        <f t="shared" si="11"/>
        <v>-6.8185702717295071E-2</v>
      </c>
      <c r="AC11" s="572"/>
      <c r="AD11" s="575">
        <v>0</v>
      </c>
      <c r="AE11" s="452">
        <v>1159564.1035081651</v>
      </c>
      <c r="AF11" s="563"/>
      <c r="AG11" s="399">
        <v>12232981.357065005</v>
      </c>
      <c r="AH11" s="399">
        <v>12558431.030414121</v>
      </c>
      <c r="AI11" s="570">
        <f t="shared" si="12"/>
        <v>325449.673349116</v>
      </c>
      <c r="AJ11" s="571">
        <f t="shared" si="13"/>
        <v>2.6604280988391814E-2</v>
      </c>
      <c r="AL11" s="577">
        <f t="shared" ref="AL11:AL74" si="14">J11/$E11</f>
        <v>534.22991782989811</v>
      </c>
      <c r="AM11" s="577">
        <f t="shared" ref="AM11:AM74" si="15">K11/$F11</f>
        <v>509.83524148416888</v>
      </c>
      <c r="AN11" s="577">
        <f t="shared" ref="AN11:AN74" si="16">AM11-AL11</f>
        <v>-24.394676345729238</v>
      </c>
      <c r="AO11" s="578">
        <f t="shared" ref="AO11:AO74" si="17">AN11/AL11</f>
        <v>-4.5663253838016317E-2</v>
      </c>
      <c r="AP11" s="579"/>
      <c r="AQ11" s="577">
        <f t="shared" ref="AQ11:AQ74" si="18">O11/$E11</f>
        <v>580.23644106275151</v>
      </c>
      <c r="AR11" s="577">
        <f t="shared" ref="AR11:AR74" si="19">P11/$F11</f>
        <v>586.87286993071939</v>
      </c>
      <c r="AS11" s="577">
        <f t="shared" ref="AS11:AS74" si="20">AR11-AQ11</f>
        <v>6.6364288679678793</v>
      </c>
      <c r="AT11" s="578">
        <f t="shared" ref="AT11:AT74" si="21">AS11/AQ11</f>
        <v>1.1437456178747935E-2</v>
      </c>
      <c r="AU11" s="579"/>
      <c r="AV11" s="577">
        <f t="shared" ref="AV11:AV74" si="22">T11/$E11</f>
        <v>217.66707866207165</v>
      </c>
      <c r="AW11" s="577">
        <f t="shared" ref="AW11:AW74" si="23">U11/$F11</f>
        <v>154.1277194757028</v>
      </c>
      <c r="AX11" s="577">
        <f t="shared" ref="AX11:AX74" si="24">AW11-AV11</f>
        <v>-63.539359186368841</v>
      </c>
      <c r="AY11" s="578">
        <f t="shared" ref="AY11:AY74" si="25">AX11/AV11</f>
        <v>-0.29191074542335249</v>
      </c>
      <c r="AZ11" s="579"/>
      <c r="BA11" s="577">
        <f t="shared" ref="BA11:BA74" si="26">Y11/$E11</f>
        <v>1332.1334375547212</v>
      </c>
      <c r="BB11" s="577">
        <f t="shared" ref="BB11:BB74" si="27">Z11/$F11</f>
        <v>1250.8358308905913</v>
      </c>
      <c r="BC11" s="577">
        <f t="shared" ref="BC11:BC74" si="28">BB11-BA11</f>
        <v>-81.297606664129944</v>
      </c>
      <c r="BD11" s="578">
        <f t="shared" ref="BD11:BD74" si="29">BC11/BA11</f>
        <v>-6.1028125540757178E-2</v>
      </c>
      <c r="BE11" s="580"/>
      <c r="BF11" s="577">
        <f t="shared" ref="BF11:BF74" si="30">AD11/$E11</f>
        <v>0</v>
      </c>
      <c r="BG11" s="577">
        <f t="shared" ref="BG11:BG74" si="31">AE11/$F11</f>
        <v>127.24285125734282</v>
      </c>
      <c r="BH11" s="580"/>
      <c r="BI11" s="577">
        <f t="shared" ref="BI11:BI74" si="32">AG11/$E11</f>
        <v>1332.1334375547212</v>
      </c>
      <c r="BJ11" s="577">
        <f t="shared" ref="BJ11:BJ74" si="33">AH11/$F11</f>
        <v>1378.0786821479339</v>
      </c>
      <c r="BK11" s="577">
        <f t="shared" ref="BK11:BK74" si="34">BJ11-BI11</f>
        <v>45.945244593212692</v>
      </c>
      <c r="BL11" s="578">
        <f t="shared" ref="BL11:BL74" si="35">BK11/BI11</f>
        <v>3.4489971723516144E-2</v>
      </c>
    </row>
    <row r="12" spans="1:64">
      <c r="A12" s="397">
        <v>9</v>
      </c>
      <c r="B12" s="412">
        <v>17</v>
      </c>
      <c r="C12" s="412">
        <v>17</v>
      </c>
      <c r="D12" s="398" t="s">
        <v>35</v>
      </c>
      <c r="E12" s="400">
        <v>2447</v>
      </c>
      <c r="F12" s="400">
        <v>2437</v>
      </c>
      <c r="G12" s="570">
        <f t="shared" si="0"/>
        <v>-10</v>
      </c>
      <c r="H12" s="571">
        <f t="shared" si="1"/>
        <v>-4.086636697997548E-3</v>
      </c>
      <c r="I12" s="571"/>
      <c r="J12" s="400">
        <v>1892380.5644659405</v>
      </c>
      <c r="K12" s="437">
        <v>1803931.4953266843</v>
      </c>
      <c r="L12" s="570">
        <f t="shared" si="2"/>
        <v>-88449.069139256142</v>
      </c>
      <c r="M12" s="571">
        <f t="shared" si="3"/>
        <v>-4.6739578074359404E-2</v>
      </c>
      <c r="N12" s="571"/>
      <c r="O12" s="400">
        <v>1701923.5138172619</v>
      </c>
      <c r="P12" s="400">
        <v>1795894.2196256553</v>
      </c>
      <c r="Q12" s="570">
        <f t="shared" si="4"/>
        <v>93970.705808393424</v>
      </c>
      <c r="R12" s="571">
        <f t="shared" si="5"/>
        <v>5.521441183783022E-2</v>
      </c>
      <c r="S12" s="571"/>
      <c r="T12" s="400">
        <v>524718.77367367654</v>
      </c>
      <c r="U12" s="400">
        <v>345643.48869660147</v>
      </c>
      <c r="V12" s="570">
        <f t="shared" si="6"/>
        <v>-179075.28497707506</v>
      </c>
      <c r="W12" s="571">
        <f t="shared" si="7"/>
        <v>-0.34127859333739463</v>
      </c>
      <c r="X12" s="572"/>
      <c r="Y12" s="437">
        <f t="shared" si="8"/>
        <v>4119022.8519568788</v>
      </c>
      <c r="Z12" s="437">
        <f t="shared" si="9"/>
        <v>3945469.2036489407</v>
      </c>
      <c r="AA12" s="570">
        <f t="shared" si="10"/>
        <v>-173553.64830793813</v>
      </c>
      <c r="AB12" s="571">
        <f t="shared" si="11"/>
        <v>-4.213466507608369E-2</v>
      </c>
      <c r="AC12" s="572"/>
      <c r="AD12" s="575">
        <v>0</v>
      </c>
      <c r="AE12" s="452">
        <v>289474.18485744158</v>
      </c>
      <c r="AF12" s="563"/>
      <c r="AG12" s="399">
        <v>4119022.8519568788</v>
      </c>
      <c r="AH12" s="399">
        <v>4234943.3885063827</v>
      </c>
      <c r="AI12" s="570">
        <f t="shared" si="12"/>
        <v>115920.53654950392</v>
      </c>
      <c r="AJ12" s="571">
        <f t="shared" si="13"/>
        <v>2.8142727223383093E-2</v>
      </c>
      <c r="AL12" s="577">
        <f t="shared" si="14"/>
        <v>773.34718613238272</v>
      </c>
      <c r="AM12" s="577">
        <f t="shared" si="15"/>
        <v>740.22630091369899</v>
      </c>
      <c r="AN12" s="577">
        <f t="shared" si="16"/>
        <v>-33.120885218683725</v>
      </c>
      <c r="AO12" s="578">
        <f t="shared" si="17"/>
        <v>-4.2827963704537279E-2</v>
      </c>
      <c r="AP12" s="579"/>
      <c r="AQ12" s="577">
        <f t="shared" si="18"/>
        <v>695.51430887505592</v>
      </c>
      <c r="AR12" s="577">
        <f t="shared" si="19"/>
        <v>736.92828051934976</v>
      </c>
      <c r="AS12" s="577">
        <f t="shared" si="20"/>
        <v>41.413971644293838</v>
      </c>
      <c r="AT12" s="578">
        <f t="shared" si="21"/>
        <v>5.9544384803927243E-2</v>
      </c>
      <c r="AU12" s="579"/>
      <c r="AV12" s="577">
        <f t="shared" si="22"/>
        <v>214.43349966231162</v>
      </c>
      <c r="AW12" s="577">
        <f t="shared" si="23"/>
        <v>141.83155055256523</v>
      </c>
      <c r="AX12" s="577">
        <f t="shared" si="24"/>
        <v>-72.601949109746386</v>
      </c>
      <c r="AY12" s="578">
        <f t="shared" si="25"/>
        <v>-0.33857559207903348</v>
      </c>
      <c r="AZ12" s="579"/>
      <c r="BA12" s="577">
        <f t="shared" si="26"/>
        <v>1683.2949946697502</v>
      </c>
      <c r="BB12" s="577">
        <f t="shared" si="27"/>
        <v>1618.9861319856138</v>
      </c>
      <c r="BC12" s="577">
        <f t="shared" si="28"/>
        <v>-64.308862684136329</v>
      </c>
      <c r="BD12" s="578">
        <f t="shared" si="29"/>
        <v>-3.8204154879432316E-2</v>
      </c>
      <c r="BE12" s="580"/>
      <c r="BF12" s="577">
        <f t="shared" si="30"/>
        <v>0</v>
      </c>
      <c r="BG12" s="577">
        <f t="shared" si="31"/>
        <v>118.78300568627066</v>
      </c>
      <c r="BH12" s="580"/>
      <c r="BI12" s="577">
        <f t="shared" si="32"/>
        <v>1683.2949946697502</v>
      </c>
      <c r="BJ12" s="577">
        <f t="shared" si="33"/>
        <v>1737.7691376718847</v>
      </c>
      <c r="BK12" s="577">
        <f t="shared" si="34"/>
        <v>54.474143002134497</v>
      </c>
      <c r="BL12" s="578">
        <f t="shared" si="35"/>
        <v>3.2361614081090943E-2</v>
      </c>
    </row>
    <row r="13" spans="1:64">
      <c r="A13" s="397">
        <v>10</v>
      </c>
      <c r="B13" s="412">
        <v>14</v>
      </c>
      <c r="C13" s="412">
        <v>14</v>
      </c>
      <c r="D13" s="398" t="s">
        <v>36</v>
      </c>
      <c r="E13" s="400">
        <v>11102</v>
      </c>
      <c r="F13" s="400">
        <v>10933</v>
      </c>
      <c r="G13" s="570">
        <f t="shared" si="0"/>
        <v>-169</v>
      </c>
      <c r="H13" s="571">
        <f t="shared" si="1"/>
        <v>-1.5222482435597189E-2</v>
      </c>
      <c r="I13" s="571"/>
      <c r="J13" s="400">
        <v>2104378.3748017661</v>
      </c>
      <c r="K13" s="437">
        <v>2010962.821698986</v>
      </c>
      <c r="L13" s="570">
        <f t="shared" si="2"/>
        <v>-93415.553102780133</v>
      </c>
      <c r="M13" s="571">
        <f t="shared" si="3"/>
        <v>-4.4391044035310398E-2</v>
      </c>
      <c r="N13" s="571"/>
      <c r="O13" s="400">
        <v>6432598.827244279</v>
      </c>
      <c r="P13" s="400">
        <v>6749201.9643135257</v>
      </c>
      <c r="Q13" s="570">
        <f t="shared" si="4"/>
        <v>316603.13706924673</v>
      </c>
      <c r="R13" s="571">
        <f t="shared" si="5"/>
        <v>4.921854223650992E-2</v>
      </c>
      <c r="S13" s="571"/>
      <c r="T13" s="400">
        <v>2446371.1142968205</v>
      </c>
      <c r="U13" s="400">
        <v>1652895.6500283843</v>
      </c>
      <c r="V13" s="570">
        <f t="shared" si="6"/>
        <v>-793475.46426843619</v>
      </c>
      <c r="W13" s="571">
        <f t="shared" si="7"/>
        <v>-0.32434795343653777</v>
      </c>
      <c r="X13" s="572"/>
      <c r="Y13" s="437">
        <f t="shared" si="8"/>
        <v>10983348.316342864</v>
      </c>
      <c r="Z13" s="437">
        <f t="shared" si="9"/>
        <v>10413060.436040897</v>
      </c>
      <c r="AA13" s="570">
        <f t="shared" si="10"/>
        <v>-570287.88030196726</v>
      </c>
      <c r="AB13" s="571">
        <f t="shared" si="11"/>
        <v>-5.1922953172066619E-2</v>
      </c>
      <c r="AC13" s="572"/>
      <c r="AD13" s="575">
        <v>0</v>
      </c>
      <c r="AE13" s="452">
        <v>1503404.6508779442</v>
      </c>
      <c r="AF13" s="563"/>
      <c r="AG13" s="399">
        <v>10983348.316342864</v>
      </c>
      <c r="AH13" s="399">
        <v>11916465.086918842</v>
      </c>
      <c r="AI13" s="570">
        <f t="shared" si="12"/>
        <v>933116.77057597786</v>
      </c>
      <c r="AJ13" s="571">
        <f t="shared" si="13"/>
        <v>8.4957404946133824E-2</v>
      </c>
      <c r="AL13" s="577">
        <f t="shared" si="14"/>
        <v>189.54948430929258</v>
      </c>
      <c r="AM13" s="577">
        <f t="shared" si="15"/>
        <v>183.93513415338754</v>
      </c>
      <c r="AN13" s="577">
        <f t="shared" si="16"/>
        <v>-5.6143501559050435</v>
      </c>
      <c r="AO13" s="578">
        <f t="shared" si="17"/>
        <v>-2.961944305131408E-2</v>
      </c>
      <c r="AP13" s="579"/>
      <c r="AQ13" s="577">
        <f t="shared" si="18"/>
        <v>579.40900984005395</v>
      </c>
      <c r="AR13" s="577">
        <f t="shared" si="19"/>
        <v>617.32387856155913</v>
      </c>
      <c r="AS13" s="577">
        <f t="shared" si="20"/>
        <v>37.914868721505172</v>
      </c>
      <c r="AT13" s="578">
        <f t="shared" si="21"/>
        <v>6.5437140392365631E-2</v>
      </c>
      <c r="AU13" s="579"/>
      <c r="AV13" s="577">
        <f t="shared" si="22"/>
        <v>220.35409064103951</v>
      </c>
      <c r="AW13" s="577">
        <f t="shared" si="23"/>
        <v>151.18408945654298</v>
      </c>
      <c r="AX13" s="577">
        <f t="shared" si="24"/>
        <v>-69.170001184496527</v>
      </c>
      <c r="AY13" s="578">
        <f t="shared" si="25"/>
        <v>-0.31390386710440343</v>
      </c>
      <c r="AZ13" s="579"/>
      <c r="BA13" s="577">
        <f t="shared" si="26"/>
        <v>989.31258479038593</v>
      </c>
      <c r="BB13" s="577">
        <f t="shared" si="27"/>
        <v>952.44310217148973</v>
      </c>
      <c r="BC13" s="577">
        <f t="shared" si="28"/>
        <v>-36.8694826188962</v>
      </c>
      <c r="BD13" s="578">
        <f t="shared" si="29"/>
        <v>-3.7267778845356599E-2</v>
      </c>
      <c r="BE13" s="580"/>
      <c r="BF13" s="577">
        <f t="shared" si="30"/>
        <v>0</v>
      </c>
      <c r="BG13" s="577">
        <f t="shared" si="31"/>
        <v>137.51071534601155</v>
      </c>
      <c r="BH13" s="580"/>
      <c r="BI13" s="577">
        <f t="shared" si="32"/>
        <v>989.31258479038593</v>
      </c>
      <c r="BJ13" s="577">
        <f t="shared" si="33"/>
        <v>1089.9538175175014</v>
      </c>
      <c r="BK13" s="577">
        <f t="shared" si="34"/>
        <v>100.64123272711549</v>
      </c>
      <c r="BL13" s="578">
        <f t="shared" si="35"/>
        <v>0.10172844687752478</v>
      </c>
    </row>
    <row r="14" spans="1:64">
      <c r="A14" s="397">
        <v>16</v>
      </c>
      <c r="B14" s="412">
        <v>7</v>
      </c>
      <c r="C14" s="412">
        <v>7</v>
      </c>
      <c r="D14" s="398" t="s">
        <v>37</v>
      </c>
      <c r="E14" s="400">
        <v>8014</v>
      </c>
      <c r="F14" s="400">
        <v>7968</v>
      </c>
      <c r="G14" s="570">
        <f t="shared" si="0"/>
        <v>-46</v>
      </c>
      <c r="H14" s="571">
        <f t="shared" si="1"/>
        <v>-5.7399550786124279E-3</v>
      </c>
      <c r="I14" s="571"/>
      <c r="J14" s="400">
        <v>4539679.005750956</v>
      </c>
      <c r="K14" s="437">
        <v>4216704.4230623394</v>
      </c>
      <c r="L14" s="570">
        <f t="shared" si="2"/>
        <v>-322974.58268861659</v>
      </c>
      <c r="M14" s="571">
        <f t="shared" si="3"/>
        <v>-7.1144806115028381E-2</v>
      </c>
      <c r="N14" s="571"/>
      <c r="O14" s="400">
        <v>2368648.8969992241</v>
      </c>
      <c r="P14" s="400">
        <v>2595073.0342583088</v>
      </c>
      <c r="Q14" s="570">
        <f t="shared" si="4"/>
        <v>226424.13725908473</v>
      </c>
      <c r="R14" s="571">
        <f t="shared" si="5"/>
        <v>9.5592106346337455E-2</v>
      </c>
      <c r="S14" s="571"/>
      <c r="T14" s="400">
        <v>1380381.6988638802</v>
      </c>
      <c r="U14" s="400">
        <v>976561.84154617251</v>
      </c>
      <c r="V14" s="570">
        <f t="shared" si="6"/>
        <v>-403819.85731770773</v>
      </c>
      <c r="W14" s="571">
        <f t="shared" si="7"/>
        <v>-0.29254216978540837</v>
      </c>
      <c r="X14" s="572"/>
      <c r="Y14" s="437">
        <f t="shared" si="8"/>
        <v>8288709.6016140599</v>
      </c>
      <c r="Z14" s="437">
        <f t="shared" si="9"/>
        <v>7788339.2988668205</v>
      </c>
      <c r="AA14" s="570">
        <f t="shared" si="10"/>
        <v>-500370.30274723936</v>
      </c>
      <c r="AB14" s="571">
        <f t="shared" si="11"/>
        <v>-6.0367696154996466E-2</v>
      </c>
      <c r="AC14" s="572"/>
      <c r="AD14" s="575">
        <v>0</v>
      </c>
      <c r="AE14" s="452">
        <v>1023288.50878326</v>
      </c>
      <c r="AF14" s="563"/>
      <c r="AG14" s="399">
        <v>8288709.6016140599</v>
      </c>
      <c r="AH14" s="399">
        <v>8811627.8076500818</v>
      </c>
      <c r="AI14" s="570">
        <f t="shared" si="12"/>
        <v>522918.20603602193</v>
      </c>
      <c r="AJ14" s="571">
        <f t="shared" si="13"/>
        <v>6.3088011423900539E-2</v>
      </c>
      <c r="AL14" s="577">
        <f t="shared" si="14"/>
        <v>566.46855574631343</v>
      </c>
      <c r="AM14" s="577">
        <f t="shared" si="15"/>
        <v>529.20487237228156</v>
      </c>
      <c r="AN14" s="577">
        <f t="shared" si="16"/>
        <v>-37.263683374031871</v>
      </c>
      <c r="AO14" s="578">
        <f t="shared" si="17"/>
        <v>-6.578243928286108E-2</v>
      </c>
      <c r="AP14" s="579"/>
      <c r="AQ14" s="577">
        <f t="shared" si="18"/>
        <v>295.56387534305264</v>
      </c>
      <c r="AR14" s="577">
        <f t="shared" si="19"/>
        <v>325.68687678944639</v>
      </c>
      <c r="AS14" s="577">
        <f t="shared" si="20"/>
        <v>30.123001446393744</v>
      </c>
      <c r="AT14" s="578">
        <f t="shared" si="21"/>
        <v>0.10191706077554581</v>
      </c>
      <c r="AU14" s="579"/>
      <c r="AV14" s="577">
        <f t="shared" si="22"/>
        <v>172.24628136559525</v>
      </c>
      <c r="AW14" s="577">
        <f t="shared" si="23"/>
        <v>122.56047208159795</v>
      </c>
      <c r="AX14" s="577">
        <f t="shared" si="24"/>
        <v>-49.685809283997301</v>
      </c>
      <c r="AY14" s="578">
        <f t="shared" si="25"/>
        <v>-0.28845795038406924</v>
      </c>
      <c r="AZ14" s="579"/>
      <c r="BA14" s="577">
        <f t="shared" si="26"/>
        <v>1034.2787124549614</v>
      </c>
      <c r="BB14" s="577">
        <f t="shared" si="27"/>
        <v>977.45222124332588</v>
      </c>
      <c r="BC14" s="577">
        <f t="shared" si="28"/>
        <v>-56.826491211635471</v>
      </c>
      <c r="BD14" s="578">
        <f t="shared" si="29"/>
        <v>-5.4943112071553959E-2</v>
      </c>
      <c r="BE14" s="580"/>
      <c r="BF14" s="577">
        <f t="shared" si="30"/>
        <v>0</v>
      </c>
      <c r="BG14" s="577">
        <f t="shared" si="31"/>
        <v>128.42476264850151</v>
      </c>
      <c r="BH14" s="580"/>
      <c r="BI14" s="577">
        <f t="shared" si="32"/>
        <v>1034.2787124549614</v>
      </c>
      <c r="BJ14" s="577">
        <f t="shared" si="33"/>
        <v>1105.8769838918276</v>
      </c>
      <c r="BK14" s="577">
        <f t="shared" si="34"/>
        <v>71.598271436866298</v>
      </c>
      <c r="BL14" s="578">
        <f t="shared" si="35"/>
        <v>6.9225316710735368E-2</v>
      </c>
    </row>
    <row r="15" spans="1:64">
      <c r="A15" s="397">
        <v>18</v>
      </c>
      <c r="B15" s="412">
        <v>1</v>
      </c>
      <c r="C15" s="413">
        <v>34</v>
      </c>
      <c r="D15" s="398" t="s">
        <v>38</v>
      </c>
      <c r="E15" s="400">
        <v>4763</v>
      </c>
      <c r="F15" s="400">
        <v>4700</v>
      </c>
      <c r="G15" s="570">
        <f t="shared" si="0"/>
        <v>-63</v>
      </c>
      <c r="H15" s="571">
        <f t="shared" si="1"/>
        <v>-1.3226957799706068E-2</v>
      </c>
      <c r="I15" s="571"/>
      <c r="J15" s="400">
        <v>1331205.5754326144</v>
      </c>
      <c r="K15" s="437">
        <v>1222257.2390629961</v>
      </c>
      <c r="L15" s="570">
        <f t="shared" si="2"/>
        <v>-108948.33636961831</v>
      </c>
      <c r="M15" s="571">
        <f t="shared" si="3"/>
        <v>-8.1841857020627587E-2</v>
      </c>
      <c r="N15" s="571"/>
      <c r="O15" s="400">
        <v>1202177.5160080274</v>
      </c>
      <c r="P15" s="400">
        <v>1204139.8348404381</v>
      </c>
      <c r="Q15" s="570">
        <f t="shared" si="4"/>
        <v>1962.3188324107323</v>
      </c>
      <c r="R15" s="571">
        <f t="shared" si="5"/>
        <v>1.6323037207739868E-3</v>
      </c>
      <c r="S15" s="571"/>
      <c r="T15" s="400">
        <v>810544.9492311714</v>
      </c>
      <c r="U15" s="400">
        <v>460974.09786803817</v>
      </c>
      <c r="V15" s="570">
        <f t="shared" si="6"/>
        <v>-349570.85136313323</v>
      </c>
      <c r="W15" s="571">
        <f t="shared" si="7"/>
        <v>-0.43127879791825574</v>
      </c>
      <c r="X15" s="572"/>
      <c r="Y15" s="437">
        <f t="shared" si="8"/>
        <v>3343928.0406718133</v>
      </c>
      <c r="Z15" s="437">
        <f t="shared" si="9"/>
        <v>2887371.1717714723</v>
      </c>
      <c r="AA15" s="570">
        <f t="shared" si="10"/>
        <v>-456556.86890034098</v>
      </c>
      <c r="AB15" s="571">
        <f t="shared" si="11"/>
        <v>-0.13653310219218001</v>
      </c>
      <c r="AC15" s="572"/>
      <c r="AD15" s="575">
        <v>0</v>
      </c>
      <c r="AE15" s="452">
        <v>489528.13684671622</v>
      </c>
      <c r="AF15" s="563"/>
      <c r="AG15" s="399">
        <v>3343928.0406718133</v>
      </c>
      <c r="AH15" s="399">
        <v>3376899.3086181888</v>
      </c>
      <c r="AI15" s="570">
        <f t="shared" si="12"/>
        <v>32971.267946375534</v>
      </c>
      <c r="AJ15" s="571">
        <f t="shared" si="13"/>
        <v>9.8600411089442667E-3</v>
      </c>
      <c r="AL15" s="577">
        <f t="shared" si="14"/>
        <v>279.48888839651784</v>
      </c>
      <c r="AM15" s="577">
        <f t="shared" si="15"/>
        <v>260.05473171553109</v>
      </c>
      <c r="AN15" s="577">
        <f t="shared" si="16"/>
        <v>-19.434156680986746</v>
      </c>
      <c r="AO15" s="578">
        <f t="shared" si="17"/>
        <v>-6.9534630848776438E-2</v>
      </c>
      <c r="AP15" s="579"/>
      <c r="AQ15" s="577">
        <f t="shared" si="18"/>
        <v>252.39922653958163</v>
      </c>
      <c r="AR15" s="577">
        <f t="shared" si="19"/>
        <v>256.19996485966766</v>
      </c>
      <c r="AS15" s="577">
        <f t="shared" si="20"/>
        <v>3.8007383200860261</v>
      </c>
      <c r="AT15" s="578">
        <f t="shared" si="21"/>
        <v>1.505843885575453E-2</v>
      </c>
      <c r="AU15" s="579"/>
      <c r="AV15" s="577">
        <f t="shared" si="22"/>
        <v>170.17529901977144</v>
      </c>
      <c r="AW15" s="577">
        <f t="shared" si="23"/>
        <v>98.079595291071954</v>
      </c>
      <c r="AX15" s="577">
        <f t="shared" si="24"/>
        <v>-72.09570372869949</v>
      </c>
      <c r="AY15" s="578">
        <f t="shared" si="25"/>
        <v>-0.42365551372013871</v>
      </c>
      <c r="AZ15" s="579"/>
      <c r="BA15" s="577">
        <f t="shared" si="26"/>
        <v>702.06341395587094</v>
      </c>
      <c r="BB15" s="577">
        <f t="shared" si="27"/>
        <v>614.33429186627075</v>
      </c>
      <c r="BC15" s="577">
        <f t="shared" si="28"/>
        <v>-87.729122089600196</v>
      </c>
      <c r="BD15" s="578">
        <f t="shared" si="29"/>
        <v>-0.12495897143433046</v>
      </c>
      <c r="BE15" s="580"/>
      <c r="BF15" s="577">
        <f t="shared" si="30"/>
        <v>0</v>
      </c>
      <c r="BG15" s="577">
        <f t="shared" si="31"/>
        <v>104.15492273334388</v>
      </c>
      <c r="BH15" s="580"/>
      <c r="BI15" s="577">
        <f t="shared" si="32"/>
        <v>702.06341395587094</v>
      </c>
      <c r="BJ15" s="577">
        <f t="shared" si="33"/>
        <v>718.48921459961468</v>
      </c>
      <c r="BK15" s="577">
        <f t="shared" si="34"/>
        <v>16.425800643743742</v>
      </c>
      <c r="BL15" s="578">
        <f t="shared" si="35"/>
        <v>2.3396462936574852E-2</v>
      </c>
    </row>
    <row r="16" spans="1:64">
      <c r="A16" s="397">
        <v>19</v>
      </c>
      <c r="B16" s="412">
        <v>2</v>
      </c>
      <c r="C16" s="412">
        <v>2</v>
      </c>
      <c r="D16" s="398" t="s">
        <v>39</v>
      </c>
      <c r="E16" s="400">
        <v>3965</v>
      </c>
      <c r="F16" s="400">
        <v>3961</v>
      </c>
      <c r="G16" s="570">
        <f t="shared" si="0"/>
        <v>-4</v>
      </c>
      <c r="H16" s="571">
        <f t="shared" si="1"/>
        <v>-1.0088272383354351E-3</v>
      </c>
      <c r="I16" s="571"/>
      <c r="J16" s="400">
        <v>813621.1742922212</v>
      </c>
      <c r="K16" s="437">
        <v>680954.37915013847</v>
      </c>
      <c r="L16" s="570">
        <f t="shared" si="2"/>
        <v>-132666.79514208273</v>
      </c>
      <c r="M16" s="571">
        <f t="shared" si="3"/>
        <v>-0.16305720565531148</v>
      </c>
      <c r="N16" s="571"/>
      <c r="O16" s="400">
        <v>1578060.6176425968</v>
      </c>
      <c r="P16" s="400">
        <v>1540630.9264551725</v>
      </c>
      <c r="Q16" s="570">
        <f t="shared" si="4"/>
        <v>-37429.691187424352</v>
      </c>
      <c r="R16" s="571">
        <f t="shared" si="5"/>
        <v>-2.3718791768176248E-2</v>
      </c>
      <c r="S16" s="571"/>
      <c r="T16" s="400">
        <v>635350.01221102325</v>
      </c>
      <c r="U16" s="400">
        <v>333725.20042253559</v>
      </c>
      <c r="V16" s="570">
        <f t="shared" si="6"/>
        <v>-301624.81178848766</v>
      </c>
      <c r="W16" s="571">
        <f t="shared" si="7"/>
        <v>-0.4747380278452043</v>
      </c>
      <c r="X16" s="572"/>
      <c r="Y16" s="437">
        <f t="shared" si="8"/>
        <v>3027031.8041458414</v>
      </c>
      <c r="Z16" s="437">
        <f t="shared" si="9"/>
        <v>2555310.5060278466</v>
      </c>
      <c r="AA16" s="570">
        <f t="shared" si="10"/>
        <v>-471721.2981179948</v>
      </c>
      <c r="AB16" s="571">
        <f t="shared" si="11"/>
        <v>-0.15583625433730905</v>
      </c>
      <c r="AC16" s="572"/>
      <c r="AD16" s="575">
        <v>0</v>
      </c>
      <c r="AE16" s="452">
        <v>372158.57646888396</v>
      </c>
      <c r="AF16" s="563"/>
      <c r="AG16" s="399">
        <v>3027031.8041458414</v>
      </c>
      <c r="AH16" s="399">
        <v>2927469.0824967306</v>
      </c>
      <c r="AI16" s="570">
        <f t="shared" si="12"/>
        <v>-99562.721649110783</v>
      </c>
      <c r="AJ16" s="571">
        <f t="shared" si="13"/>
        <v>-3.2891204351652027E-2</v>
      </c>
      <c r="AL16" s="577">
        <f t="shared" si="14"/>
        <v>205.20080057811379</v>
      </c>
      <c r="AM16" s="577">
        <f t="shared" si="15"/>
        <v>171.91476373394053</v>
      </c>
      <c r="AN16" s="577">
        <f t="shared" si="16"/>
        <v>-33.286036844173253</v>
      </c>
      <c r="AO16" s="578">
        <f t="shared" si="17"/>
        <v>-0.16221202232348142</v>
      </c>
      <c r="AP16" s="579"/>
      <c r="AQ16" s="577">
        <f t="shared" si="18"/>
        <v>397.99763370557298</v>
      </c>
      <c r="AR16" s="577">
        <f t="shared" si="19"/>
        <v>388.94999405583752</v>
      </c>
      <c r="AS16" s="577">
        <f t="shared" si="20"/>
        <v>-9.0476396497354585</v>
      </c>
      <c r="AT16" s="578">
        <f t="shared" si="21"/>
        <v>-2.2732898096647074E-2</v>
      </c>
      <c r="AU16" s="579"/>
      <c r="AV16" s="577">
        <f t="shared" si="22"/>
        <v>160.23959954880789</v>
      </c>
      <c r="AW16" s="577">
        <f t="shared" si="23"/>
        <v>84.252764560094818</v>
      </c>
      <c r="AX16" s="577">
        <f t="shared" si="24"/>
        <v>-75.986834988713071</v>
      </c>
      <c r="AY16" s="578">
        <f t="shared" si="25"/>
        <v>-0.47420759414446739</v>
      </c>
      <c r="AZ16" s="579"/>
      <c r="BA16" s="577">
        <f t="shared" si="26"/>
        <v>763.43803383249463</v>
      </c>
      <c r="BB16" s="577">
        <f t="shared" si="27"/>
        <v>645.11752234987296</v>
      </c>
      <c r="BC16" s="577">
        <f t="shared" si="28"/>
        <v>-118.32051148262167</v>
      </c>
      <c r="BD16" s="578">
        <f t="shared" si="29"/>
        <v>-0.15498377895668516</v>
      </c>
      <c r="BE16" s="580"/>
      <c r="BF16" s="577">
        <f t="shared" si="30"/>
        <v>0</v>
      </c>
      <c r="BG16" s="577">
        <f t="shared" si="31"/>
        <v>93.955712312265575</v>
      </c>
      <c r="BH16" s="580"/>
      <c r="BI16" s="577">
        <f t="shared" si="32"/>
        <v>763.43803383249463</v>
      </c>
      <c r="BJ16" s="577">
        <f t="shared" si="33"/>
        <v>739.07323466213847</v>
      </c>
      <c r="BK16" s="577">
        <f t="shared" si="34"/>
        <v>-24.36479917035615</v>
      </c>
      <c r="BL16" s="578">
        <f t="shared" si="35"/>
        <v>-3.1914573404266643E-2</v>
      </c>
    </row>
    <row r="17" spans="1:64">
      <c r="A17" s="397">
        <v>20</v>
      </c>
      <c r="B17" s="412">
        <v>6</v>
      </c>
      <c r="C17" s="412">
        <v>6</v>
      </c>
      <c r="D17" s="398" t="s">
        <v>40</v>
      </c>
      <c r="E17" s="400">
        <v>16473</v>
      </c>
      <c r="F17" s="400">
        <v>16405</v>
      </c>
      <c r="G17" s="570">
        <f t="shared" si="0"/>
        <v>-68</v>
      </c>
      <c r="H17" s="571">
        <f t="shared" si="1"/>
        <v>-4.1279669762641896E-3</v>
      </c>
      <c r="I17" s="571"/>
      <c r="J17" s="400">
        <v>-1673137.7752569113</v>
      </c>
      <c r="K17" s="437">
        <v>-2510804.2296094974</v>
      </c>
      <c r="L17" s="570">
        <f t="shared" si="2"/>
        <v>-837666.45435258606</v>
      </c>
      <c r="M17" s="571">
        <f t="shared" si="3"/>
        <v>0.50065599303318697</v>
      </c>
      <c r="N17" s="571"/>
      <c r="O17" s="400">
        <v>7090798.5108171748</v>
      </c>
      <c r="P17" s="400">
        <v>7282309.2406449104</v>
      </c>
      <c r="Q17" s="570">
        <f t="shared" si="4"/>
        <v>191510.72982773557</v>
      </c>
      <c r="R17" s="571">
        <f t="shared" si="5"/>
        <v>2.7008344622341418E-2</v>
      </c>
      <c r="S17" s="571"/>
      <c r="T17" s="400">
        <v>2687797.7412677575</v>
      </c>
      <c r="U17" s="400">
        <v>1382016.7520994565</v>
      </c>
      <c r="V17" s="570">
        <f t="shared" si="6"/>
        <v>-1305780.989168301</v>
      </c>
      <c r="W17" s="571">
        <f t="shared" si="7"/>
        <v>-0.4858181734137485</v>
      </c>
      <c r="X17" s="572"/>
      <c r="Y17" s="437">
        <f t="shared" si="8"/>
        <v>8105458.476828021</v>
      </c>
      <c r="Z17" s="437">
        <f t="shared" si="9"/>
        <v>6153521.7631348688</v>
      </c>
      <c r="AA17" s="570">
        <f t="shared" si="10"/>
        <v>-1951936.7136931522</v>
      </c>
      <c r="AB17" s="571">
        <f t="shared" si="11"/>
        <v>-0.24081755760927917</v>
      </c>
      <c r="AC17" s="572"/>
      <c r="AD17" s="575">
        <v>0</v>
      </c>
      <c r="AE17" s="452">
        <v>2645789.4561700379</v>
      </c>
      <c r="AF17" s="563"/>
      <c r="AG17" s="399">
        <v>8105458.476828021</v>
      </c>
      <c r="AH17" s="399">
        <v>8799311.2193049081</v>
      </c>
      <c r="AI17" s="570">
        <f t="shared" si="12"/>
        <v>693852.74247688707</v>
      </c>
      <c r="AJ17" s="571">
        <f t="shared" si="13"/>
        <v>8.560314564074091E-2</v>
      </c>
      <c r="AL17" s="577">
        <f t="shared" si="14"/>
        <v>-101.56849239706861</v>
      </c>
      <c r="AM17" s="577">
        <f t="shared" si="15"/>
        <v>-153.05115694053626</v>
      </c>
      <c r="AN17" s="577">
        <f t="shared" si="16"/>
        <v>-51.482664543467649</v>
      </c>
      <c r="AO17" s="578">
        <f t="shared" si="17"/>
        <v>0.5068763287556044</v>
      </c>
      <c r="AP17" s="579"/>
      <c r="AQ17" s="577">
        <f t="shared" si="18"/>
        <v>430.4497365881852</v>
      </c>
      <c r="AR17" s="577">
        <f t="shared" si="19"/>
        <v>443.90790860377388</v>
      </c>
      <c r="AS17" s="577">
        <f t="shared" si="20"/>
        <v>13.458172015588673</v>
      </c>
      <c r="AT17" s="578">
        <f t="shared" si="21"/>
        <v>3.1265374030102419E-2</v>
      </c>
      <c r="AU17" s="579"/>
      <c r="AV17" s="577">
        <f t="shared" si="22"/>
        <v>163.16382815927625</v>
      </c>
      <c r="AW17" s="577">
        <f t="shared" si="23"/>
        <v>84.243630118833067</v>
      </c>
      <c r="AX17" s="577">
        <f t="shared" si="24"/>
        <v>-78.920198040443182</v>
      </c>
      <c r="AY17" s="578">
        <f t="shared" si="25"/>
        <v>-0.48368684978023041</v>
      </c>
      <c r="AZ17" s="579"/>
      <c r="BA17" s="577">
        <f t="shared" si="26"/>
        <v>492.04507235039284</v>
      </c>
      <c r="BB17" s="577">
        <f t="shared" si="27"/>
        <v>375.10038178207066</v>
      </c>
      <c r="BC17" s="577">
        <f t="shared" si="28"/>
        <v>-116.94469056832219</v>
      </c>
      <c r="BD17" s="578">
        <f t="shared" si="29"/>
        <v>-0.23767068738175287</v>
      </c>
      <c r="BE17" s="580"/>
      <c r="BF17" s="577">
        <f t="shared" si="30"/>
        <v>0</v>
      </c>
      <c r="BG17" s="577">
        <f t="shared" si="31"/>
        <v>161.27945481073075</v>
      </c>
      <c r="BH17" s="580"/>
      <c r="BI17" s="577">
        <f t="shared" si="32"/>
        <v>492.04507235039284</v>
      </c>
      <c r="BJ17" s="577">
        <f t="shared" si="33"/>
        <v>536.37983659280144</v>
      </c>
      <c r="BK17" s="577">
        <f t="shared" si="34"/>
        <v>44.334764242408596</v>
      </c>
      <c r="BL17" s="578">
        <f t="shared" si="35"/>
        <v>9.0103055052723161E-2</v>
      </c>
    </row>
    <row r="18" spans="1:64">
      <c r="A18" s="397">
        <v>46</v>
      </c>
      <c r="B18" s="412">
        <v>10</v>
      </c>
      <c r="C18" s="412">
        <v>10</v>
      </c>
      <c r="D18" s="398" t="s">
        <v>41</v>
      </c>
      <c r="E18" s="400">
        <v>1341</v>
      </c>
      <c r="F18" s="400">
        <v>1320</v>
      </c>
      <c r="G18" s="570">
        <f t="shared" si="0"/>
        <v>-21</v>
      </c>
      <c r="H18" s="571">
        <f t="shared" si="1"/>
        <v>-1.5659955257270694E-2</v>
      </c>
      <c r="I18" s="571"/>
      <c r="J18" s="400">
        <v>1428051.9309924329</v>
      </c>
      <c r="K18" s="437">
        <v>1400234.2834251034</v>
      </c>
      <c r="L18" s="570">
        <f t="shared" si="2"/>
        <v>-27817.647567329463</v>
      </c>
      <c r="M18" s="571">
        <f t="shared" si="3"/>
        <v>-1.9479436961369764E-2</v>
      </c>
      <c r="N18" s="571"/>
      <c r="O18" s="400">
        <v>557740.1019090804</v>
      </c>
      <c r="P18" s="400">
        <v>616679.86691371247</v>
      </c>
      <c r="Q18" s="570">
        <f t="shared" si="4"/>
        <v>58939.765004632063</v>
      </c>
      <c r="R18" s="571">
        <f t="shared" si="5"/>
        <v>0.1056760394364472</v>
      </c>
      <c r="S18" s="571"/>
      <c r="T18" s="400">
        <v>298198.75810749142</v>
      </c>
      <c r="U18" s="400">
        <v>230751.72466460743</v>
      </c>
      <c r="V18" s="570">
        <f t="shared" si="6"/>
        <v>-67447.033442883985</v>
      </c>
      <c r="W18" s="571">
        <f t="shared" si="7"/>
        <v>-0.2261814699394939</v>
      </c>
      <c r="X18" s="572"/>
      <c r="Y18" s="437">
        <f t="shared" si="8"/>
        <v>2283990.7910090047</v>
      </c>
      <c r="Z18" s="437">
        <f t="shared" si="9"/>
        <v>2247665.8750034235</v>
      </c>
      <c r="AA18" s="570">
        <f t="shared" si="10"/>
        <v>-36324.916005581152</v>
      </c>
      <c r="AB18" s="571">
        <f t="shared" si="11"/>
        <v>-1.5904142936379265E-2</v>
      </c>
      <c r="AC18" s="572"/>
      <c r="AD18" s="575">
        <v>0</v>
      </c>
      <c r="AE18" s="452">
        <v>197519.62565088359</v>
      </c>
      <c r="AF18" s="563"/>
      <c r="AG18" s="399">
        <v>2283990.7910090047</v>
      </c>
      <c r="AH18" s="399">
        <v>2445185.5006543072</v>
      </c>
      <c r="AI18" s="570">
        <f t="shared" si="12"/>
        <v>161194.7096453025</v>
      </c>
      <c r="AJ18" s="571">
        <f t="shared" si="13"/>
        <v>7.0575901741745245E-2</v>
      </c>
      <c r="AL18" s="577">
        <f t="shared" si="14"/>
        <v>1064.9156830666911</v>
      </c>
      <c r="AM18" s="577">
        <f t="shared" si="15"/>
        <v>1060.7835480493209</v>
      </c>
      <c r="AN18" s="577">
        <f t="shared" si="16"/>
        <v>-4.132135017370274</v>
      </c>
      <c r="AO18" s="578">
        <f t="shared" si="17"/>
        <v>-3.8802461857550615E-3</v>
      </c>
      <c r="AP18" s="579"/>
      <c r="AQ18" s="577">
        <f t="shared" si="18"/>
        <v>415.91357338484744</v>
      </c>
      <c r="AR18" s="577">
        <f t="shared" si="19"/>
        <v>467.18171735887307</v>
      </c>
      <c r="AS18" s="577">
        <f t="shared" si="20"/>
        <v>51.268143974025634</v>
      </c>
      <c r="AT18" s="578">
        <f t="shared" si="21"/>
        <v>0.12326634006384518</v>
      </c>
      <c r="AU18" s="579"/>
      <c r="AV18" s="577">
        <f t="shared" si="22"/>
        <v>222.37043855890485</v>
      </c>
      <c r="AW18" s="577">
        <f t="shared" si="23"/>
        <v>174.81191262470261</v>
      </c>
      <c r="AX18" s="577">
        <f t="shared" si="24"/>
        <v>-47.558525934202237</v>
      </c>
      <c r="AY18" s="578">
        <f t="shared" si="25"/>
        <v>-0.21387072059762213</v>
      </c>
      <c r="AZ18" s="579"/>
      <c r="BA18" s="577">
        <f t="shared" si="26"/>
        <v>1703.1996950104435</v>
      </c>
      <c r="BB18" s="577">
        <f t="shared" si="27"/>
        <v>1702.7771780328967</v>
      </c>
      <c r="BC18" s="577">
        <f t="shared" si="28"/>
        <v>-0.42251697754682027</v>
      </c>
      <c r="BD18" s="578">
        <f t="shared" si="29"/>
        <v>-2.4807248309437343E-4</v>
      </c>
      <c r="BE18" s="580"/>
      <c r="BF18" s="577">
        <f t="shared" si="30"/>
        <v>0</v>
      </c>
      <c r="BG18" s="577">
        <f t="shared" si="31"/>
        <v>149.63608003854819</v>
      </c>
      <c r="BH18" s="580"/>
      <c r="BI18" s="577">
        <f t="shared" si="32"/>
        <v>1703.1996950104435</v>
      </c>
      <c r="BJ18" s="577">
        <f t="shared" si="33"/>
        <v>1852.4132580714449</v>
      </c>
      <c r="BK18" s="577">
        <f t="shared" si="34"/>
        <v>149.21356306100142</v>
      </c>
      <c r="BL18" s="578">
        <f t="shared" si="35"/>
        <v>8.7607791087636666E-2</v>
      </c>
    </row>
    <row r="19" spans="1:64">
      <c r="A19" s="397">
        <v>47</v>
      </c>
      <c r="B19" s="412">
        <v>19</v>
      </c>
      <c r="C19" s="412">
        <v>19</v>
      </c>
      <c r="D19" s="398" t="s">
        <v>42</v>
      </c>
      <c r="E19" s="400">
        <v>1811</v>
      </c>
      <c r="F19" s="400">
        <v>1771</v>
      </c>
      <c r="G19" s="570">
        <f t="shared" si="0"/>
        <v>-40</v>
      </c>
      <c r="H19" s="571">
        <f t="shared" si="1"/>
        <v>-2.2087244616234125E-2</v>
      </c>
      <c r="I19" s="571"/>
      <c r="J19" s="400">
        <v>2585844.0693425369</v>
      </c>
      <c r="K19" s="437">
        <v>2474274.5240691858</v>
      </c>
      <c r="L19" s="570">
        <f t="shared" si="2"/>
        <v>-111569.54527335102</v>
      </c>
      <c r="M19" s="571">
        <f t="shared" si="3"/>
        <v>-4.3146277301135988E-2</v>
      </c>
      <c r="N19" s="571"/>
      <c r="O19" s="400">
        <v>492549.8208036701</v>
      </c>
      <c r="P19" s="400">
        <v>537815.00968689646</v>
      </c>
      <c r="Q19" s="570">
        <f t="shared" si="4"/>
        <v>45265.188883226365</v>
      </c>
      <c r="R19" s="571">
        <f t="shared" si="5"/>
        <v>9.1899716478161156E-2</v>
      </c>
      <c r="S19" s="571"/>
      <c r="T19" s="400">
        <v>388828.50457805779</v>
      </c>
      <c r="U19" s="400">
        <v>276385.18382295908</v>
      </c>
      <c r="V19" s="570">
        <f t="shared" si="6"/>
        <v>-112443.32075509871</v>
      </c>
      <c r="W19" s="571">
        <f t="shared" si="7"/>
        <v>-0.28918487053082187</v>
      </c>
      <c r="X19" s="572"/>
      <c r="Y19" s="437">
        <f t="shared" si="8"/>
        <v>3467222.3947242647</v>
      </c>
      <c r="Z19" s="437">
        <f t="shared" si="9"/>
        <v>3288474.7175790416</v>
      </c>
      <c r="AA19" s="570">
        <f t="shared" si="10"/>
        <v>-178747.67714522313</v>
      </c>
      <c r="AB19" s="571">
        <f t="shared" si="11"/>
        <v>-5.155356559106393E-2</v>
      </c>
      <c r="AC19" s="572"/>
      <c r="AD19" s="575">
        <v>0</v>
      </c>
      <c r="AE19" s="452">
        <v>281345.02949115634</v>
      </c>
      <c r="AF19" s="563"/>
      <c r="AG19" s="399">
        <v>3467222.3947242647</v>
      </c>
      <c r="AH19" s="399">
        <v>3569819.7470701979</v>
      </c>
      <c r="AI19" s="570">
        <f t="shared" si="12"/>
        <v>102597.35234593321</v>
      </c>
      <c r="AJ19" s="571">
        <f t="shared" si="13"/>
        <v>2.9590646536560683E-2</v>
      </c>
      <c r="AL19" s="577">
        <f t="shared" si="14"/>
        <v>1427.8542624751722</v>
      </c>
      <c r="AM19" s="577">
        <f t="shared" si="15"/>
        <v>1397.1058859792129</v>
      </c>
      <c r="AN19" s="577">
        <f t="shared" si="16"/>
        <v>-30.748376495959292</v>
      </c>
      <c r="AO19" s="578">
        <f t="shared" si="17"/>
        <v>-2.1534674303984824E-2</v>
      </c>
      <c r="AP19" s="579"/>
      <c r="AQ19" s="577">
        <f t="shared" si="18"/>
        <v>271.9767094443236</v>
      </c>
      <c r="AR19" s="577">
        <f t="shared" si="19"/>
        <v>303.67871806148867</v>
      </c>
      <c r="AS19" s="577">
        <f t="shared" si="20"/>
        <v>31.702008617165063</v>
      </c>
      <c r="AT19" s="578">
        <f t="shared" si="21"/>
        <v>0.11656148308410499</v>
      </c>
      <c r="AU19" s="579"/>
      <c r="AV19" s="577">
        <f t="shared" si="22"/>
        <v>214.70375735950182</v>
      </c>
      <c r="AW19" s="577">
        <f t="shared" si="23"/>
        <v>156.06165094464092</v>
      </c>
      <c r="AX19" s="577">
        <f t="shared" si="24"/>
        <v>-58.642106414860905</v>
      </c>
      <c r="AY19" s="578">
        <f t="shared" si="25"/>
        <v>-0.27313032215207139</v>
      </c>
      <c r="AZ19" s="579"/>
      <c r="BA19" s="577">
        <f t="shared" si="26"/>
        <v>1914.5347292789977</v>
      </c>
      <c r="BB19" s="577">
        <f t="shared" si="27"/>
        <v>1856.8462549853425</v>
      </c>
      <c r="BC19" s="577">
        <f t="shared" si="28"/>
        <v>-57.68847429365519</v>
      </c>
      <c r="BD19" s="578">
        <f t="shared" si="29"/>
        <v>-3.0131850528185677E-2</v>
      </c>
      <c r="BE19" s="580"/>
      <c r="BF19" s="577">
        <f t="shared" si="30"/>
        <v>0</v>
      </c>
      <c r="BG19" s="577">
        <f t="shared" si="31"/>
        <v>158.86224138405214</v>
      </c>
      <c r="BH19" s="580"/>
      <c r="BI19" s="577">
        <f t="shared" si="32"/>
        <v>1914.5347292789977</v>
      </c>
      <c r="BJ19" s="577">
        <f t="shared" si="33"/>
        <v>2015.7084963693947</v>
      </c>
      <c r="BK19" s="577">
        <f t="shared" si="34"/>
        <v>101.17376709039695</v>
      </c>
      <c r="BL19" s="578">
        <f t="shared" si="35"/>
        <v>5.2845093663303977E-2</v>
      </c>
    </row>
    <row r="20" spans="1:64">
      <c r="A20" s="397">
        <v>49</v>
      </c>
      <c r="B20" s="412">
        <v>1</v>
      </c>
      <c r="C20" s="413">
        <v>33</v>
      </c>
      <c r="D20" s="398" t="s">
        <v>43</v>
      </c>
      <c r="E20" s="400">
        <v>305274</v>
      </c>
      <c r="F20" s="400">
        <v>314024</v>
      </c>
      <c r="G20" s="570">
        <f t="shared" si="0"/>
        <v>8750</v>
      </c>
      <c r="H20" s="571">
        <f t="shared" si="1"/>
        <v>2.8662775080747133E-2</v>
      </c>
      <c r="I20" s="571"/>
      <c r="J20" s="400">
        <v>391541222.02491719</v>
      </c>
      <c r="K20" s="437">
        <v>386650837.86406082</v>
      </c>
      <c r="L20" s="570">
        <f t="shared" si="2"/>
        <v>-4890384.1608563662</v>
      </c>
      <c r="M20" s="571">
        <f t="shared" si="3"/>
        <v>-1.2490087596817962E-2</v>
      </c>
      <c r="N20" s="571"/>
      <c r="O20" s="400">
        <v>-24543140.663064256</v>
      </c>
      <c r="P20" s="400">
        <v>-24490542.567243431</v>
      </c>
      <c r="Q20" s="570">
        <f t="shared" si="4"/>
        <v>52598.095820825547</v>
      </c>
      <c r="R20" s="571">
        <f t="shared" si="5"/>
        <v>-2.1430874126057583E-3</v>
      </c>
      <c r="S20" s="571"/>
      <c r="T20" s="400">
        <v>30849901.272778347</v>
      </c>
      <c r="U20" s="400">
        <v>21807497.413012929</v>
      </c>
      <c r="V20" s="570">
        <f t="shared" si="6"/>
        <v>-9042403.8597654179</v>
      </c>
      <c r="W20" s="571">
        <f t="shared" si="7"/>
        <v>-0.29310965308483328</v>
      </c>
      <c r="X20" s="572"/>
      <c r="Y20" s="437">
        <f t="shared" si="8"/>
        <v>397847982.63463128</v>
      </c>
      <c r="Z20" s="437">
        <f t="shared" si="9"/>
        <v>383967792.70983028</v>
      </c>
      <c r="AA20" s="570">
        <f t="shared" si="10"/>
        <v>-13880189.924800992</v>
      </c>
      <c r="AB20" s="571">
        <f t="shared" si="11"/>
        <v>-3.4888174706538704E-2</v>
      </c>
      <c r="AC20" s="572"/>
      <c r="AD20" s="575">
        <v>0</v>
      </c>
      <c r="AE20" s="452">
        <v>39698703.307374395</v>
      </c>
      <c r="AF20" s="563"/>
      <c r="AG20" s="399">
        <v>397847982.63463128</v>
      </c>
      <c r="AH20" s="399">
        <v>423666496.0172047</v>
      </c>
      <c r="AI20" s="570">
        <f t="shared" si="12"/>
        <v>25818513.382573426</v>
      </c>
      <c r="AJ20" s="571">
        <f t="shared" si="13"/>
        <v>6.4895423653019202E-2</v>
      </c>
      <c r="AL20" s="577">
        <f t="shared" si="14"/>
        <v>1282.5894836275515</v>
      </c>
      <c r="AM20" s="577">
        <f t="shared" si="15"/>
        <v>1231.277984689262</v>
      </c>
      <c r="AN20" s="577">
        <f t="shared" si="16"/>
        <v>-51.31149893828956</v>
      </c>
      <c r="AO20" s="578">
        <f t="shared" si="17"/>
        <v>-4.0006174690568254E-2</v>
      </c>
      <c r="AP20" s="579"/>
      <c r="AQ20" s="577">
        <f t="shared" si="18"/>
        <v>-80.397088068634261</v>
      </c>
      <c r="AR20" s="577">
        <f t="shared" si="19"/>
        <v>-77.989397521346874</v>
      </c>
      <c r="AS20" s="577">
        <f t="shared" si="20"/>
        <v>2.4076905472873875</v>
      </c>
      <c r="AT20" s="578">
        <f t="shared" si="21"/>
        <v>-2.9947484481427537E-2</v>
      </c>
      <c r="AU20" s="579"/>
      <c r="AV20" s="577">
        <f t="shared" si="22"/>
        <v>101.05643216513148</v>
      </c>
      <c r="AW20" s="577">
        <f t="shared" si="23"/>
        <v>69.445320781255347</v>
      </c>
      <c r="AX20" s="577">
        <f t="shared" si="24"/>
        <v>-31.611111383876136</v>
      </c>
      <c r="AY20" s="578">
        <f t="shared" si="25"/>
        <v>-0.31280652509304829</v>
      </c>
      <c r="AZ20" s="579"/>
      <c r="BA20" s="577">
        <f t="shared" si="26"/>
        <v>1303.2488277240489</v>
      </c>
      <c r="BB20" s="577">
        <f t="shared" si="27"/>
        <v>1222.7339079491703</v>
      </c>
      <c r="BC20" s="577">
        <f t="shared" si="28"/>
        <v>-80.514919774878535</v>
      </c>
      <c r="BD20" s="578">
        <f t="shared" si="29"/>
        <v>-6.1780158985822502E-2</v>
      </c>
      <c r="BE20" s="580"/>
      <c r="BF20" s="577">
        <f t="shared" si="30"/>
        <v>0</v>
      </c>
      <c r="BG20" s="577">
        <f t="shared" si="31"/>
        <v>126.41932880090182</v>
      </c>
      <c r="BH20" s="580"/>
      <c r="BI20" s="577">
        <f t="shared" si="32"/>
        <v>1303.2488277240489</v>
      </c>
      <c r="BJ20" s="577">
        <f t="shared" si="33"/>
        <v>1349.1532367500722</v>
      </c>
      <c r="BK20" s="577">
        <f t="shared" si="34"/>
        <v>45.904409026023359</v>
      </c>
      <c r="BL20" s="578">
        <f t="shared" si="35"/>
        <v>3.5223057983631047E-2</v>
      </c>
    </row>
    <row r="21" spans="1:64">
      <c r="A21" s="397">
        <v>50</v>
      </c>
      <c r="B21" s="412">
        <v>4</v>
      </c>
      <c r="C21" s="412">
        <v>4</v>
      </c>
      <c r="D21" s="398" t="s">
        <v>44</v>
      </c>
      <c r="E21" s="400">
        <v>11276</v>
      </c>
      <c r="F21" s="400">
        <v>11184</v>
      </c>
      <c r="G21" s="570">
        <f t="shared" si="0"/>
        <v>-92</v>
      </c>
      <c r="H21" s="571">
        <f t="shared" si="1"/>
        <v>-8.1589216034054623E-3</v>
      </c>
      <c r="I21" s="571"/>
      <c r="J21" s="400">
        <v>284498.7892881548</v>
      </c>
      <c r="K21" s="437">
        <v>134749.75712663238</v>
      </c>
      <c r="L21" s="570">
        <f t="shared" si="2"/>
        <v>-149749.03216152242</v>
      </c>
      <c r="M21" s="571">
        <f t="shared" si="3"/>
        <v>-0.52636087674119769</v>
      </c>
      <c r="N21" s="571"/>
      <c r="O21" s="400">
        <v>3606541.4339591502</v>
      </c>
      <c r="P21" s="400">
        <v>3520790.6717749699</v>
      </c>
      <c r="Q21" s="570">
        <f t="shared" si="4"/>
        <v>-85750.762184180319</v>
      </c>
      <c r="R21" s="571">
        <f t="shared" si="5"/>
        <v>-2.3776452802330837E-2</v>
      </c>
      <c r="S21" s="571"/>
      <c r="T21" s="400">
        <v>2048835.1354750555</v>
      </c>
      <c r="U21" s="400">
        <v>1250008.4398452472</v>
      </c>
      <c r="V21" s="570">
        <f t="shared" si="6"/>
        <v>-798826.69562980835</v>
      </c>
      <c r="W21" s="571">
        <f t="shared" si="7"/>
        <v>-0.38989310647710435</v>
      </c>
      <c r="X21" s="572"/>
      <c r="Y21" s="437">
        <f t="shared" si="8"/>
        <v>5939875.3587223608</v>
      </c>
      <c r="Z21" s="437">
        <f t="shared" si="9"/>
        <v>4905548.8687468497</v>
      </c>
      <c r="AA21" s="570">
        <f t="shared" si="10"/>
        <v>-1034326.4899755111</v>
      </c>
      <c r="AB21" s="571">
        <f t="shared" si="11"/>
        <v>-0.17413269260888831</v>
      </c>
      <c r="AC21" s="572"/>
      <c r="AD21" s="575">
        <v>0</v>
      </c>
      <c r="AE21" s="452">
        <v>1067483.2285833328</v>
      </c>
      <c r="AF21" s="563"/>
      <c r="AG21" s="399">
        <v>5939875.3587223608</v>
      </c>
      <c r="AH21" s="399">
        <v>5973032.0973301828</v>
      </c>
      <c r="AI21" s="570">
        <f t="shared" si="12"/>
        <v>33156.738607821986</v>
      </c>
      <c r="AJ21" s="571">
        <f t="shared" si="13"/>
        <v>5.5820596570487369E-3</v>
      </c>
      <c r="AL21" s="577">
        <f t="shared" si="14"/>
        <v>25.230470848541575</v>
      </c>
      <c r="AM21" s="577">
        <f t="shared" si="15"/>
        <v>12.048440372552967</v>
      </c>
      <c r="AN21" s="577">
        <f t="shared" si="16"/>
        <v>-13.182030475988608</v>
      </c>
      <c r="AO21" s="578">
        <f t="shared" si="17"/>
        <v>-0.52246470369579268</v>
      </c>
      <c r="AP21" s="579"/>
      <c r="AQ21" s="577">
        <f t="shared" si="18"/>
        <v>319.84226977289376</v>
      </c>
      <c r="AR21" s="577">
        <f t="shared" si="19"/>
        <v>314.80603288402807</v>
      </c>
      <c r="AS21" s="577">
        <f t="shared" si="20"/>
        <v>-5.0362368888656874</v>
      </c>
      <c r="AT21" s="578">
        <f t="shared" si="21"/>
        <v>-1.5746001591477269E-2</v>
      </c>
      <c r="AU21" s="579"/>
      <c r="AV21" s="577">
        <f t="shared" si="22"/>
        <v>181.69875270264771</v>
      </c>
      <c r="AW21" s="577">
        <f t="shared" si="23"/>
        <v>111.76756436384542</v>
      </c>
      <c r="AX21" s="577">
        <f t="shared" si="24"/>
        <v>-69.931188338802286</v>
      </c>
      <c r="AY21" s="578">
        <f t="shared" si="25"/>
        <v>-0.3848743444774525</v>
      </c>
      <c r="AZ21" s="579"/>
      <c r="BA21" s="577">
        <f t="shared" si="26"/>
        <v>526.77149332408305</v>
      </c>
      <c r="BB21" s="577">
        <f t="shared" si="27"/>
        <v>438.62203762042645</v>
      </c>
      <c r="BC21" s="577">
        <f t="shared" si="28"/>
        <v>-88.149455703656599</v>
      </c>
      <c r="BD21" s="578">
        <f t="shared" si="29"/>
        <v>-0.1673390774193334</v>
      </c>
      <c r="BE21" s="580"/>
      <c r="BF21" s="577">
        <f t="shared" si="30"/>
        <v>0</v>
      </c>
      <c r="BG21" s="577">
        <f t="shared" si="31"/>
        <v>95.447355917679971</v>
      </c>
      <c r="BH21" s="580"/>
      <c r="BI21" s="577">
        <f t="shared" si="32"/>
        <v>526.77149332408305</v>
      </c>
      <c r="BJ21" s="577">
        <f t="shared" si="33"/>
        <v>534.06939353810651</v>
      </c>
      <c r="BK21" s="577">
        <f t="shared" si="34"/>
        <v>7.297900214023457</v>
      </c>
      <c r="BL21" s="578">
        <f t="shared" si="35"/>
        <v>1.3854015083412278E-2</v>
      </c>
    </row>
    <row r="22" spans="1:64">
      <c r="A22" s="397">
        <v>51</v>
      </c>
      <c r="B22" s="412">
        <v>4</v>
      </c>
      <c r="C22" s="412">
        <v>4</v>
      </c>
      <c r="D22" s="398" t="s">
        <v>45</v>
      </c>
      <c r="E22" s="400">
        <v>9211</v>
      </c>
      <c r="F22" s="400">
        <v>9143</v>
      </c>
      <c r="G22" s="570">
        <f t="shared" si="0"/>
        <v>-68</v>
      </c>
      <c r="H22" s="571">
        <f t="shared" si="1"/>
        <v>-7.3824774725871241E-3</v>
      </c>
      <c r="I22" s="571"/>
      <c r="J22" s="400">
        <v>-5588203.2838787027</v>
      </c>
      <c r="K22" s="437">
        <v>-5952191.2275758758</v>
      </c>
      <c r="L22" s="570">
        <f t="shared" si="2"/>
        <v>-363987.94369717315</v>
      </c>
      <c r="M22" s="571">
        <f t="shared" si="3"/>
        <v>6.5135057764851678E-2</v>
      </c>
      <c r="N22" s="571"/>
      <c r="O22" s="400">
        <v>-172948.8332569873</v>
      </c>
      <c r="P22" s="400">
        <v>-261106.00344567426</v>
      </c>
      <c r="Q22" s="570">
        <f t="shared" si="4"/>
        <v>-88157.170188686956</v>
      </c>
      <c r="R22" s="571">
        <f t="shared" si="5"/>
        <v>0.50972977688547272</v>
      </c>
      <c r="S22" s="571"/>
      <c r="T22" s="400">
        <v>1783372.0840898198</v>
      </c>
      <c r="U22" s="400">
        <v>1439935.6171932002</v>
      </c>
      <c r="V22" s="570">
        <f t="shared" si="6"/>
        <v>-343436.46689661965</v>
      </c>
      <c r="W22" s="571">
        <f t="shared" si="7"/>
        <v>-0.19257701180844683</v>
      </c>
      <c r="X22" s="572"/>
      <c r="Y22" s="437">
        <f t="shared" si="8"/>
        <v>-3977780.0330458698</v>
      </c>
      <c r="Z22" s="437">
        <f t="shared" si="9"/>
        <v>-4773361.6138283499</v>
      </c>
      <c r="AA22" s="570">
        <f t="shared" si="10"/>
        <v>-795581.58078248007</v>
      </c>
      <c r="AB22" s="571">
        <f t="shared" si="11"/>
        <v>0.20000642925780049</v>
      </c>
      <c r="AC22" s="572"/>
      <c r="AD22" s="575">
        <v>0</v>
      </c>
      <c r="AE22" s="452">
        <v>915589.64209334308</v>
      </c>
      <c r="AF22" s="563"/>
      <c r="AG22" s="399">
        <v>-3977780.0330458698</v>
      </c>
      <c r="AH22" s="399">
        <v>-3857771.9717350076</v>
      </c>
      <c r="AI22" s="570">
        <f t="shared" si="12"/>
        <v>120008.06131086219</v>
      </c>
      <c r="AJ22" s="571">
        <f t="shared" si="13"/>
        <v>-3.016960724672588E-2</v>
      </c>
      <c r="AL22" s="577">
        <f t="shared" si="14"/>
        <v>-606.68801258046926</v>
      </c>
      <c r="AM22" s="577">
        <f t="shared" si="15"/>
        <v>-651.0107434732447</v>
      </c>
      <c r="AN22" s="577">
        <f t="shared" si="16"/>
        <v>-44.322730892775439</v>
      </c>
      <c r="AO22" s="578">
        <f t="shared" si="17"/>
        <v>7.3056875978568317E-2</v>
      </c>
      <c r="AP22" s="579"/>
      <c r="AQ22" s="577">
        <f t="shared" si="18"/>
        <v>-18.776336256322583</v>
      </c>
      <c r="AR22" s="577">
        <f t="shared" si="19"/>
        <v>-28.558022907762687</v>
      </c>
      <c r="AS22" s="577">
        <f t="shared" si="20"/>
        <v>-9.7816866514401042</v>
      </c>
      <c r="AT22" s="578">
        <f t="shared" si="21"/>
        <v>0.52095821665668685</v>
      </c>
      <c r="AU22" s="579"/>
      <c r="AV22" s="577">
        <f t="shared" si="22"/>
        <v>193.61329758873302</v>
      </c>
      <c r="AW22" s="577">
        <f t="shared" si="23"/>
        <v>157.49049734148531</v>
      </c>
      <c r="AX22" s="577">
        <f t="shared" si="24"/>
        <v>-36.12280024724771</v>
      </c>
      <c r="AY22" s="578">
        <f t="shared" si="25"/>
        <v>-0.18657189716368847</v>
      </c>
      <c r="AZ22" s="579"/>
      <c r="BA22" s="577">
        <f t="shared" si="26"/>
        <v>-431.85105124805881</v>
      </c>
      <c r="BB22" s="577">
        <f t="shared" si="27"/>
        <v>-522.07826903952207</v>
      </c>
      <c r="BC22" s="577">
        <f t="shared" si="28"/>
        <v>-90.227217791463261</v>
      </c>
      <c r="BD22" s="578">
        <f t="shared" si="29"/>
        <v>0.2089313376237123</v>
      </c>
      <c r="BE22" s="580"/>
      <c r="BF22" s="577">
        <f t="shared" si="30"/>
        <v>0</v>
      </c>
      <c r="BG22" s="577">
        <f t="shared" si="31"/>
        <v>100.14105240001565</v>
      </c>
      <c r="BH22" s="580"/>
      <c r="BI22" s="577">
        <f t="shared" si="32"/>
        <v>-431.85105124805881</v>
      </c>
      <c r="BJ22" s="577">
        <f t="shared" si="33"/>
        <v>-421.93721663950646</v>
      </c>
      <c r="BK22" s="577">
        <f t="shared" si="34"/>
        <v>9.9138346085523494</v>
      </c>
      <c r="BL22" s="578">
        <f t="shared" si="35"/>
        <v>-2.2956606403761563E-2</v>
      </c>
    </row>
    <row r="23" spans="1:64">
      <c r="A23" s="397">
        <v>52</v>
      </c>
      <c r="B23" s="412">
        <v>14</v>
      </c>
      <c r="C23" s="412">
        <v>14</v>
      </c>
      <c r="D23" s="398" t="s">
        <v>46</v>
      </c>
      <c r="E23" s="400">
        <v>2346</v>
      </c>
      <c r="F23" s="400">
        <v>2292</v>
      </c>
      <c r="G23" s="570">
        <f t="shared" si="0"/>
        <v>-54</v>
      </c>
      <c r="H23" s="571">
        <f t="shared" si="1"/>
        <v>-2.3017902813299233E-2</v>
      </c>
      <c r="I23" s="571"/>
      <c r="J23" s="400">
        <v>1518247.1405728054</v>
      </c>
      <c r="K23" s="437">
        <v>1403541.4280897873</v>
      </c>
      <c r="L23" s="570">
        <f t="shared" si="2"/>
        <v>-114705.71248301817</v>
      </c>
      <c r="M23" s="571">
        <f t="shared" si="3"/>
        <v>-7.5551410187238627E-2</v>
      </c>
      <c r="N23" s="571"/>
      <c r="O23" s="400">
        <v>1220596.9903446012</v>
      </c>
      <c r="P23" s="400">
        <v>1202291.6240274573</v>
      </c>
      <c r="Q23" s="570">
        <f t="shared" si="4"/>
        <v>-18305.366317143897</v>
      </c>
      <c r="R23" s="571">
        <f t="shared" si="5"/>
        <v>-1.4997060014031241E-2</v>
      </c>
      <c r="S23" s="571"/>
      <c r="T23" s="400">
        <v>546078.89423253492</v>
      </c>
      <c r="U23" s="400">
        <v>370416.88681620744</v>
      </c>
      <c r="V23" s="570">
        <f t="shared" si="6"/>
        <v>-175662.00741632748</v>
      </c>
      <c r="W23" s="571">
        <f t="shared" si="7"/>
        <v>-0.32167880735109666</v>
      </c>
      <c r="X23" s="572"/>
      <c r="Y23" s="437">
        <f t="shared" si="8"/>
        <v>3284923.0251499414</v>
      </c>
      <c r="Z23" s="437">
        <f t="shared" si="9"/>
        <v>2976249.9389334517</v>
      </c>
      <c r="AA23" s="570">
        <f t="shared" si="10"/>
        <v>-308673.08621648978</v>
      </c>
      <c r="AB23" s="571">
        <f t="shared" si="11"/>
        <v>-9.3966611653678034E-2</v>
      </c>
      <c r="AC23" s="572"/>
      <c r="AD23" s="575">
        <v>0</v>
      </c>
      <c r="AE23" s="452">
        <v>204512.90341549885</v>
      </c>
      <c r="AF23" s="563"/>
      <c r="AG23" s="399">
        <v>3284923.0251499414</v>
      </c>
      <c r="AH23" s="399">
        <v>3180762.8423489509</v>
      </c>
      <c r="AI23" s="570">
        <f t="shared" si="12"/>
        <v>-104160.18280099053</v>
      </c>
      <c r="AJ23" s="571">
        <f t="shared" si="13"/>
        <v>-3.1708561206312012E-2</v>
      </c>
      <c r="AL23" s="577">
        <f t="shared" si="14"/>
        <v>647.16416904211655</v>
      </c>
      <c r="AM23" s="577">
        <f t="shared" si="15"/>
        <v>612.36537002172224</v>
      </c>
      <c r="AN23" s="577">
        <f t="shared" si="16"/>
        <v>-34.798799020394313</v>
      </c>
      <c r="AO23" s="578">
        <f t="shared" si="17"/>
        <v>-5.377120780945098E-2</v>
      </c>
      <c r="AP23" s="579"/>
      <c r="AQ23" s="577">
        <f t="shared" si="18"/>
        <v>520.28857218439953</v>
      </c>
      <c r="AR23" s="577">
        <f t="shared" si="19"/>
        <v>524.56004538719776</v>
      </c>
      <c r="AS23" s="577">
        <f t="shared" si="20"/>
        <v>4.2714732027982336</v>
      </c>
      <c r="AT23" s="578">
        <f t="shared" si="21"/>
        <v>8.2098155353762942E-3</v>
      </c>
      <c r="AU23" s="579"/>
      <c r="AV23" s="577">
        <f t="shared" si="22"/>
        <v>232.77020214515554</v>
      </c>
      <c r="AW23" s="577">
        <f t="shared" si="23"/>
        <v>161.61295236309226</v>
      </c>
      <c r="AX23" s="577">
        <f t="shared" si="24"/>
        <v>-71.157249782063275</v>
      </c>
      <c r="AY23" s="578">
        <f t="shared" si="25"/>
        <v>-0.3056974179954941</v>
      </c>
      <c r="AZ23" s="579"/>
      <c r="BA23" s="577">
        <f t="shared" si="26"/>
        <v>1400.2229433716716</v>
      </c>
      <c r="BB23" s="577">
        <f t="shared" si="27"/>
        <v>1298.5383677720122</v>
      </c>
      <c r="BC23" s="577">
        <f t="shared" si="28"/>
        <v>-101.68457559965941</v>
      </c>
      <c r="BD23" s="578">
        <f t="shared" si="29"/>
        <v>-7.2620275279026425E-2</v>
      </c>
      <c r="BE23" s="580"/>
      <c r="BF23" s="577">
        <f t="shared" si="30"/>
        <v>0</v>
      </c>
      <c r="BG23" s="577">
        <f t="shared" si="31"/>
        <v>89.229015451788328</v>
      </c>
      <c r="BH23" s="580"/>
      <c r="BI23" s="577">
        <f t="shared" si="32"/>
        <v>1400.2229433716716</v>
      </c>
      <c r="BJ23" s="577">
        <f t="shared" si="33"/>
        <v>1387.7673832238006</v>
      </c>
      <c r="BK23" s="577">
        <f t="shared" si="34"/>
        <v>-12.455560147870983</v>
      </c>
      <c r="BL23" s="578">
        <f t="shared" si="35"/>
        <v>-8.8954121247853402E-3</v>
      </c>
    </row>
    <row r="24" spans="1:64">
      <c r="A24" s="397">
        <v>61</v>
      </c>
      <c r="B24" s="412">
        <v>5</v>
      </c>
      <c r="C24" s="412">
        <v>5</v>
      </c>
      <c r="D24" s="398" t="s">
        <v>47</v>
      </c>
      <c r="E24" s="400">
        <v>16459</v>
      </c>
      <c r="F24" s="400">
        <v>16469</v>
      </c>
      <c r="G24" s="570">
        <f t="shared" si="0"/>
        <v>10</v>
      </c>
      <c r="H24" s="571">
        <f t="shared" si="1"/>
        <v>6.0757032626526522E-4</v>
      </c>
      <c r="I24" s="571"/>
      <c r="J24" s="400">
        <v>18035.818488862133</v>
      </c>
      <c r="K24" s="437">
        <v>-382038.68018151168</v>
      </c>
      <c r="L24" s="570">
        <f t="shared" si="2"/>
        <v>-400074.49867037381</v>
      </c>
      <c r="M24" s="571">
        <f t="shared" si="3"/>
        <v>-22.182220281127602</v>
      </c>
      <c r="N24" s="571"/>
      <c r="O24" s="400">
        <v>5522321.8735863203</v>
      </c>
      <c r="P24" s="400">
        <v>5862527.7482205397</v>
      </c>
      <c r="Q24" s="570">
        <f t="shared" si="4"/>
        <v>340205.87463421933</v>
      </c>
      <c r="R24" s="571">
        <f t="shared" si="5"/>
        <v>6.1605585915129206E-2</v>
      </c>
      <c r="S24" s="571"/>
      <c r="T24" s="400">
        <v>3027628.6186531498</v>
      </c>
      <c r="U24" s="400">
        <v>2082710.4899480087</v>
      </c>
      <c r="V24" s="570">
        <f t="shared" si="6"/>
        <v>-944918.12870514113</v>
      </c>
      <c r="W24" s="571">
        <f t="shared" si="7"/>
        <v>-0.31209842676328348</v>
      </c>
      <c r="X24" s="572"/>
      <c r="Y24" s="437">
        <f t="shared" si="8"/>
        <v>8567986.310728332</v>
      </c>
      <c r="Z24" s="437">
        <f t="shared" si="9"/>
        <v>7563199.5579870362</v>
      </c>
      <c r="AA24" s="570">
        <f t="shared" si="10"/>
        <v>-1004786.7527412958</v>
      </c>
      <c r="AB24" s="571">
        <f t="shared" si="11"/>
        <v>-0.11727221733339613</v>
      </c>
      <c r="AC24" s="572"/>
      <c r="AD24" s="575">
        <v>0</v>
      </c>
      <c r="AE24" s="452">
        <v>3295141.9564812649</v>
      </c>
      <c r="AF24" s="563"/>
      <c r="AG24" s="399">
        <v>8567986.310728332</v>
      </c>
      <c r="AH24" s="399">
        <v>10858341.514468301</v>
      </c>
      <c r="AI24" s="570">
        <f t="shared" si="12"/>
        <v>2290355.2037399691</v>
      </c>
      <c r="AJ24" s="571">
        <f t="shared" si="13"/>
        <v>0.26731546021170927</v>
      </c>
      <c r="AL24" s="577">
        <f t="shared" si="14"/>
        <v>1.0958028123739068</v>
      </c>
      <c r="AM24" s="577">
        <f t="shared" si="15"/>
        <v>-23.19744247868794</v>
      </c>
      <c r="AN24" s="577">
        <f t="shared" si="16"/>
        <v>-24.293245291061847</v>
      </c>
      <c r="AO24" s="578">
        <f t="shared" si="17"/>
        <v>-22.169358407133359</v>
      </c>
      <c r="AP24" s="579"/>
      <c r="AQ24" s="577">
        <f t="shared" si="18"/>
        <v>335.5198902476651</v>
      </c>
      <c r="AR24" s="577">
        <f t="shared" si="19"/>
        <v>355.97351073049606</v>
      </c>
      <c r="AS24" s="577">
        <f t="shared" si="20"/>
        <v>20.453620482830956</v>
      </c>
      <c r="AT24" s="578">
        <f t="shared" si="21"/>
        <v>6.09609775078701E-2</v>
      </c>
      <c r="AU24" s="579"/>
      <c r="AV24" s="577">
        <f t="shared" si="22"/>
        <v>183.94973076451484</v>
      </c>
      <c r="AW24" s="577">
        <f t="shared" si="23"/>
        <v>126.46247434258356</v>
      </c>
      <c r="AX24" s="577">
        <f t="shared" si="24"/>
        <v>-57.487256421931278</v>
      </c>
      <c r="AY24" s="578">
        <f t="shared" si="25"/>
        <v>-0.31251612156760472</v>
      </c>
      <c r="AZ24" s="579"/>
      <c r="BA24" s="577">
        <f t="shared" si="26"/>
        <v>520.56542382455382</v>
      </c>
      <c r="BB24" s="577">
        <f t="shared" si="27"/>
        <v>459.23854259439167</v>
      </c>
      <c r="BC24" s="577">
        <f t="shared" si="28"/>
        <v>-61.326881230162144</v>
      </c>
      <c r="BD24" s="578">
        <f t="shared" si="29"/>
        <v>-0.11780821088653622</v>
      </c>
      <c r="BE24" s="580"/>
      <c r="BF24" s="577">
        <f t="shared" si="30"/>
        <v>0</v>
      </c>
      <c r="BG24" s="577">
        <f t="shared" si="31"/>
        <v>200.08148378658478</v>
      </c>
      <c r="BH24" s="580"/>
      <c r="BI24" s="577">
        <f t="shared" si="32"/>
        <v>520.56542382455382</v>
      </c>
      <c r="BJ24" s="577">
        <f t="shared" si="33"/>
        <v>659.3200263809764</v>
      </c>
      <c r="BK24" s="577">
        <f t="shared" si="34"/>
        <v>138.75460255642258</v>
      </c>
      <c r="BL24" s="578">
        <f t="shared" si="35"/>
        <v>0.26654594447899221</v>
      </c>
    </row>
    <row r="25" spans="1:64">
      <c r="A25" s="397">
        <v>69</v>
      </c>
      <c r="B25" s="412">
        <v>17</v>
      </c>
      <c r="C25" s="412">
        <v>17</v>
      </c>
      <c r="D25" s="398" t="s">
        <v>48</v>
      </c>
      <c r="E25" s="400">
        <v>6687</v>
      </c>
      <c r="F25" s="400">
        <v>6558</v>
      </c>
      <c r="G25" s="570">
        <f t="shared" si="0"/>
        <v>-129</v>
      </c>
      <c r="H25" s="571">
        <f t="shared" si="1"/>
        <v>-1.9291161956034097E-2</v>
      </c>
      <c r="I25" s="571"/>
      <c r="J25" s="400">
        <v>-495694.487326934</v>
      </c>
      <c r="K25" s="437">
        <v>-740926.46389994782</v>
      </c>
      <c r="L25" s="570">
        <f t="shared" si="2"/>
        <v>-245231.97657301382</v>
      </c>
      <c r="M25" s="571">
        <f t="shared" si="3"/>
        <v>0.49472403434511408</v>
      </c>
      <c r="N25" s="571"/>
      <c r="O25" s="400">
        <v>3728067.2994639766</v>
      </c>
      <c r="P25" s="400">
        <v>3344917.0049182936</v>
      </c>
      <c r="Q25" s="570">
        <f t="shared" si="4"/>
        <v>-383150.29454568308</v>
      </c>
      <c r="R25" s="571">
        <f t="shared" si="5"/>
        <v>-0.10277451123287731</v>
      </c>
      <c r="S25" s="571"/>
      <c r="T25" s="400">
        <v>1360710.0577640531</v>
      </c>
      <c r="U25" s="400">
        <v>827055.91126852017</v>
      </c>
      <c r="V25" s="570">
        <f t="shared" si="6"/>
        <v>-533654.14649553294</v>
      </c>
      <c r="W25" s="571">
        <f t="shared" si="7"/>
        <v>-0.39218799291631934</v>
      </c>
      <c r="X25" s="572"/>
      <c r="Y25" s="437">
        <f t="shared" si="8"/>
        <v>4593082.8699010955</v>
      </c>
      <c r="Z25" s="437">
        <f t="shared" si="9"/>
        <v>3431046.452286866</v>
      </c>
      <c r="AA25" s="570">
        <f t="shared" si="10"/>
        <v>-1162036.4176142295</v>
      </c>
      <c r="AB25" s="571">
        <f t="shared" si="11"/>
        <v>-0.25299705024465452</v>
      </c>
      <c r="AC25" s="572"/>
      <c r="AD25" s="575">
        <v>0</v>
      </c>
      <c r="AE25" s="452">
        <v>727116.94794581376</v>
      </c>
      <c r="AF25" s="563"/>
      <c r="AG25" s="399">
        <v>4593082.8699010955</v>
      </c>
      <c r="AH25" s="399">
        <v>4158163.4002326797</v>
      </c>
      <c r="AI25" s="570">
        <f t="shared" si="12"/>
        <v>-434919.46966841584</v>
      </c>
      <c r="AJ25" s="571">
        <f t="shared" si="13"/>
        <v>-9.4690098565058362E-2</v>
      </c>
      <c r="AL25" s="577">
        <f t="shared" si="14"/>
        <v>-74.128082447574997</v>
      </c>
      <c r="AM25" s="577">
        <f t="shared" si="15"/>
        <v>-112.98055259224579</v>
      </c>
      <c r="AN25" s="577">
        <f t="shared" si="16"/>
        <v>-38.852470144670789</v>
      </c>
      <c r="AO25" s="578">
        <f t="shared" si="17"/>
        <v>0.52412619970505925</v>
      </c>
      <c r="AP25" s="579"/>
      <c r="AQ25" s="577">
        <f t="shared" si="18"/>
        <v>557.50969036398635</v>
      </c>
      <c r="AR25" s="577">
        <f t="shared" si="19"/>
        <v>510.05138836814479</v>
      </c>
      <c r="AS25" s="577">
        <f t="shared" si="20"/>
        <v>-47.458301995841566</v>
      </c>
      <c r="AT25" s="578">
        <f t="shared" si="21"/>
        <v>-8.5125519459324631E-2</v>
      </c>
      <c r="AU25" s="579"/>
      <c r="AV25" s="577">
        <f t="shared" si="22"/>
        <v>203.48587674054929</v>
      </c>
      <c r="AW25" s="577">
        <f t="shared" si="23"/>
        <v>126.11404563411409</v>
      </c>
      <c r="AX25" s="577">
        <f t="shared" si="24"/>
        <v>-77.371831106435195</v>
      </c>
      <c r="AY25" s="578">
        <f t="shared" si="25"/>
        <v>-0.38023194703132468</v>
      </c>
      <c r="AZ25" s="579"/>
      <c r="BA25" s="577">
        <f t="shared" si="26"/>
        <v>686.86748465696064</v>
      </c>
      <c r="BB25" s="577">
        <f t="shared" si="27"/>
        <v>523.18488141001308</v>
      </c>
      <c r="BC25" s="577">
        <f t="shared" si="28"/>
        <v>-163.68260324694756</v>
      </c>
      <c r="BD25" s="578">
        <f t="shared" si="29"/>
        <v>-0.23830303064745434</v>
      </c>
      <c r="BE25" s="580"/>
      <c r="BF25" s="577">
        <f t="shared" si="30"/>
        <v>0</v>
      </c>
      <c r="BG25" s="577">
        <f t="shared" si="31"/>
        <v>110.87480145559832</v>
      </c>
      <c r="BH25" s="580"/>
      <c r="BI25" s="577">
        <f t="shared" si="32"/>
        <v>686.86748465696064</v>
      </c>
      <c r="BJ25" s="577">
        <f t="shared" si="33"/>
        <v>634.05968286561142</v>
      </c>
      <c r="BK25" s="577">
        <f t="shared" si="34"/>
        <v>-52.80780179134922</v>
      </c>
      <c r="BL25" s="578">
        <f t="shared" si="35"/>
        <v>-7.6882081290720578E-2</v>
      </c>
    </row>
    <row r="26" spans="1:64">
      <c r="A26" s="397">
        <v>71</v>
      </c>
      <c r="B26" s="412">
        <v>17</v>
      </c>
      <c r="C26" s="412">
        <v>17</v>
      </c>
      <c r="D26" s="398" t="s">
        <v>49</v>
      </c>
      <c r="E26" s="400">
        <v>6591</v>
      </c>
      <c r="F26" s="400">
        <v>6473</v>
      </c>
      <c r="G26" s="570">
        <f t="shared" si="0"/>
        <v>-118</v>
      </c>
      <c r="H26" s="571">
        <f t="shared" si="1"/>
        <v>-1.7903201335153999E-2</v>
      </c>
      <c r="I26" s="571"/>
      <c r="J26" s="400">
        <v>3365326.4315008181</v>
      </c>
      <c r="K26" s="437">
        <v>3060555.6219514245</v>
      </c>
      <c r="L26" s="570">
        <f t="shared" si="2"/>
        <v>-304770.8095493936</v>
      </c>
      <c r="M26" s="571">
        <f t="shared" si="3"/>
        <v>-9.056203484351931E-2</v>
      </c>
      <c r="N26" s="571"/>
      <c r="O26" s="400">
        <v>3898124.8037349805</v>
      </c>
      <c r="P26" s="400">
        <v>4033845.4697428844</v>
      </c>
      <c r="Q26" s="570">
        <f t="shared" si="4"/>
        <v>135720.66600790387</v>
      </c>
      <c r="R26" s="571">
        <f t="shared" si="5"/>
        <v>3.4816911423118976E-2</v>
      </c>
      <c r="S26" s="571"/>
      <c r="T26" s="400">
        <v>1382873.4984998675</v>
      </c>
      <c r="U26" s="400">
        <v>926900.77034833608</v>
      </c>
      <c r="V26" s="570">
        <f t="shared" si="6"/>
        <v>-455972.72815153142</v>
      </c>
      <c r="W26" s="571">
        <f t="shared" si="7"/>
        <v>-0.32972844489837122</v>
      </c>
      <c r="X26" s="572"/>
      <c r="Y26" s="437">
        <f t="shared" si="8"/>
        <v>8646324.7337356657</v>
      </c>
      <c r="Z26" s="437">
        <f t="shared" si="9"/>
        <v>8021301.862042645</v>
      </c>
      <c r="AA26" s="570">
        <f t="shared" si="10"/>
        <v>-625022.87169302069</v>
      </c>
      <c r="AB26" s="571">
        <f t="shared" si="11"/>
        <v>-7.2287693435147904E-2</v>
      </c>
      <c r="AC26" s="572"/>
      <c r="AD26" s="575">
        <v>0</v>
      </c>
      <c r="AE26" s="452">
        <v>718946.24308010738</v>
      </c>
      <c r="AF26" s="563"/>
      <c r="AG26" s="399">
        <v>8646324.7337356657</v>
      </c>
      <c r="AH26" s="399">
        <v>8740248.1051227525</v>
      </c>
      <c r="AI26" s="570">
        <f t="shared" si="12"/>
        <v>93923.371387086809</v>
      </c>
      <c r="AJ26" s="571">
        <f t="shared" si="13"/>
        <v>1.0862808682239603E-2</v>
      </c>
      <c r="AL26" s="577">
        <f t="shared" si="14"/>
        <v>510.59420899724142</v>
      </c>
      <c r="AM26" s="577">
        <f t="shared" si="15"/>
        <v>472.81872732140033</v>
      </c>
      <c r="AN26" s="577">
        <f t="shared" si="16"/>
        <v>-37.775481675841093</v>
      </c>
      <c r="AO26" s="578">
        <f t="shared" si="17"/>
        <v>-7.3983372725727845E-2</v>
      </c>
      <c r="AP26" s="579"/>
      <c r="AQ26" s="577">
        <f t="shared" si="18"/>
        <v>591.43146771885608</v>
      </c>
      <c r="AR26" s="577">
        <f t="shared" si="19"/>
        <v>623.1802054291494</v>
      </c>
      <c r="AS26" s="577">
        <f t="shared" si="20"/>
        <v>31.748737710293312</v>
      </c>
      <c r="AT26" s="578">
        <f t="shared" si="21"/>
        <v>5.3681177690371812E-2</v>
      </c>
      <c r="AU26" s="579"/>
      <c r="AV26" s="577">
        <f t="shared" si="22"/>
        <v>209.81239546349076</v>
      </c>
      <c r="AW26" s="577">
        <f t="shared" si="23"/>
        <v>143.19492821695289</v>
      </c>
      <c r="AX26" s="577">
        <f t="shared" si="24"/>
        <v>-66.617467246537871</v>
      </c>
      <c r="AY26" s="578">
        <f t="shared" si="25"/>
        <v>-0.31750968335009505</v>
      </c>
      <c r="AZ26" s="579"/>
      <c r="BA26" s="577">
        <f t="shared" si="26"/>
        <v>1311.8380721795882</v>
      </c>
      <c r="BB26" s="577">
        <f t="shared" si="27"/>
        <v>1239.1938609675028</v>
      </c>
      <c r="BC26" s="577">
        <f t="shared" si="28"/>
        <v>-72.644211212085338</v>
      </c>
      <c r="BD26" s="578">
        <f t="shared" si="29"/>
        <v>-5.5375897950109561E-2</v>
      </c>
      <c r="BE26" s="580"/>
      <c r="BF26" s="577">
        <f t="shared" si="30"/>
        <v>0</v>
      </c>
      <c r="BG26" s="577">
        <f t="shared" si="31"/>
        <v>111.06847568053567</v>
      </c>
      <c r="BH26" s="580"/>
      <c r="BI26" s="577">
        <f t="shared" si="32"/>
        <v>1311.8380721795882</v>
      </c>
      <c r="BJ26" s="577">
        <f t="shared" si="33"/>
        <v>1350.2623366480384</v>
      </c>
      <c r="BK26" s="577">
        <f t="shared" si="34"/>
        <v>38.424264468450247</v>
      </c>
      <c r="BL26" s="578">
        <f t="shared" si="35"/>
        <v>2.9290401981251567E-2</v>
      </c>
    </row>
    <row r="27" spans="1:64">
      <c r="A27" s="397">
        <v>72</v>
      </c>
      <c r="B27" s="412">
        <v>17</v>
      </c>
      <c r="C27" s="412">
        <v>17</v>
      </c>
      <c r="D27" s="398" t="s">
        <v>50</v>
      </c>
      <c r="E27" s="400">
        <v>960</v>
      </c>
      <c r="F27" s="400">
        <v>948</v>
      </c>
      <c r="G27" s="570">
        <f t="shared" si="0"/>
        <v>-12</v>
      </c>
      <c r="H27" s="571">
        <f t="shared" si="1"/>
        <v>-1.2500000000000001E-2</v>
      </c>
      <c r="I27" s="571"/>
      <c r="J27" s="400">
        <v>997707.81130168389</v>
      </c>
      <c r="K27" s="437">
        <v>977364.42675811762</v>
      </c>
      <c r="L27" s="570">
        <f t="shared" si="2"/>
        <v>-20343.384543566266</v>
      </c>
      <c r="M27" s="571">
        <f t="shared" si="3"/>
        <v>-2.0390122552037326E-2</v>
      </c>
      <c r="N27" s="571"/>
      <c r="O27" s="400">
        <v>296991.75196522468</v>
      </c>
      <c r="P27" s="400">
        <v>305293.6496114395</v>
      </c>
      <c r="Q27" s="570">
        <f t="shared" si="4"/>
        <v>8301.897646214813</v>
      </c>
      <c r="R27" s="571">
        <f t="shared" si="5"/>
        <v>2.7953293622736356E-2</v>
      </c>
      <c r="S27" s="571"/>
      <c r="T27" s="400">
        <v>170637.816848054</v>
      </c>
      <c r="U27" s="400">
        <v>120432.8343300565</v>
      </c>
      <c r="V27" s="570">
        <f t="shared" si="6"/>
        <v>-50204.982517997501</v>
      </c>
      <c r="W27" s="571">
        <f t="shared" si="7"/>
        <v>-0.29421955487571072</v>
      </c>
      <c r="X27" s="572"/>
      <c r="Y27" s="437">
        <f t="shared" si="8"/>
        <v>1465337.3801149626</v>
      </c>
      <c r="Z27" s="437">
        <f t="shared" si="9"/>
        <v>1403090.9106996136</v>
      </c>
      <c r="AA27" s="570">
        <f t="shared" si="10"/>
        <v>-62246.469415348954</v>
      </c>
      <c r="AB27" s="571">
        <f t="shared" si="11"/>
        <v>-4.2479274916514737E-2</v>
      </c>
      <c r="AC27" s="572"/>
      <c r="AD27" s="575">
        <v>0</v>
      </c>
      <c r="AE27" s="452">
        <v>123252.50290719037</v>
      </c>
      <c r="AF27" s="563"/>
      <c r="AG27" s="399">
        <v>1465337.3801149626</v>
      </c>
      <c r="AH27" s="399">
        <v>1526343.4136068041</v>
      </c>
      <c r="AI27" s="570">
        <f t="shared" si="12"/>
        <v>61006.033491841517</v>
      </c>
      <c r="AJ27" s="571">
        <f t="shared" si="13"/>
        <v>4.1632755923455188E-2</v>
      </c>
      <c r="AL27" s="577">
        <f t="shared" si="14"/>
        <v>1039.2789701059207</v>
      </c>
      <c r="AM27" s="577">
        <f t="shared" si="15"/>
        <v>1030.9751337110945</v>
      </c>
      <c r="AN27" s="577">
        <f t="shared" si="16"/>
        <v>-8.3038363948262486</v>
      </c>
      <c r="AO27" s="578">
        <f t="shared" si="17"/>
        <v>-7.9899975210505243E-3</v>
      </c>
      <c r="AP27" s="579"/>
      <c r="AQ27" s="577">
        <f t="shared" si="18"/>
        <v>309.36640829710905</v>
      </c>
      <c r="AR27" s="577">
        <f t="shared" si="19"/>
        <v>322.03971477999949</v>
      </c>
      <c r="AS27" s="577">
        <f t="shared" si="20"/>
        <v>12.673306482890439</v>
      </c>
      <c r="AT27" s="578">
        <f t="shared" si="21"/>
        <v>4.0965360630619146E-2</v>
      </c>
      <c r="AU27" s="579"/>
      <c r="AV27" s="577">
        <f t="shared" si="22"/>
        <v>177.74772588338959</v>
      </c>
      <c r="AW27" s="577">
        <f t="shared" si="23"/>
        <v>127.03885477854061</v>
      </c>
      <c r="AX27" s="577">
        <f t="shared" si="24"/>
        <v>-50.708871104848981</v>
      </c>
      <c r="AY27" s="578">
        <f t="shared" si="25"/>
        <v>-0.2852856251905932</v>
      </c>
      <c r="AZ27" s="579"/>
      <c r="BA27" s="577">
        <f t="shared" si="26"/>
        <v>1526.3931042864194</v>
      </c>
      <c r="BB27" s="577">
        <f t="shared" si="27"/>
        <v>1480.0537032696345</v>
      </c>
      <c r="BC27" s="577">
        <f t="shared" si="28"/>
        <v>-46.339401016784905</v>
      </c>
      <c r="BD27" s="578">
        <f t="shared" si="29"/>
        <v>-3.0358759409128966E-2</v>
      </c>
      <c r="BE27" s="580"/>
      <c r="BF27" s="577">
        <f t="shared" si="30"/>
        <v>0</v>
      </c>
      <c r="BG27" s="577">
        <f t="shared" si="31"/>
        <v>130.01318872066494</v>
      </c>
      <c r="BH27" s="580"/>
      <c r="BI27" s="577">
        <f t="shared" si="32"/>
        <v>1526.3931042864194</v>
      </c>
      <c r="BJ27" s="577">
        <f t="shared" si="33"/>
        <v>1610.0668919902996</v>
      </c>
      <c r="BK27" s="577">
        <f t="shared" si="34"/>
        <v>83.67378770388018</v>
      </c>
      <c r="BL27" s="578">
        <f t="shared" si="35"/>
        <v>5.4817980681979843E-2</v>
      </c>
    </row>
    <row r="28" spans="1:64">
      <c r="A28" s="397">
        <v>74</v>
      </c>
      <c r="B28" s="412">
        <v>16</v>
      </c>
      <c r="C28" s="412">
        <v>16</v>
      </c>
      <c r="D28" s="398" t="s">
        <v>51</v>
      </c>
      <c r="E28" s="400">
        <v>1052</v>
      </c>
      <c r="F28" s="400">
        <v>1013</v>
      </c>
      <c r="G28" s="570">
        <f t="shared" si="0"/>
        <v>-39</v>
      </c>
      <c r="H28" s="571">
        <f t="shared" si="1"/>
        <v>-3.7072243346007602E-2</v>
      </c>
      <c r="I28" s="571"/>
      <c r="J28" s="400">
        <v>721327.75175370439</v>
      </c>
      <c r="K28" s="437">
        <v>703197.51769213635</v>
      </c>
      <c r="L28" s="570">
        <f t="shared" si="2"/>
        <v>-18130.234061568044</v>
      </c>
      <c r="M28" s="571">
        <f t="shared" si="3"/>
        <v>-2.5134530062775915E-2</v>
      </c>
      <c r="N28" s="571"/>
      <c r="O28" s="400">
        <v>517380.09010282316</v>
      </c>
      <c r="P28" s="400">
        <v>583187.76691532147</v>
      </c>
      <c r="Q28" s="570">
        <f t="shared" si="4"/>
        <v>65807.676812498306</v>
      </c>
      <c r="R28" s="571">
        <f t="shared" si="5"/>
        <v>0.12719406500435648</v>
      </c>
      <c r="S28" s="571"/>
      <c r="T28" s="400">
        <v>287820.22960673127</v>
      </c>
      <c r="U28" s="400">
        <v>205117.87745050428</v>
      </c>
      <c r="V28" s="570">
        <f t="shared" si="6"/>
        <v>-82702.352156226989</v>
      </c>
      <c r="W28" s="571">
        <f t="shared" si="7"/>
        <v>-0.28734030359585544</v>
      </c>
      <c r="X28" s="572"/>
      <c r="Y28" s="437">
        <f t="shared" si="8"/>
        <v>1526528.0714632589</v>
      </c>
      <c r="Z28" s="437">
        <f t="shared" si="9"/>
        <v>1491503.1620579623</v>
      </c>
      <c r="AA28" s="570">
        <f t="shared" si="10"/>
        <v>-35024.909405296668</v>
      </c>
      <c r="AB28" s="571">
        <f t="shared" si="11"/>
        <v>-2.2944163333808474E-2</v>
      </c>
      <c r="AC28" s="572"/>
      <c r="AD28" s="575">
        <v>0</v>
      </c>
      <c r="AE28" s="452">
        <v>86528.834284443757</v>
      </c>
      <c r="AF28" s="563"/>
      <c r="AG28" s="399">
        <v>1526528.0714632589</v>
      </c>
      <c r="AH28" s="399">
        <v>1578031.9963424059</v>
      </c>
      <c r="AI28" s="570">
        <f t="shared" si="12"/>
        <v>51503.924879146973</v>
      </c>
      <c r="AJ28" s="571">
        <f t="shared" si="13"/>
        <v>3.37392582828678E-2</v>
      </c>
      <c r="AL28" s="577">
        <f t="shared" si="14"/>
        <v>685.67276782671524</v>
      </c>
      <c r="AM28" s="577">
        <f t="shared" si="15"/>
        <v>694.17326524396481</v>
      </c>
      <c r="AN28" s="577">
        <f t="shared" si="16"/>
        <v>8.5004974172495622</v>
      </c>
      <c r="AO28" s="578">
        <f t="shared" si="17"/>
        <v>1.2397309352378753E-2</v>
      </c>
      <c r="AP28" s="579"/>
      <c r="AQ28" s="577">
        <f t="shared" si="18"/>
        <v>491.80616929926157</v>
      </c>
      <c r="AR28" s="577">
        <f t="shared" si="19"/>
        <v>575.70361985717818</v>
      </c>
      <c r="AS28" s="577">
        <f t="shared" si="20"/>
        <v>83.897450557916613</v>
      </c>
      <c r="AT28" s="578">
        <f t="shared" si="21"/>
        <v>0.1705904801427276</v>
      </c>
      <c r="AU28" s="579"/>
      <c r="AV28" s="577">
        <f t="shared" si="22"/>
        <v>273.59337415088521</v>
      </c>
      <c r="AW28" s="577">
        <f t="shared" si="23"/>
        <v>202.48556510415034</v>
      </c>
      <c r="AX28" s="577">
        <f t="shared" si="24"/>
        <v>-71.107809046734872</v>
      </c>
      <c r="AY28" s="578">
        <f t="shared" si="25"/>
        <v>-0.2599032570413029</v>
      </c>
      <c r="AZ28" s="579"/>
      <c r="BA28" s="577">
        <f t="shared" si="26"/>
        <v>1451.0723112768621</v>
      </c>
      <c r="BB28" s="577">
        <f t="shared" si="27"/>
        <v>1472.3624502052935</v>
      </c>
      <c r="BC28" s="577">
        <f t="shared" si="28"/>
        <v>21.290138928431361</v>
      </c>
      <c r="BD28" s="578">
        <f t="shared" si="29"/>
        <v>1.4672004119282819E-2</v>
      </c>
      <c r="BE28" s="580"/>
      <c r="BF28" s="577">
        <f t="shared" si="30"/>
        <v>0</v>
      </c>
      <c r="BG28" s="577">
        <f t="shared" si="31"/>
        <v>85.418395147525914</v>
      </c>
      <c r="BH28" s="580"/>
      <c r="BI28" s="577">
        <f t="shared" si="32"/>
        <v>1451.0723112768621</v>
      </c>
      <c r="BJ28" s="577">
        <f t="shared" si="33"/>
        <v>1557.7808453528194</v>
      </c>
      <c r="BK28" s="577">
        <f t="shared" si="34"/>
        <v>106.70853407595723</v>
      </c>
      <c r="BL28" s="578">
        <f t="shared" si="35"/>
        <v>7.3537709490204328E-2</v>
      </c>
    </row>
    <row r="29" spans="1:64">
      <c r="A29" s="397">
        <v>75</v>
      </c>
      <c r="B29" s="412">
        <v>8</v>
      </c>
      <c r="C29" s="412">
        <v>8</v>
      </c>
      <c r="D29" s="398" t="s">
        <v>52</v>
      </c>
      <c r="E29" s="400">
        <v>19549</v>
      </c>
      <c r="F29" s="400">
        <v>19534</v>
      </c>
      <c r="G29" s="570">
        <f t="shared" si="0"/>
        <v>-15</v>
      </c>
      <c r="H29" s="571">
        <f t="shared" si="1"/>
        <v>-7.6730267532866135E-4</v>
      </c>
      <c r="I29" s="571"/>
      <c r="J29" s="400">
        <v>-4215874.8955751536</v>
      </c>
      <c r="K29" s="437">
        <v>-4870394.9085137676</v>
      </c>
      <c r="L29" s="570">
        <f t="shared" si="2"/>
        <v>-654520.012938614</v>
      </c>
      <c r="M29" s="571">
        <f t="shared" si="3"/>
        <v>0.15525128926989201</v>
      </c>
      <c r="N29" s="571"/>
      <c r="O29" s="400">
        <v>-475828.35206105874</v>
      </c>
      <c r="P29" s="400">
        <v>-93575.418511320619</v>
      </c>
      <c r="Q29" s="570">
        <f t="shared" si="4"/>
        <v>382252.93354973814</v>
      </c>
      <c r="R29" s="571">
        <f t="shared" si="5"/>
        <v>-0.8033420705050528</v>
      </c>
      <c r="S29" s="571"/>
      <c r="T29" s="400">
        <v>3174876.1896728883</v>
      </c>
      <c r="U29" s="400">
        <v>1860351.7809593873</v>
      </c>
      <c r="V29" s="570">
        <f t="shared" si="6"/>
        <v>-1314524.4087135009</v>
      </c>
      <c r="W29" s="571">
        <f t="shared" si="7"/>
        <v>-0.41403958144551717</v>
      </c>
      <c r="X29" s="572"/>
      <c r="Y29" s="437">
        <f t="shared" si="8"/>
        <v>-1516827.0579633238</v>
      </c>
      <c r="Z29" s="437">
        <f t="shared" si="9"/>
        <v>-3103618.5460657012</v>
      </c>
      <c r="AA29" s="570">
        <f t="shared" si="10"/>
        <v>-1586791.4881023774</v>
      </c>
      <c r="AB29" s="571">
        <f t="shared" si="11"/>
        <v>1.0461255156095359</v>
      </c>
      <c r="AC29" s="572"/>
      <c r="AD29" s="575">
        <v>0</v>
      </c>
      <c r="AE29" s="452">
        <v>3423532.9602152086</v>
      </c>
      <c r="AF29" s="563"/>
      <c r="AG29" s="399">
        <v>-1516827.0579633238</v>
      </c>
      <c r="AH29" s="399">
        <v>319914.41414950765</v>
      </c>
      <c r="AI29" s="570">
        <f t="shared" si="12"/>
        <v>1836741.4721128314</v>
      </c>
      <c r="AJ29" s="571">
        <f t="shared" si="13"/>
        <v>-1.2109102764682109</v>
      </c>
      <c r="AL29" s="577">
        <f t="shared" si="14"/>
        <v>-215.65680574838373</v>
      </c>
      <c r="AM29" s="577">
        <f t="shared" si="15"/>
        <v>-249.32911377668515</v>
      </c>
      <c r="AN29" s="577">
        <f t="shared" si="16"/>
        <v>-33.672308028301416</v>
      </c>
      <c r="AO29" s="578">
        <f t="shared" si="17"/>
        <v>0.15613839735523291</v>
      </c>
      <c r="AP29" s="579"/>
      <c r="AQ29" s="577">
        <f t="shared" si="18"/>
        <v>-24.3402911689119</v>
      </c>
      <c r="AR29" s="577">
        <f t="shared" si="19"/>
        <v>-4.7903869412982809</v>
      </c>
      <c r="AS29" s="577">
        <f t="shared" si="20"/>
        <v>19.54990422761362</v>
      </c>
      <c r="AT29" s="578">
        <f t="shared" si="21"/>
        <v>-0.80319105847769412</v>
      </c>
      <c r="AU29" s="579"/>
      <c r="AV29" s="577">
        <f t="shared" si="22"/>
        <v>162.40606627821825</v>
      </c>
      <c r="AW29" s="577">
        <f t="shared" si="23"/>
        <v>95.236601871577108</v>
      </c>
      <c r="AX29" s="577">
        <f t="shared" si="24"/>
        <v>-67.16946440664114</v>
      </c>
      <c r="AY29" s="578">
        <f t="shared" si="25"/>
        <v>-0.41358962719762549</v>
      </c>
      <c r="AZ29" s="579"/>
      <c r="BA29" s="577">
        <f t="shared" si="26"/>
        <v>-77.591030639077388</v>
      </c>
      <c r="BB29" s="577">
        <f t="shared" si="27"/>
        <v>-158.88289884640633</v>
      </c>
      <c r="BC29" s="577">
        <f t="shared" si="28"/>
        <v>-81.291868207328946</v>
      </c>
      <c r="BD29" s="578">
        <f t="shared" si="29"/>
        <v>1.0476967187801176</v>
      </c>
      <c r="BE29" s="580"/>
      <c r="BF29" s="577">
        <f t="shared" si="30"/>
        <v>0</v>
      </c>
      <c r="BG29" s="577">
        <f t="shared" si="31"/>
        <v>175.26021092532039</v>
      </c>
      <c r="BH29" s="580"/>
      <c r="BI29" s="577">
        <f t="shared" si="32"/>
        <v>-77.591030639077388</v>
      </c>
      <c r="BJ29" s="577">
        <f t="shared" si="33"/>
        <v>16.37731207891408</v>
      </c>
      <c r="BK29" s="577">
        <f t="shared" si="34"/>
        <v>93.968342717991476</v>
      </c>
      <c r="BL29" s="578">
        <f t="shared" si="35"/>
        <v>-1.2110722327570931</v>
      </c>
    </row>
    <row r="30" spans="1:64">
      <c r="A30" s="397">
        <v>77</v>
      </c>
      <c r="B30" s="412">
        <v>13</v>
      </c>
      <c r="C30" s="412">
        <v>13</v>
      </c>
      <c r="D30" s="398" t="s">
        <v>53</v>
      </c>
      <c r="E30" s="400">
        <v>4601</v>
      </c>
      <c r="F30" s="400">
        <v>4549</v>
      </c>
      <c r="G30" s="570">
        <f t="shared" si="0"/>
        <v>-52</v>
      </c>
      <c r="H30" s="571">
        <f t="shared" si="1"/>
        <v>-1.1301890893284068E-2</v>
      </c>
      <c r="I30" s="571"/>
      <c r="J30" s="400">
        <v>744.65187529101968</v>
      </c>
      <c r="K30" s="437">
        <v>-65982.149192077573</v>
      </c>
      <c r="L30" s="570">
        <f t="shared" si="2"/>
        <v>-66726.801067368593</v>
      </c>
      <c r="M30" s="571">
        <f t="shared" si="3"/>
        <v>-89.608048111462665</v>
      </c>
      <c r="N30" s="571"/>
      <c r="O30" s="400">
        <v>2664698.4176582657</v>
      </c>
      <c r="P30" s="400">
        <v>2860307.2577345767</v>
      </c>
      <c r="Q30" s="570">
        <f t="shared" si="4"/>
        <v>195608.84007631103</v>
      </c>
      <c r="R30" s="571">
        <f t="shared" si="5"/>
        <v>7.3407496615775336E-2</v>
      </c>
      <c r="S30" s="571"/>
      <c r="T30" s="400">
        <v>1047105.7362009127</v>
      </c>
      <c r="U30" s="400">
        <v>770982.76481095259</v>
      </c>
      <c r="V30" s="570">
        <f t="shared" si="6"/>
        <v>-276122.97138996015</v>
      </c>
      <c r="W30" s="571">
        <f t="shared" si="7"/>
        <v>-0.26370113527577815</v>
      </c>
      <c r="X30" s="572"/>
      <c r="Y30" s="437">
        <f t="shared" si="8"/>
        <v>3712548.8057344696</v>
      </c>
      <c r="Z30" s="437">
        <f t="shared" si="9"/>
        <v>3565307.8733534515</v>
      </c>
      <c r="AA30" s="570">
        <f t="shared" si="10"/>
        <v>-147240.93238101806</v>
      </c>
      <c r="AB30" s="571">
        <f t="shared" si="11"/>
        <v>-3.9660335819312886E-2</v>
      </c>
      <c r="AC30" s="572"/>
      <c r="AD30" s="575">
        <v>0</v>
      </c>
      <c r="AE30" s="452">
        <v>697027.05658290349</v>
      </c>
      <c r="AF30" s="563"/>
      <c r="AG30" s="399">
        <v>3712548.8057344696</v>
      </c>
      <c r="AH30" s="399">
        <v>4262334.929936355</v>
      </c>
      <c r="AI30" s="570">
        <f t="shared" si="12"/>
        <v>549786.12420188542</v>
      </c>
      <c r="AJ30" s="571">
        <f t="shared" si="13"/>
        <v>0.14808859168468733</v>
      </c>
      <c r="AL30" s="577">
        <f t="shared" si="14"/>
        <v>0.16184565861573999</v>
      </c>
      <c r="AM30" s="577">
        <f t="shared" si="15"/>
        <v>-14.504759110151149</v>
      </c>
      <c r="AN30" s="577">
        <f t="shared" si="16"/>
        <v>-14.666604768766888</v>
      </c>
      <c r="AO30" s="578">
        <f t="shared" si="17"/>
        <v>-90.620934130762748</v>
      </c>
      <c r="AP30" s="579"/>
      <c r="AQ30" s="577">
        <f t="shared" si="18"/>
        <v>579.15636115154655</v>
      </c>
      <c r="AR30" s="577">
        <f t="shared" si="19"/>
        <v>628.77715052419796</v>
      </c>
      <c r="AS30" s="577">
        <f t="shared" si="20"/>
        <v>49.620789372651416</v>
      </c>
      <c r="AT30" s="578">
        <f t="shared" si="21"/>
        <v>8.5677707612482307E-2</v>
      </c>
      <c r="AU30" s="579"/>
      <c r="AV30" s="577">
        <f t="shared" si="22"/>
        <v>227.58220738989627</v>
      </c>
      <c r="AW30" s="577">
        <f t="shared" si="23"/>
        <v>169.48401073004013</v>
      </c>
      <c r="AX30" s="577">
        <f t="shared" si="24"/>
        <v>-58.098196659856143</v>
      </c>
      <c r="AY30" s="578">
        <f t="shared" si="25"/>
        <v>-0.25528444128464617</v>
      </c>
      <c r="AZ30" s="579"/>
      <c r="BA30" s="577">
        <f t="shared" si="26"/>
        <v>806.90041420005855</v>
      </c>
      <c r="BB30" s="577">
        <f t="shared" si="27"/>
        <v>783.75640214408691</v>
      </c>
      <c r="BC30" s="577">
        <f t="shared" si="28"/>
        <v>-23.144012055971643</v>
      </c>
      <c r="BD30" s="578">
        <f t="shared" si="29"/>
        <v>-2.8682612685130487E-2</v>
      </c>
      <c r="BE30" s="580"/>
      <c r="BF30" s="577">
        <f t="shared" si="30"/>
        <v>0</v>
      </c>
      <c r="BG30" s="577">
        <f t="shared" si="31"/>
        <v>153.22643582829269</v>
      </c>
      <c r="BH30" s="580"/>
      <c r="BI30" s="577">
        <f t="shared" si="32"/>
        <v>806.90041420005855</v>
      </c>
      <c r="BJ30" s="577">
        <f t="shared" si="33"/>
        <v>936.98283797237968</v>
      </c>
      <c r="BK30" s="577">
        <f t="shared" si="34"/>
        <v>130.08242377232114</v>
      </c>
      <c r="BL30" s="578">
        <f t="shared" si="35"/>
        <v>0.16121248853401779</v>
      </c>
    </row>
    <row r="31" spans="1:64">
      <c r="A31" s="397">
        <v>78</v>
      </c>
      <c r="B31" s="412">
        <v>1</v>
      </c>
      <c r="C31" s="413">
        <v>33</v>
      </c>
      <c r="D31" s="398" t="s">
        <v>54</v>
      </c>
      <c r="E31" s="400">
        <v>7832</v>
      </c>
      <c r="F31" s="400">
        <v>7721</v>
      </c>
      <c r="G31" s="570">
        <f t="shared" si="0"/>
        <v>-111</v>
      </c>
      <c r="H31" s="571">
        <f t="shared" si="1"/>
        <v>-1.4172625127681308E-2</v>
      </c>
      <c r="I31" s="571"/>
      <c r="J31" s="400">
        <v>-2290271.0938033569</v>
      </c>
      <c r="K31" s="437">
        <v>-2671737.5252191424</v>
      </c>
      <c r="L31" s="570">
        <f t="shared" si="2"/>
        <v>-381466.43141578557</v>
      </c>
      <c r="M31" s="571">
        <f t="shared" si="3"/>
        <v>0.16655951011559086</v>
      </c>
      <c r="N31" s="571"/>
      <c r="O31" s="400">
        <v>-107199.07430915257</v>
      </c>
      <c r="P31" s="400">
        <v>-94528.224995841956</v>
      </c>
      <c r="Q31" s="570">
        <f t="shared" si="4"/>
        <v>12670.849313310609</v>
      </c>
      <c r="R31" s="571">
        <f t="shared" si="5"/>
        <v>-0.11819924187749058</v>
      </c>
      <c r="S31" s="571"/>
      <c r="T31" s="400">
        <v>1242815.293543437</v>
      </c>
      <c r="U31" s="400">
        <v>707267.57599967765</v>
      </c>
      <c r="V31" s="570">
        <f t="shared" si="6"/>
        <v>-535547.71754375938</v>
      </c>
      <c r="W31" s="571">
        <f t="shared" si="7"/>
        <v>-0.43091497210083352</v>
      </c>
      <c r="X31" s="572"/>
      <c r="Y31" s="437">
        <f t="shared" si="8"/>
        <v>-1154654.8745690724</v>
      </c>
      <c r="Z31" s="437">
        <f t="shared" si="9"/>
        <v>-2058998.1742153065</v>
      </c>
      <c r="AA31" s="570">
        <f t="shared" si="10"/>
        <v>-904343.29964623414</v>
      </c>
      <c r="AB31" s="571">
        <f t="shared" si="11"/>
        <v>0.78321524428132105</v>
      </c>
      <c r="AC31" s="572"/>
      <c r="AD31" s="575">
        <v>0</v>
      </c>
      <c r="AE31" s="452">
        <v>1060698.7942144477</v>
      </c>
      <c r="AF31" s="563"/>
      <c r="AG31" s="399">
        <v>-1154654.8745690724</v>
      </c>
      <c r="AH31" s="399">
        <v>-998299.38000085927</v>
      </c>
      <c r="AI31" s="570">
        <f t="shared" si="12"/>
        <v>156355.49456821312</v>
      </c>
      <c r="AJ31" s="571">
        <f t="shared" si="13"/>
        <v>-0.1354131853698417</v>
      </c>
      <c r="AL31" s="577">
        <f t="shared" si="14"/>
        <v>-292.42480768684334</v>
      </c>
      <c r="AM31" s="577">
        <f t="shared" si="15"/>
        <v>-346.03516710518619</v>
      </c>
      <c r="AN31" s="577">
        <f t="shared" si="16"/>
        <v>-53.610359418342853</v>
      </c>
      <c r="AO31" s="578">
        <f t="shared" si="17"/>
        <v>0.183330408395973</v>
      </c>
      <c r="AP31" s="579"/>
      <c r="AQ31" s="577">
        <f t="shared" si="18"/>
        <v>-13.687317965928571</v>
      </c>
      <c r="AR31" s="577">
        <f t="shared" si="19"/>
        <v>-12.243002848833306</v>
      </c>
      <c r="AS31" s="577">
        <f t="shared" si="20"/>
        <v>1.4443151170952646</v>
      </c>
      <c r="AT31" s="578">
        <f t="shared" si="21"/>
        <v>-0.10552214251839219</v>
      </c>
      <c r="AU31" s="579"/>
      <c r="AV31" s="577">
        <f t="shared" si="22"/>
        <v>158.68428160666969</v>
      </c>
      <c r="AW31" s="577">
        <f t="shared" si="23"/>
        <v>91.603105297199534</v>
      </c>
      <c r="AX31" s="577">
        <f t="shared" si="24"/>
        <v>-67.081176309470152</v>
      </c>
      <c r="AY31" s="578">
        <f t="shared" si="25"/>
        <v>-0.4227335916971543</v>
      </c>
      <c r="AZ31" s="579"/>
      <c r="BA31" s="577">
        <f t="shared" si="26"/>
        <v>-147.42784404610219</v>
      </c>
      <c r="BB31" s="577">
        <f t="shared" si="27"/>
        <v>-266.67506465681993</v>
      </c>
      <c r="BC31" s="577">
        <f t="shared" si="28"/>
        <v>-119.24722061071773</v>
      </c>
      <c r="BD31" s="578">
        <f t="shared" si="29"/>
        <v>0.80885141733082599</v>
      </c>
      <c r="BE31" s="580"/>
      <c r="BF31" s="577">
        <f t="shared" si="30"/>
        <v>0</v>
      </c>
      <c r="BG31" s="577">
        <f t="shared" si="31"/>
        <v>137.37842173480738</v>
      </c>
      <c r="BH31" s="580"/>
      <c r="BI31" s="577">
        <f t="shared" si="32"/>
        <v>-147.42784404610219</v>
      </c>
      <c r="BJ31" s="577">
        <f t="shared" si="33"/>
        <v>-129.29664292201261</v>
      </c>
      <c r="BK31" s="577">
        <f t="shared" si="34"/>
        <v>18.131201124089586</v>
      </c>
      <c r="BL31" s="578">
        <f t="shared" si="35"/>
        <v>-0.12298356013684751</v>
      </c>
    </row>
    <row r="32" spans="1:64">
      <c r="A32" s="397">
        <v>79</v>
      </c>
      <c r="B32" s="412">
        <v>4</v>
      </c>
      <c r="C32" s="412">
        <v>4</v>
      </c>
      <c r="D32" s="398" t="s">
        <v>55</v>
      </c>
      <c r="E32" s="400">
        <v>6753</v>
      </c>
      <c r="F32" s="400">
        <v>6703</v>
      </c>
      <c r="G32" s="570">
        <f t="shared" si="0"/>
        <v>-50</v>
      </c>
      <c r="H32" s="571">
        <f t="shared" si="1"/>
        <v>-7.4041166888790168E-3</v>
      </c>
      <c r="I32" s="571"/>
      <c r="J32" s="400">
        <v>-1943185.8781265169</v>
      </c>
      <c r="K32" s="437">
        <v>-2013028.4230422857</v>
      </c>
      <c r="L32" s="570">
        <f t="shared" si="2"/>
        <v>-69842.544915768784</v>
      </c>
      <c r="M32" s="571">
        <f t="shared" si="3"/>
        <v>3.5942287200597632E-2</v>
      </c>
      <c r="N32" s="571"/>
      <c r="O32" s="400">
        <v>-435753.11137453606</v>
      </c>
      <c r="P32" s="400">
        <v>-304540.91984722798</v>
      </c>
      <c r="Q32" s="570">
        <f t="shared" si="4"/>
        <v>131212.19152730808</v>
      </c>
      <c r="R32" s="571">
        <f t="shared" si="5"/>
        <v>-0.3011159027950791</v>
      </c>
      <c r="S32" s="571"/>
      <c r="T32" s="400">
        <v>1064230.3536242272</v>
      </c>
      <c r="U32" s="400">
        <v>645421.0824011364</v>
      </c>
      <c r="V32" s="570">
        <f t="shared" si="6"/>
        <v>-418809.27122309082</v>
      </c>
      <c r="W32" s="571">
        <f t="shared" si="7"/>
        <v>-0.39353253719633113</v>
      </c>
      <c r="X32" s="572"/>
      <c r="Y32" s="437">
        <f t="shared" si="8"/>
        <v>-1314708.6358768258</v>
      </c>
      <c r="Z32" s="437">
        <f t="shared" si="9"/>
        <v>-1672148.2604883774</v>
      </c>
      <c r="AA32" s="570">
        <f t="shared" si="10"/>
        <v>-357439.62461155164</v>
      </c>
      <c r="AB32" s="571">
        <f t="shared" si="11"/>
        <v>0.2718774448249992</v>
      </c>
      <c r="AC32" s="572"/>
      <c r="AD32" s="575">
        <v>0</v>
      </c>
      <c r="AE32" s="452">
        <v>1052895.8535484062</v>
      </c>
      <c r="AF32" s="563"/>
      <c r="AG32" s="399">
        <v>-1314708.6358768258</v>
      </c>
      <c r="AH32" s="399">
        <v>-619252.40693997126</v>
      </c>
      <c r="AI32" s="570">
        <f t="shared" si="12"/>
        <v>695456.22893685452</v>
      </c>
      <c r="AJ32" s="571">
        <f t="shared" si="13"/>
        <v>-0.52898125862924006</v>
      </c>
      <c r="AL32" s="577">
        <f t="shared" si="14"/>
        <v>-287.75149979661143</v>
      </c>
      <c r="AM32" s="577">
        <f t="shared" si="15"/>
        <v>-300.31753290202681</v>
      </c>
      <c r="AN32" s="577">
        <f t="shared" si="16"/>
        <v>-12.566033105415386</v>
      </c>
      <c r="AO32" s="578">
        <f t="shared" si="17"/>
        <v>4.3669739738271776E-2</v>
      </c>
      <c r="AP32" s="579"/>
      <c r="AQ32" s="577">
        <f t="shared" si="18"/>
        <v>-64.527337683183191</v>
      </c>
      <c r="AR32" s="577">
        <f t="shared" si="19"/>
        <v>-45.433525264393253</v>
      </c>
      <c r="AS32" s="577">
        <f t="shared" si="20"/>
        <v>19.093812418789938</v>
      </c>
      <c r="AT32" s="578">
        <f t="shared" si="21"/>
        <v>-0.29590268410788745</v>
      </c>
      <c r="AU32" s="579"/>
      <c r="AV32" s="577">
        <f t="shared" si="22"/>
        <v>157.59371444161516</v>
      </c>
      <c r="AW32" s="577">
        <f t="shared" si="23"/>
        <v>96.288390631230257</v>
      </c>
      <c r="AX32" s="577">
        <f t="shared" si="24"/>
        <v>-61.305323810384905</v>
      </c>
      <c r="AY32" s="578">
        <f t="shared" si="25"/>
        <v>-0.38900868621316187</v>
      </c>
      <c r="AZ32" s="579"/>
      <c r="BA32" s="577">
        <f t="shared" si="26"/>
        <v>-194.68512303817946</v>
      </c>
      <c r="BB32" s="577">
        <f t="shared" si="27"/>
        <v>-249.46266753518984</v>
      </c>
      <c r="BC32" s="577">
        <f t="shared" si="28"/>
        <v>-54.777544497010382</v>
      </c>
      <c r="BD32" s="578">
        <f t="shared" si="29"/>
        <v>0.28136481946937481</v>
      </c>
      <c r="BE32" s="580"/>
      <c r="BF32" s="577">
        <f t="shared" si="30"/>
        <v>0</v>
      </c>
      <c r="BG32" s="577">
        <f t="shared" si="31"/>
        <v>157.07830129022918</v>
      </c>
      <c r="BH32" s="580"/>
      <c r="BI32" s="577">
        <f t="shared" si="32"/>
        <v>-194.68512303817946</v>
      </c>
      <c r="BJ32" s="577">
        <f t="shared" si="33"/>
        <v>-92.38436624496066</v>
      </c>
      <c r="BK32" s="577">
        <f t="shared" si="34"/>
        <v>102.3007567932188</v>
      </c>
      <c r="BL32" s="578">
        <f t="shared" si="35"/>
        <v>-0.52546776660051586</v>
      </c>
    </row>
    <row r="33" spans="1:64">
      <c r="A33" s="397">
        <v>81</v>
      </c>
      <c r="B33" s="412">
        <v>7</v>
      </c>
      <c r="C33" s="412">
        <v>7</v>
      </c>
      <c r="D33" s="398" t="s">
        <v>56</v>
      </c>
      <c r="E33" s="400">
        <v>2574</v>
      </c>
      <c r="F33" s="400">
        <v>2531</v>
      </c>
      <c r="G33" s="570">
        <f t="shared" si="0"/>
        <v>-43</v>
      </c>
      <c r="H33" s="571">
        <f t="shared" si="1"/>
        <v>-1.6705516705516704E-2</v>
      </c>
      <c r="I33" s="571"/>
      <c r="J33" s="400">
        <v>-506986.81771531765</v>
      </c>
      <c r="K33" s="437">
        <v>-557523.34120053973</v>
      </c>
      <c r="L33" s="570">
        <f t="shared" si="2"/>
        <v>-50536.523485222075</v>
      </c>
      <c r="M33" s="571">
        <f t="shared" si="3"/>
        <v>9.9680152854781434E-2</v>
      </c>
      <c r="N33" s="571"/>
      <c r="O33" s="400">
        <v>578984.87792434893</v>
      </c>
      <c r="P33" s="400">
        <v>691041.27905261517</v>
      </c>
      <c r="Q33" s="570">
        <f t="shared" si="4"/>
        <v>112056.40112826624</v>
      </c>
      <c r="R33" s="571">
        <f t="shared" si="5"/>
        <v>0.19353942633180085</v>
      </c>
      <c r="S33" s="571"/>
      <c r="T33" s="400">
        <v>620103.63561888481</v>
      </c>
      <c r="U33" s="400">
        <v>493619.11126025079</v>
      </c>
      <c r="V33" s="570">
        <f t="shared" si="6"/>
        <v>-126484.52435863402</v>
      </c>
      <c r="W33" s="571">
        <f t="shared" si="7"/>
        <v>-0.20397320237027494</v>
      </c>
      <c r="X33" s="572"/>
      <c r="Y33" s="437">
        <f t="shared" si="8"/>
        <v>692101.69582791603</v>
      </c>
      <c r="Z33" s="437">
        <f t="shared" si="9"/>
        <v>627137.04911232623</v>
      </c>
      <c r="AA33" s="570">
        <f t="shared" si="10"/>
        <v>-64964.646715589799</v>
      </c>
      <c r="AB33" s="571">
        <f t="shared" si="11"/>
        <v>-9.3865752832575908E-2</v>
      </c>
      <c r="AC33" s="572"/>
      <c r="AD33" s="575">
        <v>0</v>
      </c>
      <c r="AE33" s="452">
        <v>431977.14642433292</v>
      </c>
      <c r="AF33" s="563"/>
      <c r="AG33" s="399">
        <v>692101.69582791603</v>
      </c>
      <c r="AH33" s="399">
        <v>1059114.1955366591</v>
      </c>
      <c r="AI33" s="570">
        <f t="shared" si="12"/>
        <v>367012.49970874307</v>
      </c>
      <c r="AJ33" s="571">
        <f t="shared" si="13"/>
        <v>0.53028695337859277</v>
      </c>
      <c r="AL33" s="577">
        <f t="shared" si="14"/>
        <v>-196.96457564697656</v>
      </c>
      <c r="AM33" s="577">
        <f t="shared" si="15"/>
        <v>-220.27789063632545</v>
      </c>
      <c r="AN33" s="577">
        <f t="shared" si="16"/>
        <v>-23.313314989348896</v>
      </c>
      <c r="AO33" s="578">
        <f t="shared" si="17"/>
        <v>0.11836298437305703</v>
      </c>
      <c r="AP33" s="579"/>
      <c r="AQ33" s="577">
        <f t="shared" si="18"/>
        <v>224.93585000945956</v>
      </c>
      <c r="AR33" s="577">
        <f t="shared" si="19"/>
        <v>273.03092811245165</v>
      </c>
      <c r="AS33" s="577">
        <f t="shared" si="20"/>
        <v>48.09507810299209</v>
      </c>
      <c r="AT33" s="578">
        <f t="shared" si="21"/>
        <v>0.21381686423471172</v>
      </c>
      <c r="AU33" s="579"/>
      <c r="AV33" s="577">
        <f t="shared" si="22"/>
        <v>240.9105033484401</v>
      </c>
      <c r="AW33" s="577">
        <f t="shared" si="23"/>
        <v>195.02928141455976</v>
      </c>
      <c r="AX33" s="577">
        <f t="shared" si="24"/>
        <v>-45.88122193388034</v>
      </c>
      <c r="AY33" s="578">
        <f t="shared" si="25"/>
        <v>-0.19044923860177315</v>
      </c>
      <c r="AZ33" s="579"/>
      <c r="BA33" s="577">
        <f t="shared" si="26"/>
        <v>268.88177771092307</v>
      </c>
      <c r="BB33" s="577">
        <f t="shared" si="27"/>
        <v>247.78231889068599</v>
      </c>
      <c r="BC33" s="577">
        <f t="shared" si="28"/>
        <v>-21.099458820237089</v>
      </c>
      <c r="BD33" s="578">
        <f t="shared" si="29"/>
        <v>-7.8471137017404297E-2</v>
      </c>
      <c r="BE33" s="580"/>
      <c r="BF33" s="577">
        <f t="shared" si="30"/>
        <v>0</v>
      </c>
      <c r="BG33" s="577">
        <f t="shared" si="31"/>
        <v>170.67449483379411</v>
      </c>
      <c r="BH33" s="580"/>
      <c r="BI33" s="577">
        <f t="shared" si="32"/>
        <v>268.88177771092307</v>
      </c>
      <c r="BJ33" s="577">
        <f t="shared" si="33"/>
        <v>418.45681372448007</v>
      </c>
      <c r="BK33" s="577">
        <f t="shared" si="34"/>
        <v>149.575036013557</v>
      </c>
      <c r="BL33" s="578">
        <f t="shared" si="35"/>
        <v>0.55628550691287937</v>
      </c>
    </row>
    <row r="34" spans="1:64">
      <c r="A34" s="397">
        <v>82</v>
      </c>
      <c r="B34" s="412">
        <v>5</v>
      </c>
      <c r="C34" s="412">
        <v>5</v>
      </c>
      <c r="D34" s="398" t="s">
        <v>57</v>
      </c>
      <c r="E34" s="400">
        <v>9359</v>
      </c>
      <c r="F34" s="400">
        <v>9371</v>
      </c>
      <c r="G34" s="570">
        <f t="shared" si="0"/>
        <v>12</v>
      </c>
      <c r="H34" s="571">
        <f t="shared" si="1"/>
        <v>1.2821882679773481E-3</v>
      </c>
      <c r="I34" s="571"/>
      <c r="J34" s="400">
        <v>3340198.6952977451</v>
      </c>
      <c r="K34" s="437">
        <v>2711718.1220713425</v>
      </c>
      <c r="L34" s="570">
        <f t="shared" si="2"/>
        <v>-628480.57322640251</v>
      </c>
      <c r="M34" s="571">
        <f t="shared" si="3"/>
        <v>-0.18815664293000384</v>
      </c>
      <c r="N34" s="571"/>
      <c r="O34" s="400">
        <v>1941876.0120621289</v>
      </c>
      <c r="P34" s="400">
        <v>594586.80722953891</v>
      </c>
      <c r="Q34" s="570">
        <f t="shared" si="4"/>
        <v>-1347289.20483259</v>
      </c>
      <c r="R34" s="571">
        <f t="shared" si="5"/>
        <v>-0.69380804771457494</v>
      </c>
      <c r="S34" s="571"/>
      <c r="T34" s="400">
        <v>1389353.3398513854</v>
      </c>
      <c r="U34" s="400">
        <v>785487.6418514651</v>
      </c>
      <c r="V34" s="570">
        <f t="shared" si="6"/>
        <v>-603865.69799992035</v>
      </c>
      <c r="W34" s="571">
        <f t="shared" si="7"/>
        <v>-0.43463795758717066</v>
      </c>
      <c r="X34" s="572"/>
      <c r="Y34" s="437">
        <f t="shared" si="8"/>
        <v>6671428.0472112596</v>
      </c>
      <c r="Z34" s="437">
        <f t="shared" si="9"/>
        <v>4091792.5711523467</v>
      </c>
      <c r="AA34" s="570">
        <f t="shared" si="10"/>
        <v>-2579635.4760589129</v>
      </c>
      <c r="AB34" s="571">
        <f t="shared" si="11"/>
        <v>-0.38666915955681075</v>
      </c>
      <c r="AC34" s="572"/>
      <c r="AD34" s="575">
        <v>0</v>
      </c>
      <c r="AE34" s="452">
        <v>915483.33527050482</v>
      </c>
      <c r="AF34" s="563"/>
      <c r="AG34" s="399">
        <v>6671428.0472112596</v>
      </c>
      <c r="AH34" s="399">
        <v>5007275.9064228516</v>
      </c>
      <c r="AI34" s="570">
        <f t="shared" si="12"/>
        <v>-1664152.140788408</v>
      </c>
      <c r="AJ34" s="571">
        <f t="shared" si="13"/>
        <v>-0.24944466597133494</v>
      </c>
      <c r="AL34" s="577">
        <f t="shared" si="14"/>
        <v>356.89696498533442</v>
      </c>
      <c r="AM34" s="577">
        <f t="shared" si="15"/>
        <v>289.37339900451849</v>
      </c>
      <c r="AN34" s="577">
        <f t="shared" si="16"/>
        <v>-67.523565980815931</v>
      </c>
      <c r="AO34" s="578">
        <f t="shared" si="17"/>
        <v>-0.18919624599102602</v>
      </c>
      <c r="AP34" s="579"/>
      <c r="AQ34" s="577">
        <f t="shared" si="18"/>
        <v>207.48755337772505</v>
      </c>
      <c r="AR34" s="577">
        <f t="shared" si="19"/>
        <v>63.449664628058791</v>
      </c>
      <c r="AS34" s="577">
        <f t="shared" si="20"/>
        <v>-144.03788874966625</v>
      </c>
      <c r="AT34" s="578">
        <f t="shared" si="21"/>
        <v>-0.69420014070651004</v>
      </c>
      <c r="AU34" s="579"/>
      <c r="AV34" s="577">
        <f t="shared" si="22"/>
        <v>148.45104603604929</v>
      </c>
      <c r="AW34" s="577">
        <f t="shared" si="23"/>
        <v>83.821112138668781</v>
      </c>
      <c r="AX34" s="577">
        <f t="shared" si="24"/>
        <v>-64.629933897380511</v>
      </c>
      <c r="AY34" s="578">
        <f t="shared" si="25"/>
        <v>-0.4353619298963109</v>
      </c>
      <c r="AZ34" s="579"/>
      <c r="BA34" s="577">
        <f t="shared" si="26"/>
        <v>712.83556439910888</v>
      </c>
      <c r="BB34" s="577">
        <f t="shared" si="27"/>
        <v>436.64417577124607</v>
      </c>
      <c r="BC34" s="577">
        <f t="shared" si="28"/>
        <v>-276.19138862786281</v>
      </c>
      <c r="BD34" s="578">
        <f t="shared" si="29"/>
        <v>-0.38745455813597179</v>
      </c>
      <c r="BE34" s="580"/>
      <c r="BF34" s="577">
        <f t="shared" si="30"/>
        <v>0</v>
      </c>
      <c r="BG34" s="577">
        <f t="shared" si="31"/>
        <v>97.693238210490321</v>
      </c>
      <c r="BH34" s="580"/>
      <c r="BI34" s="577">
        <f t="shared" si="32"/>
        <v>712.83556439910888</v>
      </c>
      <c r="BJ34" s="577">
        <f t="shared" si="33"/>
        <v>534.3374139817364</v>
      </c>
      <c r="BK34" s="577">
        <f t="shared" si="34"/>
        <v>-178.49815041737247</v>
      </c>
      <c r="BL34" s="578">
        <f t="shared" si="35"/>
        <v>-0.25040578687714476</v>
      </c>
    </row>
    <row r="35" spans="1:64">
      <c r="A35" s="397">
        <v>86</v>
      </c>
      <c r="B35" s="412">
        <v>5</v>
      </c>
      <c r="C35" s="412">
        <v>5</v>
      </c>
      <c r="D35" s="398" t="s">
        <v>58</v>
      </c>
      <c r="E35" s="400">
        <v>8031</v>
      </c>
      <c r="F35" s="400">
        <v>7998</v>
      </c>
      <c r="G35" s="570">
        <f t="shared" si="0"/>
        <v>-33</v>
      </c>
      <c r="H35" s="571">
        <f t="shared" si="1"/>
        <v>-4.1090773253642139E-3</v>
      </c>
      <c r="I35" s="571"/>
      <c r="J35" s="400">
        <v>1394082.1669045747</v>
      </c>
      <c r="K35" s="437">
        <v>1164071.0662775256</v>
      </c>
      <c r="L35" s="570">
        <f t="shared" si="2"/>
        <v>-230011.10062704911</v>
      </c>
      <c r="M35" s="571">
        <f t="shared" si="3"/>
        <v>-0.16499106443472167</v>
      </c>
      <c r="N35" s="571"/>
      <c r="O35" s="400">
        <v>2709083.5633251849</v>
      </c>
      <c r="P35" s="400">
        <v>2695203.9715878326</v>
      </c>
      <c r="Q35" s="570">
        <f t="shared" si="4"/>
        <v>-13879.591737352312</v>
      </c>
      <c r="R35" s="571">
        <f t="shared" si="5"/>
        <v>-5.1233531240048626E-3</v>
      </c>
      <c r="S35" s="571"/>
      <c r="T35" s="400">
        <v>1391697.930258194</v>
      </c>
      <c r="U35" s="400">
        <v>801694.35093113943</v>
      </c>
      <c r="V35" s="570">
        <f t="shared" si="6"/>
        <v>-590003.57932705455</v>
      </c>
      <c r="W35" s="571">
        <f t="shared" si="7"/>
        <v>-0.42394514391323013</v>
      </c>
      <c r="X35" s="572"/>
      <c r="Y35" s="437">
        <f t="shared" si="8"/>
        <v>5494863.6604879536</v>
      </c>
      <c r="Z35" s="437">
        <f t="shared" si="9"/>
        <v>4660969.3887964981</v>
      </c>
      <c r="AA35" s="570">
        <f t="shared" si="10"/>
        <v>-833894.27169145551</v>
      </c>
      <c r="AB35" s="571">
        <f t="shared" si="11"/>
        <v>-0.15175886486279155</v>
      </c>
      <c r="AC35" s="572"/>
      <c r="AD35" s="575">
        <v>0</v>
      </c>
      <c r="AE35" s="452">
        <v>1068039.2380183029</v>
      </c>
      <c r="AF35" s="563"/>
      <c r="AG35" s="399">
        <v>5494863.6604879536</v>
      </c>
      <c r="AH35" s="399">
        <v>5729008.6268148012</v>
      </c>
      <c r="AI35" s="570">
        <f t="shared" si="12"/>
        <v>234144.96632684767</v>
      </c>
      <c r="AJ35" s="571">
        <f t="shared" si="13"/>
        <v>4.2611606182428041E-2</v>
      </c>
      <c r="AL35" s="577">
        <f t="shared" si="14"/>
        <v>173.5876188400666</v>
      </c>
      <c r="AM35" s="577">
        <f t="shared" si="15"/>
        <v>145.54526960209122</v>
      </c>
      <c r="AN35" s="577">
        <f t="shared" si="16"/>
        <v>-28.042349237975372</v>
      </c>
      <c r="AO35" s="578">
        <f t="shared" si="17"/>
        <v>-0.1615457912572206</v>
      </c>
      <c r="AP35" s="579"/>
      <c r="AQ35" s="577">
        <f t="shared" si="18"/>
        <v>337.32829825989103</v>
      </c>
      <c r="AR35" s="577">
        <f t="shared" si="19"/>
        <v>336.9847426341376</v>
      </c>
      <c r="AS35" s="577">
        <f t="shared" si="20"/>
        <v>-0.34355562575342447</v>
      </c>
      <c r="AT35" s="578">
        <f t="shared" si="21"/>
        <v>-1.0184607325435106E-3</v>
      </c>
      <c r="AU35" s="579"/>
      <c r="AV35" s="577">
        <f t="shared" si="22"/>
        <v>173.29073966606822</v>
      </c>
      <c r="AW35" s="577">
        <f t="shared" si="23"/>
        <v>100.23685307966234</v>
      </c>
      <c r="AX35" s="577">
        <f t="shared" si="24"/>
        <v>-73.053886586405881</v>
      </c>
      <c r="AY35" s="578">
        <f t="shared" si="25"/>
        <v>-0.42156832342675055</v>
      </c>
      <c r="AZ35" s="579"/>
      <c r="BA35" s="577">
        <f t="shared" si="26"/>
        <v>684.20665676602584</v>
      </c>
      <c r="BB35" s="577">
        <f t="shared" si="27"/>
        <v>582.76686531589121</v>
      </c>
      <c r="BC35" s="577">
        <f t="shared" si="28"/>
        <v>-101.43979145013463</v>
      </c>
      <c r="BD35" s="578">
        <f t="shared" si="29"/>
        <v>-0.14825899521293814</v>
      </c>
      <c r="BE35" s="580"/>
      <c r="BF35" s="577">
        <f t="shared" si="30"/>
        <v>0</v>
      </c>
      <c r="BG35" s="577">
        <f t="shared" si="31"/>
        <v>133.53828932461903</v>
      </c>
      <c r="BH35" s="580"/>
      <c r="BI35" s="577">
        <f t="shared" si="32"/>
        <v>684.20665676602584</v>
      </c>
      <c r="BJ35" s="577">
        <f t="shared" si="33"/>
        <v>716.3051546405103</v>
      </c>
      <c r="BK35" s="577">
        <f t="shared" si="34"/>
        <v>32.098497874484451</v>
      </c>
      <c r="BL35" s="578">
        <f t="shared" si="35"/>
        <v>4.6913454520014976E-2</v>
      </c>
    </row>
    <row r="36" spans="1:64">
      <c r="A36" s="397">
        <v>90</v>
      </c>
      <c r="B36" s="412">
        <v>12</v>
      </c>
      <c r="C36" s="412">
        <v>12</v>
      </c>
      <c r="D36" s="398" t="s">
        <v>59</v>
      </c>
      <c r="E36" s="400">
        <v>3061</v>
      </c>
      <c r="F36" s="400">
        <v>3001</v>
      </c>
      <c r="G36" s="570">
        <f t="shared" si="0"/>
        <v>-60</v>
      </c>
      <c r="H36" s="571">
        <f t="shared" si="1"/>
        <v>-1.9601437438745508E-2</v>
      </c>
      <c r="I36" s="571"/>
      <c r="J36" s="400">
        <v>-713466.64983894327</v>
      </c>
      <c r="K36" s="437">
        <v>-701830.63432511606</v>
      </c>
      <c r="L36" s="570">
        <f t="shared" si="2"/>
        <v>11636.015513827209</v>
      </c>
      <c r="M36" s="571">
        <f t="shared" si="3"/>
        <v>-1.6309123231553854E-2</v>
      </c>
      <c r="N36" s="571"/>
      <c r="O36" s="400">
        <v>538376.61967507505</v>
      </c>
      <c r="P36" s="400">
        <v>685599.14825596253</v>
      </c>
      <c r="Q36" s="570">
        <f t="shared" si="4"/>
        <v>147222.52858088748</v>
      </c>
      <c r="R36" s="571">
        <f t="shared" si="5"/>
        <v>0.27345639316532777</v>
      </c>
      <c r="S36" s="571"/>
      <c r="T36" s="400">
        <v>704029.19670250802</v>
      </c>
      <c r="U36" s="400">
        <v>544357.46823930717</v>
      </c>
      <c r="V36" s="570">
        <f t="shared" si="6"/>
        <v>-159671.72846320085</v>
      </c>
      <c r="W36" s="571">
        <f t="shared" si="7"/>
        <v>-0.22679702661631396</v>
      </c>
      <c r="X36" s="572"/>
      <c r="Y36" s="437">
        <f t="shared" si="8"/>
        <v>528939.16653863981</v>
      </c>
      <c r="Z36" s="437">
        <f t="shared" si="9"/>
        <v>528125.98217015364</v>
      </c>
      <c r="AA36" s="570">
        <f t="shared" si="10"/>
        <v>-813.18436848616693</v>
      </c>
      <c r="AB36" s="571">
        <f t="shared" si="11"/>
        <v>-1.5373873215092356E-3</v>
      </c>
      <c r="AC36" s="572"/>
      <c r="AD36" s="575">
        <v>0</v>
      </c>
      <c r="AE36" s="452">
        <v>526799.30532581254</v>
      </c>
      <c r="AF36" s="563"/>
      <c r="AG36" s="399">
        <v>528939.16653863981</v>
      </c>
      <c r="AH36" s="399">
        <v>1054925.2874959661</v>
      </c>
      <c r="AI36" s="570">
        <f t="shared" si="12"/>
        <v>525986.12095732626</v>
      </c>
      <c r="AJ36" s="571">
        <f t="shared" si="13"/>
        <v>0.9944170411871025</v>
      </c>
      <c r="AL36" s="577">
        <f t="shared" si="14"/>
        <v>-233.08286502415658</v>
      </c>
      <c r="AM36" s="577">
        <f t="shared" si="15"/>
        <v>-233.86558957851253</v>
      </c>
      <c r="AN36" s="577">
        <f t="shared" si="16"/>
        <v>-0.78272455435595134</v>
      </c>
      <c r="AO36" s="578">
        <f t="shared" si="17"/>
        <v>3.358138549887956E-3</v>
      </c>
      <c r="AP36" s="579"/>
      <c r="AQ36" s="577">
        <f t="shared" si="18"/>
        <v>175.88259381740446</v>
      </c>
      <c r="AR36" s="577">
        <f t="shared" si="19"/>
        <v>228.4568971196143</v>
      </c>
      <c r="AS36" s="577">
        <f t="shared" si="20"/>
        <v>52.574303302209842</v>
      </c>
      <c r="AT36" s="578">
        <f t="shared" si="21"/>
        <v>0.29891703414830667</v>
      </c>
      <c r="AU36" s="579"/>
      <c r="AV36" s="577">
        <f t="shared" si="22"/>
        <v>229.99973757024111</v>
      </c>
      <c r="AW36" s="577">
        <f t="shared" si="23"/>
        <v>181.39202540463418</v>
      </c>
      <c r="AX36" s="577">
        <f t="shared" si="24"/>
        <v>-48.607712165606927</v>
      </c>
      <c r="AY36" s="578">
        <f t="shared" si="25"/>
        <v>-0.21133812011747319</v>
      </c>
      <c r="AZ36" s="579"/>
      <c r="BA36" s="577">
        <f t="shared" si="26"/>
        <v>172.79946636348899</v>
      </c>
      <c r="BB36" s="577">
        <f t="shared" si="27"/>
        <v>175.98333294573598</v>
      </c>
      <c r="BC36" s="577">
        <f t="shared" si="28"/>
        <v>3.183866582246992</v>
      </c>
      <c r="BD36" s="578">
        <f t="shared" si="29"/>
        <v>1.8425210732709273E-2</v>
      </c>
      <c r="BE36" s="580"/>
      <c r="BF36" s="577">
        <f t="shared" si="30"/>
        <v>0</v>
      </c>
      <c r="BG36" s="577">
        <f t="shared" si="31"/>
        <v>175.54125469037405</v>
      </c>
      <c r="BH36" s="580"/>
      <c r="BI36" s="577">
        <f t="shared" si="32"/>
        <v>172.79946636348899</v>
      </c>
      <c r="BJ36" s="577">
        <f t="shared" si="33"/>
        <v>351.52458763610997</v>
      </c>
      <c r="BK36" s="577">
        <f t="shared" si="34"/>
        <v>178.72512127262098</v>
      </c>
      <c r="BL36" s="578">
        <f t="shared" si="35"/>
        <v>1.0342920903277977</v>
      </c>
    </row>
    <row r="37" spans="1:64">
      <c r="A37" s="397">
        <v>91</v>
      </c>
      <c r="B37" s="412">
        <v>1</v>
      </c>
      <c r="C37" s="413">
        <v>31</v>
      </c>
      <c r="D37" s="398" t="s">
        <v>60</v>
      </c>
      <c r="E37" s="400">
        <v>664028</v>
      </c>
      <c r="F37" s="400">
        <v>674500</v>
      </c>
      <c r="G37" s="570">
        <f t="shared" si="0"/>
        <v>10472</v>
      </c>
      <c r="H37" s="571">
        <f t="shared" si="1"/>
        <v>1.5770419319667241E-2</v>
      </c>
      <c r="I37" s="571"/>
      <c r="J37" s="400">
        <v>226718489.32029051</v>
      </c>
      <c r="K37" s="437">
        <v>234484520.61983949</v>
      </c>
      <c r="L37" s="570">
        <f t="shared" si="2"/>
        <v>7766031.2995489836</v>
      </c>
      <c r="M37" s="571">
        <f t="shared" si="3"/>
        <v>3.4254071305925692E-2</v>
      </c>
      <c r="N37" s="571"/>
      <c r="O37" s="400">
        <v>-58174880.507060565</v>
      </c>
      <c r="P37" s="400">
        <v>-61834810.623570271</v>
      </c>
      <c r="Q37" s="570">
        <f t="shared" si="4"/>
        <v>-3659930.1165097058</v>
      </c>
      <c r="R37" s="571">
        <f t="shared" si="5"/>
        <v>6.2912550650886301E-2</v>
      </c>
      <c r="S37" s="571"/>
      <c r="T37" s="400">
        <v>89144112.888305768</v>
      </c>
      <c r="U37" s="400">
        <v>66993057.015050992</v>
      </c>
      <c r="V37" s="570">
        <f t="shared" si="6"/>
        <v>-22151055.873254776</v>
      </c>
      <c r="W37" s="571">
        <f t="shared" si="7"/>
        <v>-0.24848590844141574</v>
      </c>
      <c r="X37" s="572"/>
      <c r="Y37" s="437">
        <f t="shared" si="8"/>
        <v>257687721.7015357</v>
      </c>
      <c r="Z37" s="437">
        <f t="shared" si="9"/>
        <v>239642767.01132023</v>
      </c>
      <c r="AA37" s="570">
        <f t="shared" si="10"/>
        <v>-18044954.690215468</v>
      </c>
      <c r="AB37" s="571">
        <f t="shared" si="11"/>
        <v>-7.0026443522659812E-2</v>
      </c>
      <c r="AC37" s="572"/>
      <c r="AD37" s="575">
        <v>0</v>
      </c>
      <c r="AE37" s="452">
        <v>98572982.631260395</v>
      </c>
      <c r="AF37" s="563"/>
      <c r="AG37" s="399">
        <v>257687721.7015357</v>
      </c>
      <c r="AH37" s="399">
        <v>338215749.64258063</v>
      </c>
      <c r="AI37" s="570">
        <f t="shared" si="12"/>
        <v>80528027.941044927</v>
      </c>
      <c r="AJ37" s="571">
        <f t="shared" si="13"/>
        <v>0.31250238625771909</v>
      </c>
      <c r="AL37" s="577">
        <f t="shared" si="14"/>
        <v>341.42911039939656</v>
      </c>
      <c r="AM37" s="577">
        <f t="shared" si="15"/>
        <v>347.64198757574422</v>
      </c>
      <c r="AN37" s="577">
        <f t="shared" si="16"/>
        <v>6.2128771763476607</v>
      </c>
      <c r="AO37" s="578">
        <f t="shared" si="17"/>
        <v>1.8196682670320548E-2</v>
      </c>
      <c r="AP37" s="579"/>
      <c r="AQ37" s="577">
        <f t="shared" si="18"/>
        <v>-87.609077489293469</v>
      </c>
      <c r="AR37" s="577">
        <f t="shared" si="19"/>
        <v>-91.675034282535606</v>
      </c>
      <c r="AS37" s="577">
        <f t="shared" si="20"/>
        <v>-4.0659567932421368</v>
      </c>
      <c r="AT37" s="578">
        <f t="shared" si="21"/>
        <v>4.6410222659164849E-2</v>
      </c>
      <c r="AU37" s="579"/>
      <c r="AV37" s="577">
        <f t="shared" si="22"/>
        <v>134.24752102065841</v>
      </c>
      <c r="AW37" s="577">
        <f t="shared" si="23"/>
        <v>99.322545611639725</v>
      </c>
      <c r="AX37" s="577">
        <f t="shared" si="24"/>
        <v>-34.924975409018685</v>
      </c>
      <c r="AY37" s="578">
        <f t="shared" si="25"/>
        <v>-0.26015359645742975</v>
      </c>
      <c r="AZ37" s="579"/>
      <c r="BA37" s="577">
        <f t="shared" si="26"/>
        <v>388.06755393076151</v>
      </c>
      <c r="BB37" s="577">
        <f t="shared" si="27"/>
        <v>355.28949890484836</v>
      </c>
      <c r="BC37" s="577">
        <f t="shared" si="28"/>
        <v>-32.778055025913147</v>
      </c>
      <c r="BD37" s="578">
        <f t="shared" si="29"/>
        <v>-8.446481725643408E-2</v>
      </c>
      <c r="BE37" s="580"/>
      <c r="BF37" s="577">
        <f t="shared" si="30"/>
        <v>0</v>
      </c>
      <c r="BG37" s="577">
        <f t="shared" si="31"/>
        <v>146.14230189957064</v>
      </c>
      <c r="BH37" s="580"/>
      <c r="BI37" s="577">
        <f t="shared" si="32"/>
        <v>388.06755393076151</v>
      </c>
      <c r="BJ37" s="577">
        <f t="shared" si="33"/>
        <v>501.43180080441903</v>
      </c>
      <c r="BK37" s="577">
        <f t="shared" si="34"/>
        <v>113.36424687365752</v>
      </c>
      <c r="BL37" s="578">
        <f t="shared" si="35"/>
        <v>0.29212503267893358</v>
      </c>
    </row>
    <row r="38" spans="1:64">
      <c r="A38" s="397">
        <v>92</v>
      </c>
      <c r="B38" s="412">
        <v>1</v>
      </c>
      <c r="C38" s="413">
        <v>32</v>
      </c>
      <c r="D38" s="398" t="s">
        <v>61</v>
      </c>
      <c r="E38" s="400">
        <v>242819</v>
      </c>
      <c r="F38" s="400">
        <v>247443</v>
      </c>
      <c r="G38" s="570">
        <f t="shared" si="0"/>
        <v>4624</v>
      </c>
      <c r="H38" s="571">
        <f t="shared" si="1"/>
        <v>1.9042990869742482E-2</v>
      </c>
      <c r="I38" s="571"/>
      <c r="J38" s="400">
        <v>130831400.950636</v>
      </c>
      <c r="K38" s="437">
        <v>131417839.70596772</v>
      </c>
      <c r="L38" s="570">
        <f t="shared" si="2"/>
        <v>586438.75533172488</v>
      </c>
      <c r="M38" s="571">
        <f t="shared" si="3"/>
        <v>4.4824006398356472E-3</v>
      </c>
      <c r="N38" s="571"/>
      <c r="O38" s="400">
        <v>-4333789.5023266869</v>
      </c>
      <c r="P38" s="400">
        <v>-4444519.6858414346</v>
      </c>
      <c r="Q38" s="570">
        <f t="shared" si="4"/>
        <v>-110730.18351474777</v>
      </c>
      <c r="R38" s="571">
        <f t="shared" si="5"/>
        <v>2.5550429584847146E-2</v>
      </c>
      <c r="S38" s="571"/>
      <c r="T38" s="400">
        <v>30298277.497694023</v>
      </c>
      <c r="U38" s="400">
        <v>18740417.852373134</v>
      </c>
      <c r="V38" s="570">
        <f t="shared" si="6"/>
        <v>-11557859.645320889</v>
      </c>
      <c r="W38" s="571">
        <f t="shared" si="7"/>
        <v>-0.38146919890744774</v>
      </c>
      <c r="X38" s="572"/>
      <c r="Y38" s="437">
        <f t="shared" si="8"/>
        <v>156795888.94600335</v>
      </c>
      <c r="Z38" s="437">
        <f t="shared" si="9"/>
        <v>145713737.87249941</v>
      </c>
      <c r="AA38" s="570">
        <f t="shared" si="10"/>
        <v>-11082151.073503941</v>
      </c>
      <c r="AB38" s="571">
        <f t="shared" si="11"/>
        <v>-7.0678836977163109E-2</v>
      </c>
      <c r="AC38" s="572"/>
      <c r="AD38" s="575">
        <v>0</v>
      </c>
      <c r="AE38" s="452">
        <v>39213932.749108732</v>
      </c>
      <c r="AF38" s="563"/>
      <c r="AG38" s="399">
        <v>156795888.94600335</v>
      </c>
      <c r="AH38" s="399">
        <v>184927670.62160814</v>
      </c>
      <c r="AI38" s="570">
        <f t="shared" si="12"/>
        <v>28131781.67560479</v>
      </c>
      <c r="AJ38" s="571">
        <f t="shared" si="13"/>
        <v>0.17941657695689128</v>
      </c>
      <c r="AL38" s="577">
        <f t="shared" si="14"/>
        <v>538.8021569590353</v>
      </c>
      <c r="AM38" s="577">
        <f t="shared" si="15"/>
        <v>531.10348527122494</v>
      </c>
      <c r="AN38" s="577">
        <f t="shared" si="16"/>
        <v>-7.6986716878103607</v>
      </c>
      <c r="AO38" s="578">
        <f t="shared" si="17"/>
        <v>-1.4288494558487234E-2</v>
      </c>
      <c r="AP38" s="579"/>
      <c r="AQ38" s="577">
        <f t="shared" si="18"/>
        <v>-17.847818755232034</v>
      </c>
      <c r="AR38" s="577">
        <f t="shared" si="19"/>
        <v>-17.961791951445118</v>
      </c>
      <c r="AS38" s="577">
        <f t="shared" si="20"/>
        <v>-0.11397319621308455</v>
      </c>
      <c r="AT38" s="578">
        <f t="shared" si="21"/>
        <v>6.3858333489448761E-3</v>
      </c>
      <c r="AU38" s="579"/>
      <c r="AV38" s="577">
        <f t="shared" si="22"/>
        <v>124.7772105876971</v>
      </c>
      <c r="AW38" s="577">
        <f t="shared" si="23"/>
        <v>75.736302309514244</v>
      </c>
      <c r="AX38" s="577">
        <f t="shared" si="24"/>
        <v>-49.040908278182854</v>
      </c>
      <c r="AY38" s="578">
        <f t="shared" si="25"/>
        <v>-0.3930277656248411</v>
      </c>
      <c r="AZ38" s="579"/>
      <c r="BA38" s="577">
        <f t="shared" si="26"/>
        <v>645.73154879150047</v>
      </c>
      <c r="BB38" s="577">
        <f t="shared" si="27"/>
        <v>588.87799562929399</v>
      </c>
      <c r="BC38" s="577">
        <f t="shared" si="28"/>
        <v>-56.853553162206481</v>
      </c>
      <c r="BD38" s="578">
        <f t="shared" si="29"/>
        <v>-8.8045184207909688E-2</v>
      </c>
      <c r="BE38" s="580"/>
      <c r="BF38" s="577">
        <f t="shared" si="30"/>
        <v>0</v>
      </c>
      <c r="BG38" s="577">
        <f t="shared" si="31"/>
        <v>158.47662996774503</v>
      </c>
      <c r="BH38" s="580"/>
      <c r="BI38" s="577">
        <f t="shared" si="32"/>
        <v>645.73154879150047</v>
      </c>
      <c r="BJ38" s="577">
        <f t="shared" si="33"/>
        <v>747.3546255970391</v>
      </c>
      <c r="BK38" s="577">
        <f t="shared" si="34"/>
        <v>101.62307680553863</v>
      </c>
      <c r="BL38" s="578">
        <f t="shared" si="35"/>
        <v>0.15737666371687778</v>
      </c>
    </row>
    <row r="39" spans="1:64">
      <c r="A39" s="397">
        <v>97</v>
      </c>
      <c r="B39" s="412">
        <v>10</v>
      </c>
      <c r="C39" s="412">
        <v>10</v>
      </c>
      <c r="D39" s="398" t="s">
        <v>62</v>
      </c>
      <c r="E39" s="400">
        <v>2091</v>
      </c>
      <c r="F39" s="400">
        <v>2062</v>
      </c>
      <c r="G39" s="570">
        <f t="shared" si="0"/>
        <v>-29</v>
      </c>
      <c r="H39" s="571">
        <f t="shared" si="1"/>
        <v>-1.3868962219033954E-2</v>
      </c>
      <c r="I39" s="571"/>
      <c r="J39" s="400">
        <v>-87605.206995157991</v>
      </c>
      <c r="K39" s="437">
        <v>-160504.2491286624</v>
      </c>
      <c r="L39" s="570">
        <f t="shared" si="2"/>
        <v>-72899.042133504408</v>
      </c>
      <c r="M39" s="571">
        <f t="shared" si="3"/>
        <v>0.83213138389746166</v>
      </c>
      <c r="N39" s="571"/>
      <c r="O39" s="400">
        <v>295078.15947681328</v>
      </c>
      <c r="P39" s="400">
        <v>435695.72939208639</v>
      </c>
      <c r="Q39" s="570">
        <f t="shared" si="4"/>
        <v>140617.56991527311</v>
      </c>
      <c r="R39" s="571">
        <f t="shared" si="5"/>
        <v>0.47654346958309057</v>
      </c>
      <c r="S39" s="571"/>
      <c r="T39" s="400">
        <v>448682.95524441573</v>
      </c>
      <c r="U39" s="400">
        <v>363745.73214982572</v>
      </c>
      <c r="V39" s="570">
        <f t="shared" si="6"/>
        <v>-84937.223094590008</v>
      </c>
      <c r="W39" s="571">
        <f t="shared" si="7"/>
        <v>-0.18930343152509832</v>
      </c>
      <c r="X39" s="572"/>
      <c r="Y39" s="437">
        <f t="shared" si="8"/>
        <v>656155.90772607108</v>
      </c>
      <c r="Z39" s="437">
        <f t="shared" si="9"/>
        <v>638937.21241324977</v>
      </c>
      <c r="AA39" s="570">
        <f t="shared" si="10"/>
        <v>-17218.695312821306</v>
      </c>
      <c r="AB39" s="571">
        <f t="shared" si="11"/>
        <v>-2.6241774416835225E-2</v>
      </c>
      <c r="AC39" s="572"/>
      <c r="AD39" s="575">
        <v>0</v>
      </c>
      <c r="AE39" s="452">
        <v>271303.68599877536</v>
      </c>
      <c r="AF39" s="563"/>
      <c r="AG39" s="399">
        <v>656155.90772607108</v>
      </c>
      <c r="AH39" s="399">
        <v>910240.89841202507</v>
      </c>
      <c r="AI39" s="570">
        <f t="shared" si="12"/>
        <v>254084.99068595399</v>
      </c>
      <c r="AJ39" s="571">
        <f t="shared" si="13"/>
        <v>0.38723264957941705</v>
      </c>
      <c r="AL39" s="577">
        <f t="shared" si="14"/>
        <v>-41.896320896775698</v>
      </c>
      <c r="AM39" s="577">
        <f t="shared" si="15"/>
        <v>-77.839112089555002</v>
      </c>
      <c r="AN39" s="577">
        <f t="shared" si="16"/>
        <v>-35.942791192779303</v>
      </c>
      <c r="AO39" s="578">
        <f t="shared" si="17"/>
        <v>0.85789850811328461</v>
      </c>
      <c r="AP39" s="579"/>
      <c r="AQ39" s="577">
        <f t="shared" si="18"/>
        <v>141.11820156710343</v>
      </c>
      <c r="AR39" s="577">
        <f t="shared" si="19"/>
        <v>211.29763792050747</v>
      </c>
      <c r="AS39" s="577">
        <f t="shared" si="20"/>
        <v>70.179436353404043</v>
      </c>
      <c r="AT39" s="578">
        <f t="shared" si="21"/>
        <v>0.49730959985365791</v>
      </c>
      <c r="AU39" s="579"/>
      <c r="AV39" s="577">
        <f t="shared" si="22"/>
        <v>214.57817084859673</v>
      </c>
      <c r="AW39" s="577">
        <f t="shared" si="23"/>
        <v>176.40433178944022</v>
      </c>
      <c r="AX39" s="577">
        <f t="shared" si="24"/>
        <v>-38.173839059156506</v>
      </c>
      <c r="AY39" s="578">
        <f t="shared" si="25"/>
        <v>-0.17790178240493726</v>
      </c>
      <c r="AZ39" s="579"/>
      <c r="BA39" s="577">
        <f t="shared" si="26"/>
        <v>313.80005151892448</v>
      </c>
      <c r="BB39" s="577">
        <f t="shared" si="27"/>
        <v>309.86285762039273</v>
      </c>
      <c r="BC39" s="577">
        <f t="shared" si="28"/>
        <v>-3.9371938985317456</v>
      </c>
      <c r="BD39" s="578">
        <f t="shared" si="29"/>
        <v>-1.2546823620563695E-2</v>
      </c>
      <c r="BE39" s="580"/>
      <c r="BF39" s="577">
        <f t="shared" si="30"/>
        <v>0</v>
      </c>
      <c r="BG39" s="577">
        <f t="shared" si="31"/>
        <v>131.57307759397446</v>
      </c>
      <c r="BH39" s="580"/>
      <c r="BI39" s="577">
        <f t="shared" si="32"/>
        <v>313.80005151892448</v>
      </c>
      <c r="BJ39" s="577">
        <f t="shared" si="33"/>
        <v>441.43593521436713</v>
      </c>
      <c r="BK39" s="577">
        <f t="shared" si="34"/>
        <v>127.63588369544266</v>
      </c>
      <c r="BL39" s="578">
        <f t="shared" si="35"/>
        <v>0.40674271109144566</v>
      </c>
    </row>
    <row r="40" spans="1:64">
      <c r="A40" s="397">
        <v>98</v>
      </c>
      <c r="B40" s="412">
        <v>7</v>
      </c>
      <c r="C40" s="412">
        <v>7</v>
      </c>
      <c r="D40" s="398" t="s">
        <v>63</v>
      </c>
      <c r="E40" s="400">
        <v>22943</v>
      </c>
      <c r="F40" s="400">
        <v>22885</v>
      </c>
      <c r="G40" s="570">
        <f t="shared" si="0"/>
        <v>-58</v>
      </c>
      <c r="H40" s="571">
        <f t="shared" si="1"/>
        <v>-2.5280041842827877E-3</v>
      </c>
      <c r="I40" s="571"/>
      <c r="J40" s="400">
        <v>13459779.167568024</v>
      </c>
      <c r="K40" s="437">
        <v>12029866.277841628</v>
      </c>
      <c r="L40" s="570">
        <f t="shared" si="2"/>
        <v>-1429912.8897263967</v>
      </c>
      <c r="M40" s="571">
        <f t="shared" si="3"/>
        <v>-0.10623598440395214</v>
      </c>
      <c r="N40" s="571"/>
      <c r="O40" s="400">
        <v>5853940.8935225541</v>
      </c>
      <c r="P40" s="400">
        <v>6736775.3549311589</v>
      </c>
      <c r="Q40" s="570">
        <f t="shared" si="4"/>
        <v>882834.46140860487</v>
      </c>
      <c r="R40" s="571">
        <f t="shared" si="5"/>
        <v>0.150810279342839</v>
      </c>
      <c r="S40" s="571"/>
      <c r="T40" s="400">
        <v>3417359.4084765422</v>
      </c>
      <c r="U40" s="400">
        <v>2001525.4379302121</v>
      </c>
      <c r="V40" s="570">
        <f t="shared" si="6"/>
        <v>-1415833.9705463301</v>
      </c>
      <c r="W40" s="571">
        <f t="shared" si="7"/>
        <v>-0.41430642824235697</v>
      </c>
      <c r="X40" s="572"/>
      <c r="Y40" s="437">
        <f t="shared" si="8"/>
        <v>22731079.46956712</v>
      </c>
      <c r="Z40" s="437">
        <f t="shared" si="9"/>
        <v>20768167.070703</v>
      </c>
      <c r="AA40" s="570">
        <f t="shared" si="10"/>
        <v>-1962912.3988641202</v>
      </c>
      <c r="AB40" s="571">
        <f t="shared" si="11"/>
        <v>-8.6353681596692822E-2</v>
      </c>
      <c r="AC40" s="572"/>
      <c r="AD40" s="575">
        <v>0</v>
      </c>
      <c r="AE40" s="452">
        <v>2917176.2811369547</v>
      </c>
      <c r="AF40" s="563"/>
      <c r="AG40" s="399">
        <v>22731079.46956712</v>
      </c>
      <c r="AH40" s="399">
        <v>23685343.351839952</v>
      </c>
      <c r="AI40" s="570">
        <f t="shared" si="12"/>
        <v>954263.8822728321</v>
      </c>
      <c r="AJ40" s="571">
        <f t="shared" si="13"/>
        <v>4.198057921316152E-2</v>
      </c>
      <c r="AL40" s="577">
        <f t="shared" si="14"/>
        <v>586.66169060576317</v>
      </c>
      <c r="AM40" s="577">
        <f t="shared" si="15"/>
        <v>525.66599422510933</v>
      </c>
      <c r="AN40" s="577">
        <f t="shared" si="16"/>
        <v>-60.99569638065384</v>
      </c>
      <c r="AO40" s="578">
        <f t="shared" si="17"/>
        <v>-0.10397081888485363</v>
      </c>
      <c r="AP40" s="579"/>
      <c r="AQ40" s="577">
        <f t="shared" si="18"/>
        <v>255.15150126498514</v>
      </c>
      <c r="AR40" s="577">
        <f t="shared" si="19"/>
        <v>294.37515206166307</v>
      </c>
      <c r="AS40" s="577">
        <f t="shared" si="20"/>
        <v>39.22365079667793</v>
      </c>
      <c r="AT40" s="578">
        <f t="shared" si="21"/>
        <v>0.15372690578819123</v>
      </c>
      <c r="AU40" s="579"/>
      <c r="AV40" s="577">
        <f t="shared" si="22"/>
        <v>148.94998075563538</v>
      </c>
      <c r="AW40" s="577">
        <f t="shared" si="23"/>
        <v>87.460145856683951</v>
      </c>
      <c r="AX40" s="577">
        <f t="shared" si="24"/>
        <v>-61.489834898951429</v>
      </c>
      <c r="AY40" s="578">
        <f t="shared" si="25"/>
        <v>-0.41282203990231142</v>
      </c>
      <c r="AZ40" s="579"/>
      <c r="BA40" s="577">
        <f t="shared" si="26"/>
        <v>990.76317262638361</v>
      </c>
      <c r="BB40" s="577">
        <f t="shared" si="27"/>
        <v>907.50129214345645</v>
      </c>
      <c r="BC40" s="577">
        <f t="shared" si="28"/>
        <v>-83.261880482927154</v>
      </c>
      <c r="BD40" s="578">
        <f t="shared" si="29"/>
        <v>-8.4038126146948722E-2</v>
      </c>
      <c r="BE40" s="580"/>
      <c r="BF40" s="577">
        <f t="shared" si="30"/>
        <v>0</v>
      </c>
      <c r="BG40" s="577">
        <f t="shared" si="31"/>
        <v>127.47110688822174</v>
      </c>
      <c r="BH40" s="580"/>
      <c r="BI40" s="577">
        <f t="shared" si="32"/>
        <v>990.76317262638361</v>
      </c>
      <c r="BJ40" s="577">
        <f t="shared" si="33"/>
        <v>1034.9723990316782</v>
      </c>
      <c r="BK40" s="577">
        <f t="shared" si="34"/>
        <v>44.209226405294544</v>
      </c>
      <c r="BL40" s="578">
        <f t="shared" si="35"/>
        <v>4.4621386449096273E-2</v>
      </c>
    </row>
    <row r="41" spans="1:64">
      <c r="A41" s="397">
        <v>102</v>
      </c>
      <c r="B41" s="412">
        <v>4</v>
      </c>
      <c r="C41" s="412">
        <v>4</v>
      </c>
      <c r="D41" s="398" t="s">
        <v>64</v>
      </c>
      <c r="E41" s="400">
        <v>9745</v>
      </c>
      <c r="F41" s="400">
        <v>9646</v>
      </c>
      <c r="G41" s="570">
        <f t="shared" si="0"/>
        <v>-99</v>
      </c>
      <c r="H41" s="571">
        <f t="shared" si="1"/>
        <v>-1.0159055926115957E-2</v>
      </c>
      <c r="I41" s="571"/>
      <c r="J41" s="400">
        <v>941937.53449918376</v>
      </c>
      <c r="K41" s="437">
        <v>609194.10681535909</v>
      </c>
      <c r="L41" s="570">
        <f t="shared" si="2"/>
        <v>-332743.42768382467</v>
      </c>
      <c r="M41" s="571">
        <f t="shared" si="3"/>
        <v>-0.35325423979493514</v>
      </c>
      <c r="N41" s="571"/>
      <c r="O41" s="400">
        <v>3902026.9960696246</v>
      </c>
      <c r="P41" s="400">
        <v>4000513.5826442218</v>
      </c>
      <c r="Q41" s="570">
        <f t="shared" si="4"/>
        <v>98486.586574597284</v>
      </c>
      <c r="R41" s="571">
        <f t="shared" si="5"/>
        <v>2.5239852690357955E-2</v>
      </c>
      <c r="S41" s="571"/>
      <c r="T41" s="400">
        <v>2140556.412930782</v>
      </c>
      <c r="U41" s="400">
        <v>1440321.8621548116</v>
      </c>
      <c r="V41" s="570">
        <f t="shared" si="6"/>
        <v>-700234.55077597033</v>
      </c>
      <c r="W41" s="571">
        <f t="shared" si="7"/>
        <v>-0.3271273518165454</v>
      </c>
      <c r="X41" s="572"/>
      <c r="Y41" s="437">
        <f t="shared" si="8"/>
        <v>6984520.9434995903</v>
      </c>
      <c r="Z41" s="437">
        <f t="shared" si="9"/>
        <v>6050029.5516143925</v>
      </c>
      <c r="AA41" s="570">
        <f t="shared" si="10"/>
        <v>-934491.39188519772</v>
      </c>
      <c r="AB41" s="571">
        <f t="shared" si="11"/>
        <v>-0.13379462950210175</v>
      </c>
      <c r="AC41" s="572"/>
      <c r="AD41" s="575">
        <v>0</v>
      </c>
      <c r="AE41" s="452">
        <v>1370168.570901341</v>
      </c>
      <c r="AF41" s="563"/>
      <c r="AG41" s="399">
        <v>6984520.9434995903</v>
      </c>
      <c r="AH41" s="399">
        <v>7420198.1225157334</v>
      </c>
      <c r="AI41" s="570">
        <f t="shared" si="12"/>
        <v>435677.17901614308</v>
      </c>
      <c r="AJ41" s="571">
        <f t="shared" si="13"/>
        <v>6.2377532051303045E-2</v>
      </c>
      <c r="AL41" s="577">
        <f t="shared" si="14"/>
        <v>96.658546382676633</v>
      </c>
      <c r="AM41" s="577">
        <f t="shared" si="15"/>
        <v>63.155101266365236</v>
      </c>
      <c r="AN41" s="577">
        <f t="shared" si="16"/>
        <v>-33.503445116311397</v>
      </c>
      <c r="AO41" s="578">
        <f t="shared" si="17"/>
        <v>-0.34661648007481272</v>
      </c>
      <c r="AP41" s="579"/>
      <c r="AQ41" s="577">
        <f t="shared" si="18"/>
        <v>400.41323715439967</v>
      </c>
      <c r="AR41" s="577">
        <f t="shared" si="19"/>
        <v>414.73290303174599</v>
      </c>
      <c r="AS41" s="577">
        <f t="shared" si="20"/>
        <v>14.319665877346324</v>
      </c>
      <c r="AT41" s="578">
        <f t="shared" si="21"/>
        <v>3.5762218999330062E-2</v>
      </c>
      <c r="AU41" s="579"/>
      <c r="AV41" s="577">
        <f t="shared" si="22"/>
        <v>219.65689204010076</v>
      </c>
      <c r="AW41" s="577">
        <f t="shared" si="23"/>
        <v>149.31804500879241</v>
      </c>
      <c r="AX41" s="577">
        <f t="shared" si="24"/>
        <v>-70.338847031308347</v>
      </c>
      <c r="AY41" s="578">
        <f t="shared" si="25"/>
        <v>-0.32022144344310954</v>
      </c>
      <c r="AZ41" s="579"/>
      <c r="BA41" s="577">
        <f t="shared" si="26"/>
        <v>716.728675577177</v>
      </c>
      <c r="BB41" s="577">
        <f t="shared" si="27"/>
        <v>627.20604930690365</v>
      </c>
      <c r="BC41" s="577">
        <f t="shared" si="28"/>
        <v>-89.522626270273349</v>
      </c>
      <c r="BD41" s="578">
        <f t="shared" si="29"/>
        <v>-0.12490448522682779</v>
      </c>
      <c r="BE41" s="580"/>
      <c r="BF41" s="577">
        <f t="shared" si="30"/>
        <v>0</v>
      </c>
      <c r="BG41" s="577">
        <f t="shared" si="31"/>
        <v>142.04525926822942</v>
      </c>
      <c r="BH41" s="580"/>
      <c r="BI41" s="577">
        <f t="shared" si="32"/>
        <v>716.728675577177</v>
      </c>
      <c r="BJ41" s="577">
        <f t="shared" si="33"/>
        <v>769.25130857513307</v>
      </c>
      <c r="BK41" s="577">
        <f t="shared" si="34"/>
        <v>52.522632997956066</v>
      </c>
      <c r="BL41" s="578">
        <f t="shared" si="35"/>
        <v>7.3281054306442994E-2</v>
      </c>
    </row>
    <row r="42" spans="1:64">
      <c r="A42" s="397">
        <v>103</v>
      </c>
      <c r="B42" s="412">
        <v>5</v>
      </c>
      <c r="C42" s="412">
        <v>5</v>
      </c>
      <c r="D42" s="398" t="s">
        <v>65</v>
      </c>
      <c r="E42" s="400">
        <v>2161</v>
      </c>
      <c r="F42" s="400">
        <v>2125</v>
      </c>
      <c r="G42" s="570">
        <f t="shared" si="0"/>
        <v>-36</v>
      </c>
      <c r="H42" s="571">
        <f t="shared" si="1"/>
        <v>-1.6658954187875982E-2</v>
      </c>
      <c r="I42" s="571"/>
      <c r="J42" s="400">
        <v>238622.509393933</v>
      </c>
      <c r="K42" s="437">
        <v>75670.46204727568</v>
      </c>
      <c r="L42" s="570">
        <f t="shared" si="2"/>
        <v>-162952.04734665732</v>
      </c>
      <c r="M42" s="571">
        <f t="shared" si="3"/>
        <v>-0.682886320157022</v>
      </c>
      <c r="N42" s="571"/>
      <c r="O42" s="400">
        <v>1125081.326062046</v>
      </c>
      <c r="P42" s="400">
        <v>1152652.6137815986</v>
      </c>
      <c r="Q42" s="570">
        <f t="shared" si="4"/>
        <v>27571.287719552638</v>
      </c>
      <c r="R42" s="571">
        <f t="shared" si="5"/>
        <v>2.4506039768748357E-2</v>
      </c>
      <c r="S42" s="571"/>
      <c r="T42" s="400">
        <v>488886.35415327025</v>
      </c>
      <c r="U42" s="400">
        <v>338113.43130093627</v>
      </c>
      <c r="V42" s="570">
        <f t="shared" si="6"/>
        <v>-150772.92285233398</v>
      </c>
      <c r="W42" s="571">
        <f t="shared" si="7"/>
        <v>-0.30840075934102534</v>
      </c>
      <c r="X42" s="572"/>
      <c r="Y42" s="437">
        <f t="shared" si="8"/>
        <v>1852590.1896092491</v>
      </c>
      <c r="Z42" s="437">
        <f t="shared" si="9"/>
        <v>1566436.5071298105</v>
      </c>
      <c r="AA42" s="570">
        <f t="shared" si="10"/>
        <v>-286153.6824794386</v>
      </c>
      <c r="AB42" s="571">
        <f t="shared" si="11"/>
        <v>-0.15446140440795195</v>
      </c>
      <c r="AC42" s="572"/>
      <c r="AD42" s="575">
        <v>0</v>
      </c>
      <c r="AE42" s="452">
        <v>293306.14409053995</v>
      </c>
      <c r="AF42" s="563"/>
      <c r="AG42" s="399">
        <v>1852590.1896092491</v>
      </c>
      <c r="AH42" s="399">
        <v>1859742.6512203505</v>
      </c>
      <c r="AI42" s="570">
        <f t="shared" si="12"/>
        <v>7152.4616111014038</v>
      </c>
      <c r="AJ42" s="571">
        <f t="shared" si="13"/>
        <v>3.8607899638127799E-3</v>
      </c>
      <c r="AL42" s="577">
        <f t="shared" si="14"/>
        <v>110.42226256082046</v>
      </c>
      <c r="AM42" s="577">
        <f t="shared" si="15"/>
        <v>35.609629198717968</v>
      </c>
      <c r="AN42" s="577">
        <f t="shared" si="16"/>
        <v>-74.812633362102488</v>
      </c>
      <c r="AO42" s="578">
        <f t="shared" si="17"/>
        <v>-0.67751404134556448</v>
      </c>
      <c r="AP42" s="579"/>
      <c r="AQ42" s="577">
        <f t="shared" si="18"/>
        <v>520.62995190284403</v>
      </c>
      <c r="AR42" s="577">
        <f t="shared" si="19"/>
        <v>542.42475942663464</v>
      </c>
      <c r="AS42" s="577">
        <f t="shared" si="20"/>
        <v>21.79480752379061</v>
      </c>
      <c r="AT42" s="578">
        <f t="shared" si="21"/>
        <v>4.1862377383654233E-2</v>
      </c>
      <c r="AU42" s="579"/>
      <c r="AV42" s="577">
        <f t="shared" si="22"/>
        <v>226.23153824769562</v>
      </c>
      <c r="AW42" s="577">
        <f t="shared" si="23"/>
        <v>159.11220296514648</v>
      </c>
      <c r="AX42" s="577">
        <f t="shared" si="24"/>
        <v>-67.119335282549144</v>
      </c>
      <c r="AY42" s="578">
        <f t="shared" si="25"/>
        <v>-0.29668425455809683</v>
      </c>
      <c r="AZ42" s="579"/>
      <c r="BA42" s="577">
        <f t="shared" si="26"/>
        <v>857.28375271136008</v>
      </c>
      <c r="BB42" s="577">
        <f t="shared" si="27"/>
        <v>737.14659159049904</v>
      </c>
      <c r="BC42" s="577">
        <f t="shared" si="28"/>
        <v>-120.13716112086104</v>
      </c>
      <c r="BD42" s="578">
        <f t="shared" si="29"/>
        <v>-0.14013698584733375</v>
      </c>
      <c r="BE42" s="580"/>
      <c r="BF42" s="577">
        <f t="shared" si="30"/>
        <v>0</v>
      </c>
      <c r="BG42" s="577">
        <f t="shared" si="31"/>
        <v>138.02642074848939</v>
      </c>
      <c r="BH42" s="580"/>
      <c r="BI42" s="577">
        <f t="shared" si="32"/>
        <v>857.28375271136008</v>
      </c>
      <c r="BJ42" s="577">
        <f t="shared" si="33"/>
        <v>875.17301233898843</v>
      </c>
      <c r="BK42" s="577">
        <f t="shared" si="34"/>
        <v>17.889259627628348</v>
      </c>
      <c r="BL42" s="578">
        <f t="shared" si="35"/>
        <v>2.0867372758493773E-2</v>
      </c>
    </row>
    <row r="43" spans="1:64">
      <c r="A43" s="397">
        <v>105</v>
      </c>
      <c r="B43" s="412">
        <v>18</v>
      </c>
      <c r="C43" s="412">
        <v>18</v>
      </c>
      <c r="D43" s="398" t="s">
        <v>66</v>
      </c>
      <c r="E43" s="400">
        <v>2094</v>
      </c>
      <c r="F43" s="400">
        <v>2063</v>
      </c>
      <c r="G43" s="570">
        <f t="shared" si="0"/>
        <v>-31</v>
      </c>
      <c r="H43" s="571">
        <f t="shared" si="1"/>
        <v>-1.4804202483285577E-2</v>
      </c>
      <c r="I43" s="571"/>
      <c r="J43" s="400">
        <v>1745033.1415161625</v>
      </c>
      <c r="K43" s="437">
        <v>1729199.3786101388</v>
      </c>
      <c r="L43" s="570">
        <f t="shared" si="2"/>
        <v>-15833.762906023767</v>
      </c>
      <c r="M43" s="571">
        <f t="shared" si="3"/>
        <v>-9.0736173023434324E-3</v>
      </c>
      <c r="N43" s="571"/>
      <c r="O43" s="400">
        <v>916111.99700052931</v>
      </c>
      <c r="P43" s="400">
        <v>1129153.6760794658</v>
      </c>
      <c r="Q43" s="570">
        <f t="shared" si="4"/>
        <v>213041.67907893646</v>
      </c>
      <c r="R43" s="571">
        <f t="shared" si="5"/>
        <v>0.23254981899206956</v>
      </c>
      <c r="S43" s="571"/>
      <c r="T43" s="400">
        <v>500423.75808776653</v>
      </c>
      <c r="U43" s="400">
        <v>388623.6514767537</v>
      </c>
      <c r="V43" s="570">
        <f t="shared" si="6"/>
        <v>-111800.10661101283</v>
      </c>
      <c r="W43" s="571">
        <f t="shared" si="7"/>
        <v>-0.22341086889684569</v>
      </c>
      <c r="X43" s="572"/>
      <c r="Y43" s="437">
        <f t="shared" si="8"/>
        <v>3161568.8966044583</v>
      </c>
      <c r="Z43" s="437">
        <f t="shared" si="9"/>
        <v>3246976.7061663587</v>
      </c>
      <c r="AA43" s="570">
        <f t="shared" si="10"/>
        <v>85407.809561900329</v>
      </c>
      <c r="AB43" s="571">
        <f t="shared" si="11"/>
        <v>2.7014375569556232E-2</v>
      </c>
      <c r="AC43" s="572"/>
      <c r="AD43" s="575">
        <v>0</v>
      </c>
      <c r="AE43" s="452">
        <v>318880.52190580347</v>
      </c>
      <c r="AF43" s="563"/>
      <c r="AG43" s="399">
        <v>3161568.8966044583</v>
      </c>
      <c r="AH43" s="399">
        <v>3565857.2280721618</v>
      </c>
      <c r="AI43" s="570">
        <f t="shared" si="12"/>
        <v>404288.33146770345</v>
      </c>
      <c r="AJ43" s="571">
        <f t="shared" si="13"/>
        <v>0.12787585679436284</v>
      </c>
      <c r="AL43" s="577">
        <f t="shared" si="14"/>
        <v>833.34916022739378</v>
      </c>
      <c r="AM43" s="577">
        <f t="shared" si="15"/>
        <v>838.19649956865669</v>
      </c>
      <c r="AN43" s="577">
        <f t="shared" si="16"/>
        <v>4.8473393412629093</v>
      </c>
      <c r="AO43" s="578">
        <f t="shared" si="17"/>
        <v>5.8166967372238407E-3</v>
      </c>
      <c r="AP43" s="579"/>
      <c r="AQ43" s="577">
        <f t="shared" si="18"/>
        <v>437.49379035364342</v>
      </c>
      <c r="AR43" s="577">
        <f t="shared" si="19"/>
        <v>547.33576155088019</v>
      </c>
      <c r="AS43" s="577">
        <f t="shared" si="20"/>
        <v>109.84197119723677</v>
      </c>
      <c r="AT43" s="578">
        <f t="shared" si="21"/>
        <v>0.2510709263060561</v>
      </c>
      <c r="AU43" s="579"/>
      <c r="AV43" s="577">
        <f t="shared" si="22"/>
        <v>238.97982716703274</v>
      </c>
      <c r="AW43" s="577">
        <f t="shared" si="23"/>
        <v>188.37792121994846</v>
      </c>
      <c r="AX43" s="577">
        <f t="shared" si="24"/>
        <v>-50.601905947084276</v>
      </c>
      <c r="AY43" s="578">
        <f t="shared" si="25"/>
        <v>-0.21174132790595979</v>
      </c>
      <c r="AZ43" s="579"/>
      <c r="BA43" s="577">
        <f t="shared" si="26"/>
        <v>1509.8227777480699</v>
      </c>
      <c r="BB43" s="577">
        <f t="shared" si="27"/>
        <v>1573.9101823394856</v>
      </c>
      <c r="BC43" s="577">
        <f t="shared" si="28"/>
        <v>64.087404591415634</v>
      </c>
      <c r="BD43" s="578">
        <f t="shared" si="29"/>
        <v>4.2446971615439026E-2</v>
      </c>
      <c r="BE43" s="580"/>
      <c r="BF43" s="577">
        <f t="shared" si="30"/>
        <v>0</v>
      </c>
      <c r="BG43" s="577">
        <f t="shared" si="31"/>
        <v>154.57126607164491</v>
      </c>
      <c r="BH43" s="580"/>
      <c r="BI43" s="577">
        <f t="shared" si="32"/>
        <v>1509.8227777480699</v>
      </c>
      <c r="BJ43" s="577">
        <f t="shared" si="33"/>
        <v>1728.4814484111303</v>
      </c>
      <c r="BK43" s="577">
        <f t="shared" si="34"/>
        <v>218.65867066306032</v>
      </c>
      <c r="BL43" s="578">
        <f t="shared" si="35"/>
        <v>0.14482406404624124</v>
      </c>
    </row>
    <row r="44" spans="1:64">
      <c r="A44" s="397">
        <v>106</v>
      </c>
      <c r="B44" s="412">
        <v>1</v>
      </c>
      <c r="C44" s="413">
        <v>35</v>
      </c>
      <c r="D44" s="398" t="s">
        <v>67</v>
      </c>
      <c r="E44" s="400">
        <v>46797</v>
      </c>
      <c r="F44" s="400">
        <v>46901</v>
      </c>
      <c r="G44" s="570">
        <f t="shared" si="0"/>
        <v>104</v>
      </c>
      <c r="H44" s="571">
        <f t="shared" si="1"/>
        <v>2.2223646814966773E-3</v>
      </c>
      <c r="I44" s="571"/>
      <c r="J44" s="400">
        <v>7153974.3170264568</v>
      </c>
      <c r="K44" s="437">
        <v>4645000.4429033874</v>
      </c>
      <c r="L44" s="570">
        <f t="shared" si="2"/>
        <v>-2508973.8741230695</v>
      </c>
      <c r="M44" s="571">
        <f t="shared" si="3"/>
        <v>-0.35071049502536128</v>
      </c>
      <c r="N44" s="571"/>
      <c r="O44" s="400">
        <v>-323426.846373117</v>
      </c>
      <c r="P44" s="400">
        <v>-108384.40665429989</v>
      </c>
      <c r="Q44" s="570">
        <f t="shared" si="4"/>
        <v>215042.43971881713</v>
      </c>
      <c r="R44" s="571">
        <f t="shared" si="5"/>
        <v>-0.66488741466667345</v>
      </c>
      <c r="S44" s="571"/>
      <c r="T44" s="400">
        <v>6611095.3578563128</v>
      </c>
      <c r="U44" s="400">
        <v>3983519.1458626278</v>
      </c>
      <c r="V44" s="570">
        <f t="shared" si="6"/>
        <v>-2627576.211993685</v>
      </c>
      <c r="W44" s="571">
        <f t="shared" si="7"/>
        <v>-0.39744944971504576</v>
      </c>
      <c r="X44" s="572"/>
      <c r="Y44" s="437">
        <f t="shared" si="8"/>
        <v>13441642.828509653</v>
      </c>
      <c r="Z44" s="437">
        <f t="shared" si="9"/>
        <v>8520135.182111714</v>
      </c>
      <c r="AA44" s="570">
        <f t="shared" si="10"/>
        <v>-4921507.646397939</v>
      </c>
      <c r="AB44" s="571">
        <f t="shared" si="11"/>
        <v>-0.36613884992982015</v>
      </c>
      <c r="AC44" s="572"/>
      <c r="AD44" s="575">
        <v>0</v>
      </c>
      <c r="AE44" s="452">
        <v>6886649.3840116533</v>
      </c>
      <c r="AF44" s="563"/>
      <c r="AG44" s="399">
        <v>13441642.828509653</v>
      </c>
      <c r="AH44" s="399">
        <v>15406784.566123368</v>
      </c>
      <c r="AI44" s="570">
        <f t="shared" si="12"/>
        <v>1965141.7376137152</v>
      </c>
      <c r="AJ44" s="571">
        <f t="shared" si="13"/>
        <v>0.14619803268731854</v>
      </c>
      <c r="AL44" s="577">
        <f t="shared" si="14"/>
        <v>152.87249860090299</v>
      </c>
      <c r="AM44" s="577">
        <f t="shared" si="15"/>
        <v>99.038409477482091</v>
      </c>
      <c r="AN44" s="577">
        <f t="shared" si="16"/>
        <v>-53.834089123420895</v>
      </c>
      <c r="AO44" s="578">
        <f t="shared" si="17"/>
        <v>-0.35215025342107487</v>
      </c>
      <c r="AP44" s="579"/>
      <c r="AQ44" s="577">
        <f t="shared" si="18"/>
        <v>-6.9112730810333352</v>
      </c>
      <c r="AR44" s="577">
        <f t="shared" si="19"/>
        <v>-2.310918885616509</v>
      </c>
      <c r="AS44" s="577">
        <f t="shared" si="20"/>
        <v>4.6003541954168261</v>
      </c>
      <c r="AT44" s="578">
        <f t="shared" si="21"/>
        <v>-0.66563050562154991</v>
      </c>
      <c r="AU44" s="579"/>
      <c r="AV44" s="577">
        <f t="shared" si="22"/>
        <v>141.27177720487023</v>
      </c>
      <c r="AW44" s="577">
        <f t="shared" si="23"/>
        <v>84.934631369536419</v>
      </c>
      <c r="AX44" s="577">
        <f t="shared" si="24"/>
        <v>-56.337145835333814</v>
      </c>
      <c r="AY44" s="578">
        <f t="shared" si="25"/>
        <v>-0.39878556743598209</v>
      </c>
      <c r="AZ44" s="579"/>
      <c r="BA44" s="577">
        <f t="shared" si="26"/>
        <v>287.23300272473989</v>
      </c>
      <c r="BB44" s="577">
        <f t="shared" si="27"/>
        <v>181.66212196140197</v>
      </c>
      <c r="BC44" s="577">
        <f t="shared" si="28"/>
        <v>-105.57088076333793</v>
      </c>
      <c r="BD44" s="578">
        <f t="shared" si="29"/>
        <v>-0.36754439692470936</v>
      </c>
      <c r="BE44" s="580"/>
      <c r="BF44" s="577">
        <f t="shared" si="30"/>
        <v>0</v>
      </c>
      <c r="BG44" s="577">
        <f t="shared" si="31"/>
        <v>146.83374307608906</v>
      </c>
      <c r="BH44" s="580"/>
      <c r="BI44" s="577">
        <f t="shared" si="32"/>
        <v>287.23300272473989</v>
      </c>
      <c r="BJ44" s="577">
        <f t="shared" si="33"/>
        <v>328.49586503749106</v>
      </c>
      <c r="BK44" s="577">
        <f t="shared" si="34"/>
        <v>41.262862312751167</v>
      </c>
      <c r="BL44" s="578">
        <f t="shared" si="35"/>
        <v>0.14365641107158583</v>
      </c>
    </row>
    <row r="45" spans="1:64">
      <c r="A45" s="397">
        <v>108</v>
      </c>
      <c r="B45" s="412">
        <v>6</v>
      </c>
      <c r="C45" s="412">
        <v>6</v>
      </c>
      <c r="D45" s="398" t="s">
        <v>68</v>
      </c>
      <c r="E45" s="400">
        <v>10257</v>
      </c>
      <c r="F45" s="400">
        <v>10319</v>
      </c>
      <c r="G45" s="570">
        <f t="shared" si="0"/>
        <v>62</v>
      </c>
      <c r="H45" s="571">
        <f t="shared" si="1"/>
        <v>6.0446524324851321E-3</v>
      </c>
      <c r="I45" s="571"/>
      <c r="J45" s="400">
        <v>3593066.3864949942</v>
      </c>
      <c r="K45" s="437">
        <v>3494732.0498883128</v>
      </c>
      <c r="L45" s="570">
        <f t="shared" si="2"/>
        <v>-98334.336606681347</v>
      </c>
      <c r="M45" s="571">
        <f t="shared" si="3"/>
        <v>-2.7367803995017655E-2</v>
      </c>
      <c r="N45" s="571"/>
      <c r="O45" s="400">
        <v>4009707.1234771875</v>
      </c>
      <c r="P45" s="400">
        <v>3997186.4248397043</v>
      </c>
      <c r="Q45" s="570">
        <f t="shared" si="4"/>
        <v>-12520.698637483176</v>
      </c>
      <c r="R45" s="571">
        <f t="shared" si="5"/>
        <v>-3.1225968011911356E-3</v>
      </c>
      <c r="S45" s="571"/>
      <c r="T45" s="400">
        <v>1713555.3959331969</v>
      </c>
      <c r="U45" s="400">
        <v>976108.64904044406</v>
      </c>
      <c r="V45" s="570">
        <f t="shared" si="6"/>
        <v>-737446.74689275282</v>
      </c>
      <c r="W45" s="571">
        <f t="shared" si="7"/>
        <v>-0.43036061083461014</v>
      </c>
      <c r="X45" s="572"/>
      <c r="Y45" s="437">
        <f t="shared" si="8"/>
        <v>9316328.9059053771</v>
      </c>
      <c r="Z45" s="437">
        <f t="shared" si="9"/>
        <v>8468027.1237684619</v>
      </c>
      <c r="AA45" s="570">
        <f t="shared" si="10"/>
        <v>-848301.78213691525</v>
      </c>
      <c r="AB45" s="571">
        <f t="shared" si="11"/>
        <v>-9.1055370704999361E-2</v>
      </c>
      <c r="AC45" s="572"/>
      <c r="AD45" s="575">
        <v>0</v>
      </c>
      <c r="AE45" s="452">
        <v>1287493.6768564137</v>
      </c>
      <c r="AF45" s="563"/>
      <c r="AG45" s="399">
        <v>9316328.9059053771</v>
      </c>
      <c r="AH45" s="399">
        <v>9755520.8006248754</v>
      </c>
      <c r="AI45" s="570">
        <f t="shared" si="12"/>
        <v>439191.89471949823</v>
      </c>
      <c r="AJ45" s="571">
        <f t="shared" si="13"/>
        <v>4.7142162879318911E-2</v>
      </c>
      <c r="AL45" s="577">
        <f t="shared" si="14"/>
        <v>350.3038302130247</v>
      </c>
      <c r="AM45" s="577">
        <f t="shared" si="15"/>
        <v>338.66964336547272</v>
      </c>
      <c r="AN45" s="577">
        <f t="shared" si="16"/>
        <v>-11.634186847551973</v>
      </c>
      <c r="AO45" s="578">
        <f t="shared" si="17"/>
        <v>-3.3211703224817896E-2</v>
      </c>
      <c r="AP45" s="579"/>
      <c r="AQ45" s="577">
        <f t="shared" si="18"/>
        <v>390.92396641095712</v>
      </c>
      <c r="AR45" s="577">
        <f t="shared" si="19"/>
        <v>387.36180103107898</v>
      </c>
      <c r="AS45" s="577">
        <f t="shared" si="20"/>
        <v>-3.5621653798781381</v>
      </c>
      <c r="AT45" s="578">
        <f t="shared" si="21"/>
        <v>-9.1121693371273814E-3</v>
      </c>
      <c r="AU45" s="579"/>
      <c r="AV45" s="577">
        <f t="shared" si="22"/>
        <v>167.06204503589714</v>
      </c>
      <c r="AW45" s="577">
        <f t="shared" si="23"/>
        <v>94.593337439717416</v>
      </c>
      <c r="AX45" s="577">
        <f t="shared" si="24"/>
        <v>-72.468707596179726</v>
      </c>
      <c r="AY45" s="578">
        <f t="shared" si="25"/>
        <v>-0.43378319462453696</v>
      </c>
      <c r="AZ45" s="579"/>
      <c r="BA45" s="577">
        <f t="shared" si="26"/>
        <v>908.28984165987879</v>
      </c>
      <c r="BB45" s="577">
        <f t="shared" si="27"/>
        <v>820.62478183626922</v>
      </c>
      <c r="BC45" s="577">
        <f t="shared" si="28"/>
        <v>-87.665059823609568</v>
      </c>
      <c r="BD45" s="578">
        <f t="shared" si="29"/>
        <v>-9.6516613753384814E-2</v>
      </c>
      <c r="BE45" s="580"/>
      <c r="BF45" s="577">
        <f t="shared" si="30"/>
        <v>0</v>
      </c>
      <c r="BG45" s="577">
        <f t="shared" si="31"/>
        <v>124.76922927186875</v>
      </c>
      <c r="BH45" s="580"/>
      <c r="BI45" s="577">
        <f t="shared" si="32"/>
        <v>908.28984165987879</v>
      </c>
      <c r="BJ45" s="577">
        <f t="shared" si="33"/>
        <v>945.39401110813799</v>
      </c>
      <c r="BK45" s="577">
        <f t="shared" si="34"/>
        <v>37.104169448259199</v>
      </c>
      <c r="BL45" s="578">
        <f t="shared" si="35"/>
        <v>4.0850582871709964E-2</v>
      </c>
    </row>
    <row r="46" spans="1:64">
      <c r="A46" s="397">
        <v>109</v>
      </c>
      <c r="B46" s="412">
        <v>5</v>
      </c>
      <c r="C46" s="412">
        <v>5</v>
      </c>
      <c r="D46" s="398" t="s">
        <v>69</v>
      </c>
      <c r="E46" s="400">
        <v>68043</v>
      </c>
      <c r="F46" s="400">
        <v>68319</v>
      </c>
      <c r="G46" s="570">
        <f t="shared" si="0"/>
        <v>276</v>
      </c>
      <c r="H46" s="571">
        <f t="shared" si="1"/>
        <v>4.0562585423923108E-3</v>
      </c>
      <c r="I46" s="571"/>
      <c r="J46" s="400">
        <v>9310658.2080388237</v>
      </c>
      <c r="K46" s="437">
        <v>6353277.4726400059</v>
      </c>
      <c r="L46" s="570">
        <f t="shared" si="2"/>
        <v>-2957380.7353988178</v>
      </c>
      <c r="M46" s="571">
        <f t="shared" si="3"/>
        <v>-0.31763390614483245</v>
      </c>
      <c r="N46" s="571"/>
      <c r="O46" s="400">
        <v>8001987.8800818073</v>
      </c>
      <c r="P46" s="400">
        <v>7605247.0380784953</v>
      </c>
      <c r="Q46" s="570">
        <f t="shared" si="4"/>
        <v>-396740.84200331196</v>
      </c>
      <c r="R46" s="571">
        <f t="shared" si="5"/>
        <v>-4.9580285292716034E-2</v>
      </c>
      <c r="S46" s="571"/>
      <c r="T46" s="400">
        <v>10403021.801521907</v>
      </c>
      <c r="U46" s="400">
        <v>6257264.5936600827</v>
      </c>
      <c r="V46" s="570">
        <f t="shared" si="6"/>
        <v>-4145757.207861824</v>
      </c>
      <c r="W46" s="571">
        <f t="shared" si="7"/>
        <v>-0.39851470918337611</v>
      </c>
      <c r="X46" s="572"/>
      <c r="Y46" s="437">
        <f t="shared" si="8"/>
        <v>27715667.889642537</v>
      </c>
      <c r="Z46" s="437">
        <f t="shared" si="9"/>
        <v>20215789.104378585</v>
      </c>
      <c r="AA46" s="570">
        <f t="shared" si="10"/>
        <v>-7499878.7852639519</v>
      </c>
      <c r="AB46" s="571">
        <f t="shared" si="11"/>
        <v>-0.27060068749296451</v>
      </c>
      <c r="AC46" s="572"/>
      <c r="AD46" s="575">
        <v>0</v>
      </c>
      <c r="AE46" s="452">
        <v>9570711.5063118413</v>
      </c>
      <c r="AF46" s="563"/>
      <c r="AG46" s="399">
        <v>27715667.889642537</v>
      </c>
      <c r="AH46" s="399">
        <v>29786500.610690426</v>
      </c>
      <c r="AI46" s="570">
        <f t="shared" si="12"/>
        <v>2070832.7210478894</v>
      </c>
      <c r="AJ46" s="571">
        <f t="shared" si="13"/>
        <v>7.4717041974000864E-2</v>
      </c>
      <c r="AL46" s="577">
        <f t="shared" si="14"/>
        <v>136.83491627410348</v>
      </c>
      <c r="AM46" s="577">
        <f t="shared" si="15"/>
        <v>92.99429840366524</v>
      </c>
      <c r="AN46" s="577">
        <f t="shared" si="16"/>
        <v>-43.840617870438237</v>
      </c>
      <c r="AO46" s="578">
        <f t="shared" si="17"/>
        <v>-0.32039057766965023</v>
      </c>
      <c r="AP46" s="579"/>
      <c r="AQ46" s="577">
        <f t="shared" si="18"/>
        <v>117.60192643007815</v>
      </c>
      <c r="AR46" s="577">
        <f t="shared" si="19"/>
        <v>111.31964809318777</v>
      </c>
      <c r="AS46" s="577">
        <f t="shared" si="20"/>
        <v>-6.2822783368903856</v>
      </c>
      <c r="AT46" s="578">
        <f t="shared" si="21"/>
        <v>-5.3419859075400443E-2</v>
      </c>
      <c r="AU46" s="579"/>
      <c r="AV46" s="577">
        <f t="shared" si="22"/>
        <v>152.88893496056767</v>
      </c>
      <c r="AW46" s="577">
        <f t="shared" si="23"/>
        <v>91.588937098904879</v>
      </c>
      <c r="AX46" s="577">
        <f t="shared" si="24"/>
        <v>-61.299997861662789</v>
      </c>
      <c r="AY46" s="578">
        <f t="shared" si="25"/>
        <v>-0.40094463263461788</v>
      </c>
      <c r="AZ46" s="579"/>
      <c r="BA46" s="577">
        <f t="shared" si="26"/>
        <v>407.3257776647493</v>
      </c>
      <c r="BB46" s="577">
        <f t="shared" si="27"/>
        <v>295.90288359575788</v>
      </c>
      <c r="BC46" s="577">
        <f t="shared" si="28"/>
        <v>-111.42289406899141</v>
      </c>
      <c r="BD46" s="578">
        <f t="shared" si="29"/>
        <v>-0.27354736719044176</v>
      </c>
      <c r="BE46" s="580"/>
      <c r="BF46" s="577">
        <f t="shared" si="30"/>
        <v>0</v>
      </c>
      <c r="BG46" s="577">
        <f t="shared" si="31"/>
        <v>140.08857720856338</v>
      </c>
      <c r="BH46" s="580"/>
      <c r="BI46" s="577">
        <f t="shared" si="32"/>
        <v>407.3257776647493</v>
      </c>
      <c r="BJ46" s="577">
        <f t="shared" si="33"/>
        <v>435.99146080432126</v>
      </c>
      <c r="BK46" s="577">
        <f t="shared" si="34"/>
        <v>28.665683139571968</v>
      </c>
      <c r="BL46" s="578">
        <f t="shared" si="35"/>
        <v>7.0375322926813005E-2</v>
      </c>
    </row>
    <row r="47" spans="1:64">
      <c r="A47" s="397">
        <v>111</v>
      </c>
      <c r="B47" s="412">
        <v>7</v>
      </c>
      <c r="C47" s="412">
        <v>7</v>
      </c>
      <c r="D47" s="398" t="s">
        <v>70</v>
      </c>
      <c r="E47" s="400">
        <v>18131</v>
      </c>
      <c r="F47" s="400">
        <v>17953</v>
      </c>
      <c r="G47" s="570">
        <f t="shared" si="0"/>
        <v>-178</v>
      </c>
      <c r="H47" s="571">
        <f t="shared" si="1"/>
        <v>-9.8174397440847164E-3</v>
      </c>
      <c r="I47" s="571"/>
      <c r="J47" s="400">
        <v>3183490.1112870094</v>
      </c>
      <c r="K47" s="437">
        <v>2077596.5192204714</v>
      </c>
      <c r="L47" s="570">
        <f t="shared" si="2"/>
        <v>-1105893.5920665381</v>
      </c>
      <c r="M47" s="571">
        <f t="shared" si="3"/>
        <v>-0.34738401986725553</v>
      </c>
      <c r="N47" s="571"/>
      <c r="O47" s="400">
        <v>5640682.2281440506</v>
      </c>
      <c r="P47" s="400">
        <v>5672907.4096205197</v>
      </c>
      <c r="Q47" s="570">
        <f t="shared" si="4"/>
        <v>32225.181476469152</v>
      </c>
      <c r="R47" s="571">
        <f t="shared" si="5"/>
        <v>5.7129936013204877E-3</v>
      </c>
      <c r="S47" s="571"/>
      <c r="T47" s="400">
        <v>3072896.7526258295</v>
      </c>
      <c r="U47" s="400">
        <v>2099007.1525767767</v>
      </c>
      <c r="V47" s="570">
        <f t="shared" si="6"/>
        <v>-973889.60004905285</v>
      </c>
      <c r="W47" s="571">
        <f t="shared" si="7"/>
        <v>-0.31692883895850121</v>
      </c>
      <c r="X47" s="572"/>
      <c r="Y47" s="437">
        <f t="shared" si="8"/>
        <v>11897069.092056889</v>
      </c>
      <c r="Z47" s="437">
        <f t="shared" si="9"/>
        <v>9849511.0814177673</v>
      </c>
      <c r="AA47" s="570">
        <f t="shared" si="10"/>
        <v>-2047558.0106391218</v>
      </c>
      <c r="AB47" s="571">
        <f t="shared" si="11"/>
        <v>-0.17210608720480403</v>
      </c>
      <c r="AC47" s="572"/>
      <c r="AD47" s="575">
        <v>0</v>
      </c>
      <c r="AE47" s="452">
        <v>2864806.3387290556</v>
      </c>
      <c r="AF47" s="563"/>
      <c r="AG47" s="399">
        <v>11897069.092056889</v>
      </c>
      <c r="AH47" s="399">
        <v>12714317.420146823</v>
      </c>
      <c r="AI47" s="570">
        <f t="shared" si="12"/>
        <v>817248.32808993384</v>
      </c>
      <c r="AJ47" s="571">
        <f t="shared" si="13"/>
        <v>6.869324888056437E-2</v>
      </c>
      <c r="AL47" s="577">
        <f t="shared" si="14"/>
        <v>175.58270979466161</v>
      </c>
      <c r="AM47" s="577">
        <f t="shared" si="15"/>
        <v>115.724197583717</v>
      </c>
      <c r="AN47" s="577">
        <f t="shared" si="16"/>
        <v>-59.85851221094461</v>
      </c>
      <c r="AO47" s="578">
        <f t="shared" si="17"/>
        <v>-0.34091347764792579</v>
      </c>
      <c r="AP47" s="579"/>
      <c r="AQ47" s="577">
        <f t="shared" si="18"/>
        <v>311.10706679962772</v>
      </c>
      <c r="AR47" s="577">
        <f t="shared" si="19"/>
        <v>315.98659887598285</v>
      </c>
      <c r="AS47" s="577">
        <f t="shared" si="20"/>
        <v>4.8795320763551331</v>
      </c>
      <c r="AT47" s="578">
        <f t="shared" si="21"/>
        <v>1.5684414136107858E-2</v>
      </c>
      <c r="AU47" s="579"/>
      <c r="AV47" s="577">
        <f t="shared" si="22"/>
        <v>169.48302645335775</v>
      </c>
      <c r="AW47" s="577">
        <f t="shared" si="23"/>
        <v>116.9167912090891</v>
      </c>
      <c r="AX47" s="577">
        <f t="shared" si="24"/>
        <v>-52.566235244268654</v>
      </c>
      <c r="AY47" s="578">
        <f t="shared" si="25"/>
        <v>-0.31015634039751494</v>
      </c>
      <c r="AZ47" s="579"/>
      <c r="BA47" s="577">
        <f t="shared" si="26"/>
        <v>656.17280304764711</v>
      </c>
      <c r="BB47" s="577">
        <f t="shared" si="27"/>
        <v>548.62758766878892</v>
      </c>
      <c r="BC47" s="577">
        <f t="shared" si="28"/>
        <v>-107.54521537885819</v>
      </c>
      <c r="BD47" s="578">
        <f t="shared" si="29"/>
        <v>-0.16389770328693268</v>
      </c>
      <c r="BE47" s="580"/>
      <c r="BF47" s="577">
        <f t="shared" si="30"/>
        <v>0</v>
      </c>
      <c r="BG47" s="577">
        <f t="shared" si="31"/>
        <v>159.57256941620093</v>
      </c>
      <c r="BH47" s="580"/>
      <c r="BI47" s="577">
        <f t="shared" si="32"/>
        <v>656.17280304764711</v>
      </c>
      <c r="BJ47" s="577">
        <f t="shared" si="33"/>
        <v>708.20015708498988</v>
      </c>
      <c r="BK47" s="577">
        <f t="shared" si="34"/>
        <v>52.027354037342775</v>
      </c>
      <c r="BL47" s="578">
        <f t="shared" si="35"/>
        <v>7.928910463173354E-2</v>
      </c>
    </row>
    <row r="48" spans="1:64">
      <c r="A48" s="397">
        <v>139</v>
      </c>
      <c r="B48" s="412">
        <v>17</v>
      </c>
      <c r="C48" s="412">
        <v>17</v>
      </c>
      <c r="D48" s="398" t="s">
        <v>71</v>
      </c>
      <c r="E48" s="400">
        <v>9853</v>
      </c>
      <c r="F48" s="400">
        <v>9766</v>
      </c>
      <c r="G48" s="570">
        <f t="shared" si="0"/>
        <v>-87</v>
      </c>
      <c r="H48" s="571">
        <f t="shared" si="1"/>
        <v>-8.8297980310565304E-3</v>
      </c>
      <c r="I48" s="571"/>
      <c r="J48" s="400">
        <v>6168053.979521242</v>
      </c>
      <c r="K48" s="437">
        <v>5641564.7621440599</v>
      </c>
      <c r="L48" s="570">
        <f t="shared" si="2"/>
        <v>-526489.2173771821</v>
      </c>
      <c r="M48" s="571">
        <f t="shared" si="3"/>
        <v>-8.5357427014289458E-2</v>
      </c>
      <c r="N48" s="571"/>
      <c r="O48" s="400">
        <v>5411277.0790536571</v>
      </c>
      <c r="P48" s="400">
        <v>5538144.9504489433</v>
      </c>
      <c r="Q48" s="570">
        <f t="shared" si="4"/>
        <v>126867.87139528617</v>
      </c>
      <c r="R48" s="571">
        <f t="shared" si="5"/>
        <v>2.3445088754810772E-2</v>
      </c>
      <c r="S48" s="571"/>
      <c r="T48" s="400">
        <v>1449196.8540822233</v>
      </c>
      <c r="U48" s="400">
        <v>806480.76651258965</v>
      </c>
      <c r="V48" s="570">
        <f t="shared" si="6"/>
        <v>-642716.08756963362</v>
      </c>
      <c r="W48" s="571">
        <f t="shared" si="7"/>
        <v>-0.44349812501950669</v>
      </c>
      <c r="X48" s="572"/>
      <c r="Y48" s="437">
        <f t="shared" si="8"/>
        <v>13028527.912657123</v>
      </c>
      <c r="Z48" s="437">
        <f t="shared" si="9"/>
        <v>11986190.479105594</v>
      </c>
      <c r="AA48" s="570">
        <f t="shared" si="10"/>
        <v>-1042337.4335515294</v>
      </c>
      <c r="AB48" s="571">
        <f t="shared" si="11"/>
        <v>-8.0004236897624176E-2</v>
      </c>
      <c r="AC48" s="572"/>
      <c r="AD48" s="575">
        <v>0</v>
      </c>
      <c r="AE48" s="452">
        <v>1692443.7777892046</v>
      </c>
      <c r="AF48" s="563"/>
      <c r="AG48" s="399">
        <v>13028527.912657123</v>
      </c>
      <c r="AH48" s="399">
        <v>13678634.256894797</v>
      </c>
      <c r="AI48" s="570">
        <f t="shared" si="12"/>
        <v>650106.34423767403</v>
      </c>
      <c r="AJ48" s="571">
        <f t="shared" si="13"/>
        <v>4.989867992730785E-2</v>
      </c>
      <c r="AL48" s="577">
        <f t="shared" si="14"/>
        <v>626.0077113083571</v>
      </c>
      <c r="AM48" s="577">
        <f t="shared" si="15"/>
        <v>577.67404896007167</v>
      </c>
      <c r="AN48" s="577">
        <f t="shared" si="16"/>
        <v>-48.333662348285429</v>
      </c>
      <c r="AO48" s="578">
        <f t="shared" si="17"/>
        <v>-7.72093721453814E-2</v>
      </c>
      <c r="AP48" s="579"/>
      <c r="AQ48" s="577">
        <f t="shared" si="18"/>
        <v>549.20096204746346</v>
      </c>
      <c r="AR48" s="577">
        <f t="shared" si="19"/>
        <v>567.08426689012322</v>
      </c>
      <c r="AS48" s="577">
        <f t="shared" si="20"/>
        <v>17.883304842659754</v>
      </c>
      <c r="AT48" s="578">
        <f t="shared" si="21"/>
        <v>3.2562406256517497E-2</v>
      </c>
      <c r="AU48" s="579"/>
      <c r="AV48" s="577">
        <f t="shared" si="22"/>
        <v>147.08178768722453</v>
      </c>
      <c r="AW48" s="577">
        <f t="shared" si="23"/>
        <v>82.580459401248177</v>
      </c>
      <c r="AX48" s="577">
        <f t="shared" si="24"/>
        <v>-64.501328285976356</v>
      </c>
      <c r="AY48" s="578">
        <f t="shared" si="25"/>
        <v>-0.43854055148650412</v>
      </c>
      <c r="AZ48" s="579"/>
      <c r="BA48" s="577">
        <f t="shared" si="26"/>
        <v>1322.2904610430451</v>
      </c>
      <c r="BB48" s="577">
        <f t="shared" si="27"/>
        <v>1227.3387752514432</v>
      </c>
      <c r="BC48" s="577">
        <f t="shared" si="28"/>
        <v>-94.951685791601903</v>
      </c>
      <c r="BD48" s="578">
        <f t="shared" si="29"/>
        <v>-7.1808493359849554E-2</v>
      </c>
      <c r="BE48" s="580"/>
      <c r="BF48" s="577">
        <f t="shared" si="30"/>
        <v>0</v>
      </c>
      <c r="BG48" s="577">
        <f t="shared" si="31"/>
        <v>173.29958814142992</v>
      </c>
      <c r="BH48" s="580"/>
      <c r="BI48" s="577">
        <f t="shared" si="32"/>
        <v>1322.2904610430451</v>
      </c>
      <c r="BJ48" s="577">
        <f t="shared" si="33"/>
        <v>1400.6383633928729</v>
      </c>
      <c r="BK48" s="577">
        <f t="shared" si="34"/>
        <v>78.347902349827791</v>
      </c>
      <c r="BL48" s="578">
        <f t="shared" si="35"/>
        <v>5.9251658132681108E-2</v>
      </c>
    </row>
    <row r="49" spans="1:64">
      <c r="A49" s="397">
        <v>140</v>
      </c>
      <c r="B49" s="412">
        <v>11</v>
      </c>
      <c r="C49" s="412">
        <v>11</v>
      </c>
      <c r="D49" s="398" t="s">
        <v>72</v>
      </c>
      <c r="E49" s="400">
        <v>20801</v>
      </c>
      <c r="F49" s="400">
        <v>20618</v>
      </c>
      <c r="G49" s="570">
        <f t="shared" si="0"/>
        <v>-183</v>
      </c>
      <c r="H49" s="571">
        <f t="shared" si="1"/>
        <v>-8.7976539589442824E-3</v>
      </c>
      <c r="I49" s="571"/>
      <c r="J49" s="400">
        <v>11734024.857144933</v>
      </c>
      <c r="K49" s="437">
        <v>10580743.033592731</v>
      </c>
      <c r="L49" s="570">
        <f t="shared" si="2"/>
        <v>-1153281.8235522024</v>
      </c>
      <c r="M49" s="571">
        <f t="shared" si="3"/>
        <v>-9.8285271898837054E-2</v>
      </c>
      <c r="N49" s="571"/>
      <c r="O49" s="400">
        <v>7386993.1066183681</v>
      </c>
      <c r="P49" s="400">
        <v>7409696.5193674462</v>
      </c>
      <c r="Q49" s="570">
        <f t="shared" si="4"/>
        <v>22703.412749078125</v>
      </c>
      <c r="R49" s="571">
        <f t="shared" si="5"/>
        <v>3.0734308833640345E-3</v>
      </c>
      <c r="S49" s="571"/>
      <c r="T49" s="400">
        <v>3679416.6630643914</v>
      </c>
      <c r="U49" s="400">
        <v>2440172.6397569058</v>
      </c>
      <c r="V49" s="570">
        <f t="shared" si="6"/>
        <v>-1239244.0233074855</v>
      </c>
      <c r="W49" s="571">
        <f t="shared" si="7"/>
        <v>-0.33680448201139168</v>
      </c>
      <c r="X49" s="572"/>
      <c r="Y49" s="437">
        <f t="shared" si="8"/>
        <v>22800434.626827691</v>
      </c>
      <c r="Z49" s="437">
        <f t="shared" si="9"/>
        <v>20430612.192717083</v>
      </c>
      <c r="AA49" s="570">
        <f t="shared" si="10"/>
        <v>-2369822.434110608</v>
      </c>
      <c r="AB49" s="571">
        <f t="shared" si="11"/>
        <v>-0.10393759912463257</v>
      </c>
      <c r="AC49" s="572"/>
      <c r="AD49" s="575">
        <v>0</v>
      </c>
      <c r="AE49" s="452">
        <v>3427719.6158444034</v>
      </c>
      <c r="AF49" s="563"/>
      <c r="AG49" s="399">
        <v>22800434.626827691</v>
      </c>
      <c r="AH49" s="399">
        <v>23858331.808561485</v>
      </c>
      <c r="AI49" s="570">
        <f t="shared" si="12"/>
        <v>1057897.1817337945</v>
      </c>
      <c r="AJ49" s="571">
        <f t="shared" si="13"/>
        <v>4.6398114731069216E-2</v>
      </c>
      <c r="AL49" s="577">
        <f t="shared" si="14"/>
        <v>564.10868982957231</v>
      </c>
      <c r="AM49" s="577">
        <f t="shared" si="15"/>
        <v>513.17989298635803</v>
      </c>
      <c r="AN49" s="577">
        <f t="shared" si="16"/>
        <v>-50.928796843214286</v>
      </c>
      <c r="AO49" s="578">
        <f t="shared" si="17"/>
        <v>-9.028188673817597E-2</v>
      </c>
      <c r="AP49" s="579"/>
      <c r="AQ49" s="577">
        <f t="shared" si="18"/>
        <v>355.12682595155849</v>
      </c>
      <c r="AR49" s="577">
        <f t="shared" si="19"/>
        <v>359.37998444890127</v>
      </c>
      <c r="AS49" s="577">
        <f t="shared" si="20"/>
        <v>4.2531584973427812</v>
      </c>
      <c r="AT49" s="578">
        <f t="shared" si="21"/>
        <v>1.1976449500672018E-2</v>
      </c>
      <c r="AU49" s="579"/>
      <c r="AV49" s="577">
        <f t="shared" si="22"/>
        <v>176.88652771810928</v>
      </c>
      <c r="AW49" s="577">
        <f t="shared" si="23"/>
        <v>118.35156852055999</v>
      </c>
      <c r="AX49" s="577">
        <f t="shared" si="24"/>
        <v>-58.534959197549284</v>
      </c>
      <c r="AY49" s="578">
        <f t="shared" si="25"/>
        <v>-0.3309181312600134</v>
      </c>
      <c r="AZ49" s="579"/>
      <c r="BA49" s="577">
        <f t="shared" si="26"/>
        <v>1096.1220434992399</v>
      </c>
      <c r="BB49" s="577">
        <f t="shared" si="27"/>
        <v>990.91144595581932</v>
      </c>
      <c r="BC49" s="577">
        <f t="shared" si="28"/>
        <v>-105.21059754342059</v>
      </c>
      <c r="BD49" s="578">
        <f t="shared" si="29"/>
        <v>-9.5984382548815653E-2</v>
      </c>
      <c r="BE49" s="580"/>
      <c r="BF49" s="577">
        <f t="shared" si="30"/>
        <v>0</v>
      </c>
      <c r="BG49" s="577">
        <f t="shared" si="31"/>
        <v>166.24889008848595</v>
      </c>
      <c r="BH49" s="580"/>
      <c r="BI49" s="577">
        <f t="shared" si="32"/>
        <v>1096.1220434992399</v>
      </c>
      <c r="BJ49" s="577">
        <f t="shared" si="33"/>
        <v>1157.1603360443053</v>
      </c>
      <c r="BK49" s="577">
        <f t="shared" si="34"/>
        <v>61.03829254506536</v>
      </c>
      <c r="BL49" s="578">
        <f t="shared" si="35"/>
        <v>5.5685671962410165E-2</v>
      </c>
    </row>
    <row r="50" spans="1:64">
      <c r="A50" s="397">
        <v>142</v>
      </c>
      <c r="B50" s="412">
        <v>7</v>
      </c>
      <c r="C50" s="412">
        <v>7</v>
      </c>
      <c r="D50" s="398" t="s">
        <v>73</v>
      </c>
      <c r="E50" s="400">
        <v>6504</v>
      </c>
      <c r="F50" s="400">
        <v>6444</v>
      </c>
      <c r="G50" s="570">
        <f t="shared" si="0"/>
        <v>-60</v>
      </c>
      <c r="H50" s="571">
        <f t="shared" si="1"/>
        <v>-9.2250922509225092E-3</v>
      </c>
      <c r="I50" s="571"/>
      <c r="J50" s="400">
        <v>1014902.5246710603</v>
      </c>
      <c r="K50" s="437">
        <v>504608.38876263576</v>
      </c>
      <c r="L50" s="570">
        <f t="shared" si="2"/>
        <v>-510294.13590842451</v>
      </c>
      <c r="M50" s="571">
        <f t="shared" si="3"/>
        <v>-0.50280112966889678</v>
      </c>
      <c r="N50" s="571"/>
      <c r="O50" s="400">
        <v>2519733.1918312232</v>
      </c>
      <c r="P50" s="400">
        <v>2852238.7973180367</v>
      </c>
      <c r="Q50" s="570">
        <f t="shared" si="4"/>
        <v>332505.60548681347</v>
      </c>
      <c r="R50" s="571">
        <f t="shared" si="5"/>
        <v>0.13196064034270394</v>
      </c>
      <c r="S50" s="571"/>
      <c r="T50" s="400">
        <v>1168964.2998406347</v>
      </c>
      <c r="U50" s="400">
        <v>781655.16086139728</v>
      </c>
      <c r="V50" s="570">
        <f t="shared" si="6"/>
        <v>-387309.13897923741</v>
      </c>
      <c r="W50" s="571">
        <f t="shared" si="7"/>
        <v>-0.33132674713166127</v>
      </c>
      <c r="X50" s="572"/>
      <c r="Y50" s="437">
        <f t="shared" si="8"/>
        <v>4703600.0163429184</v>
      </c>
      <c r="Z50" s="437">
        <f t="shared" si="9"/>
        <v>4138502.3469420695</v>
      </c>
      <c r="AA50" s="570">
        <f t="shared" si="10"/>
        <v>-565097.66940084891</v>
      </c>
      <c r="AB50" s="571">
        <f t="shared" si="11"/>
        <v>-0.12014152296908449</v>
      </c>
      <c r="AC50" s="572"/>
      <c r="AD50" s="575">
        <v>0</v>
      </c>
      <c r="AE50" s="452">
        <v>850778.57523988781</v>
      </c>
      <c r="AF50" s="563"/>
      <c r="AG50" s="399">
        <v>4703600.0163429184</v>
      </c>
      <c r="AH50" s="399">
        <v>4989280.9221819574</v>
      </c>
      <c r="AI50" s="570">
        <f t="shared" si="12"/>
        <v>285680.90583903901</v>
      </c>
      <c r="AJ50" s="571">
        <f t="shared" si="13"/>
        <v>6.0736649554899422E-2</v>
      </c>
      <c r="AL50" s="577">
        <f t="shared" si="14"/>
        <v>156.04282359641147</v>
      </c>
      <c r="AM50" s="577">
        <f t="shared" si="15"/>
        <v>78.306702166765319</v>
      </c>
      <c r="AN50" s="577">
        <f t="shared" si="16"/>
        <v>-77.736121429646147</v>
      </c>
      <c r="AO50" s="578">
        <f t="shared" si="17"/>
        <v>-0.49817171746842098</v>
      </c>
      <c r="AP50" s="579"/>
      <c r="AQ50" s="577">
        <f t="shared" si="18"/>
        <v>387.41285237257432</v>
      </c>
      <c r="AR50" s="577">
        <f t="shared" si="19"/>
        <v>442.61930436344454</v>
      </c>
      <c r="AS50" s="577">
        <f t="shared" si="20"/>
        <v>55.206451990870221</v>
      </c>
      <c r="AT50" s="578">
        <f t="shared" si="21"/>
        <v>0.14250031110939568</v>
      </c>
      <c r="AU50" s="579"/>
      <c r="AV50" s="577">
        <f t="shared" si="22"/>
        <v>179.73005840108161</v>
      </c>
      <c r="AW50" s="577">
        <f t="shared" si="23"/>
        <v>121.29968356011751</v>
      </c>
      <c r="AX50" s="577">
        <f t="shared" si="24"/>
        <v>-58.430374840964092</v>
      </c>
      <c r="AY50" s="578">
        <f t="shared" si="25"/>
        <v>-0.32510073919061533</v>
      </c>
      <c r="AZ50" s="579"/>
      <c r="BA50" s="577">
        <f t="shared" si="26"/>
        <v>723.18573437006739</v>
      </c>
      <c r="BB50" s="577">
        <f t="shared" si="27"/>
        <v>642.22569009032736</v>
      </c>
      <c r="BC50" s="577">
        <f t="shared" si="28"/>
        <v>-80.960044279740032</v>
      </c>
      <c r="BD50" s="578">
        <f t="shared" si="29"/>
        <v>-0.11194917215874076</v>
      </c>
      <c r="BE50" s="580"/>
      <c r="BF50" s="577">
        <f t="shared" si="30"/>
        <v>0</v>
      </c>
      <c r="BG50" s="577">
        <f t="shared" si="31"/>
        <v>132.02647039725136</v>
      </c>
      <c r="BH50" s="580"/>
      <c r="BI50" s="577">
        <f t="shared" si="32"/>
        <v>723.18573437006739</v>
      </c>
      <c r="BJ50" s="577">
        <f t="shared" si="33"/>
        <v>774.25216048757875</v>
      </c>
      <c r="BK50" s="577">
        <f t="shared" si="34"/>
        <v>51.066426117511355</v>
      </c>
      <c r="BL50" s="578">
        <f t="shared" si="35"/>
        <v>7.0613154671797948E-2</v>
      </c>
    </row>
    <row r="51" spans="1:64">
      <c r="A51" s="397">
        <v>143</v>
      </c>
      <c r="B51" s="412">
        <v>6</v>
      </c>
      <c r="C51" s="412">
        <v>6</v>
      </c>
      <c r="D51" s="398" t="s">
        <v>74</v>
      </c>
      <c r="E51" s="400">
        <v>6804</v>
      </c>
      <c r="F51" s="400">
        <v>6850</v>
      </c>
      <c r="G51" s="570">
        <f t="shared" si="0"/>
        <v>46</v>
      </c>
      <c r="H51" s="571">
        <f t="shared" si="1"/>
        <v>6.7607289829512054E-3</v>
      </c>
      <c r="I51" s="571"/>
      <c r="J51" s="400">
        <v>-331345.18768641166</v>
      </c>
      <c r="K51" s="437">
        <v>-136544.91466732672</v>
      </c>
      <c r="L51" s="570">
        <f t="shared" si="2"/>
        <v>194800.27301908494</v>
      </c>
      <c r="M51" s="571">
        <f t="shared" si="3"/>
        <v>-0.58790735540558337</v>
      </c>
      <c r="N51" s="571"/>
      <c r="O51" s="400">
        <v>2841861.3356856569</v>
      </c>
      <c r="P51" s="400">
        <v>2735236.121914844</v>
      </c>
      <c r="Q51" s="570">
        <f t="shared" si="4"/>
        <v>-106625.21377081284</v>
      </c>
      <c r="R51" s="571">
        <f t="shared" si="5"/>
        <v>-3.7519499080375551E-2</v>
      </c>
      <c r="S51" s="571"/>
      <c r="T51" s="400">
        <v>1354020.2141943185</v>
      </c>
      <c r="U51" s="400">
        <v>928720.39389936696</v>
      </c>
      <c r="V51" s="570">
        <f t="shared" si="6"/>
        <v>-425299.82029495155</v>
      </c>
      <c r="W51" s="571">
        <f t="shared" si="7"/>
        <v>-0.31410152953146075</v>
      </c>
      <c r="X51" s="572"/>
      <c r="Y51" s="437">
        <f t="shared" si="8"/>
        <v>3864536.362193564</v>
      </c>
      <c r="Z51" s="437">
        <f t="shared" si="9"/>
        <v>3527411.6011468843</v>
      </c>
      <c r="AA51" s="570">
        <f t="shared" si="10"/>
        <v>-337124.76104667969</v>
      </c>
      <c r="AB51" s="571">
        <f t="shared" si="11"/>
        <v>-8.723549979882271E-2</v>
      </c>
      <c r="AC51" s="572"/>
      <c r="AD51" s="575">
        <v>0</v>
      </c>
      <c r="AE51" s="452">
        <v>987353.37611928256</v>
      </c>
      <c r="AF51" s="563"/>
      <c r="AG51" s="399">
        <v>3864536.362193564</v>
      </c>
      <c r="AH51" s="399">
        <v>4514764.9772661673</v>
      </c>
      <c r="AI51" s="570">
        <f t="shared" si="12"/>
        <v>650228.61507260334</v>
      </c>
      <c r="AJ51" s="571">
        <f t="shared" si="13"/>
        <v>0.16825527155954217</v>
      </c>
      <c r="AL51" s="577">
        <f t="shared" si="14"/>
        <v>-48.698587255498481</v>
      </c>
      <c r="AM51" s="577">
        <f t="shared" si="15"/>
        <v>-19.9335641850112</v>
      </c>
      <c r="AN51" s="577">
        <f t="shared" si="16"/>
        <v>28.765023070487281</v>
      </c>
      <c r="AO51" s="578">
        <f t="shared" si="17"/>
        <v>-0.59067469287293273</v>
      </c>
      <c r="AP51" s="579"/>
      <c r="AQ51" s="577">
        <f t="shared" si="18"/>
        <v>417.67509342822706</v>
      </c>
      <c r="AR51" s="577">
        <f t="shared" si="19"/>
        <v>399.30454334523273</v>
      </c>
      <c r="AS51" s="577">
        <f t="shared" si="20"/>
        <v>-18.370550082994328</v>
      </c>
      <c r="AT51" s="578">
        <f t="shared" si="21"/>
        <v>-4.3982871787281011E-2</v>
      </c>
      <c r="AU51" s="579"/>
      <c r="AV51" s="577">
        <f t="shared" si="22"/>
        <v>199.00355881750713</v>
      </c>
      <c r="AW51" s="577">
        <f t="shared" si="23"/>
        <v>135.57961954735285</v>
      </c>
      <c r="AX51" s="577">
        <f t="shared" si="24"/>
        <v>-63.423939270154278</v>
      </c>
      <c r="AY51" s="578">
        <f t="shared" si="25"/>
        <v>-0.31870756305577497</v>
      </c>
      <c r="AZ51" s="579"/>
      <c r="BA51" s="577">
        <f t="shared" si="26"/>
        <v>567.98006499023575</v>
      </c>
      <c r="BB51" s="577">
        <f t="shared" si="27"/>
        <v>514.95059870757439</v>
      </c>
      <c r="BC51" s="577">
        <f t="shared" si="28"/>
        <v>-53.02946628266136</v>
      </c>
      <c r="BD51" s="578">
        <f t="shared" si="29"/>
        <v>-9.336501323083056E-2</v>
      </c>
      <c r="BE51" s="580"/>
      <c r="BF51" s="577">
        <f t="shared" si="30"/>
        <v>0</v>
      </c>
      <c r="BG51" s="577">
        <f t="shared" si="31"/>
        <v>144.13917899551569</v>
      </c>
      <c r="BH51" s="580"/>
      <c r="BI51" s="577">
        <f t="shared" si="32"/>
        <v>567.98006499023575</v>
      </c>
      <c r="BJ51" s="577">
        <f t="shared" si="33"/>
        <v>659.08977770309014</v>
      </c>
      <c r="BK51" s="577">
        <f t="shared" si="34"/>
        <v>91.109712712854389</v>
      </c>
      <c r="BL51" s="578">
        <f t="shared" si="35"/>
        <v>0.1604100536775365</v>
      </c>
    </row>
    <row r="52" spans="1:64">
      <c r="A52" s="397">
        <v>145</v>
      </c>
      <c r="B52" s="412">
        <v>14</v>
      </c>
      <c r="C52" s="412">
        <v>14</v>
      </c>
      <c r="D52" s="398" t="s">
        <v>75</v>
      </c>
      <c r="E52" s="400">
        <v>12369</v>
      </c>
      <c r="F52" s="400">
        <v>12343</v>
      </c>
      <c r="G52" s="570">
        <f t="shared" si="0"/>
        <v>-26</v>
      </c>
      <c r="H52" s="571">
        <f t="shared" si="1"/>
        <v>-2.1020292667151752E-3</v>
      </c>
      <c r="I52" s="571"/>
      <c r="J52" s="400">
        <v>6609558.428839446</v>
      </c>
      <c r="K52" s="437">
        <v>6255251.666501021</v>
      </c>
      <c r="L52" s="570">
        <f t="shared" si="2"/>
        <v>-354306.76233842503</v>
      </c>
      <c r="M52" s="571">
        <f t="shared" si="3"/>
        <v>-5.360520920618244E-2</v>
      </c>
      <c r="N52" s="571"/>
      <c r="O52" s="400">
        <v>5529781.0414514346</v>
      </c>
      <c r="P52" s="400">
        <v>5888823.6286288472</v>
      </c>
      <c r="Q52" s="570">
        <f t="shared" si="4"/>
        <v>359042.58717741258</v>
      </c>
      <c r="R52" s="571">
        <f t="shared" si="5"/>
        <v>6.4928897633742932E-2</v>
      </c>
      <c r="S52" s="571"/>
      <c r="T52" s="400">
        <v>2178872.9141736086</v>
      </c>
      <c r="U52" s="400">
        <v>1312091.2345264507</v>
      </c>
      <c r="V52" s="570">
        <f t="shared" si="6"/>
        <v>-866781.6796471579</v>
      </c>
      <c r="W52" s="571">
        <f t="shared" si="7"/>
        <v>-0.39781194855777363</v>
      </c>
      <c r="X52" s="572"/>
      <c r="Y52" s="437">
        <f t="shared" si="8"/>
        <v>14318212.384464489</v>
      </c>
      <c r="Z52" s="437">
        <f t="shared" si="9"/>
        <v>13456166.529656321</v>
      </c>
      <c r="AA52" s="570">
        <f t="shared" si="10"/>
        <v>-862045.85480816849</v>
      </c>
      <c r="AB52" s="571">
        <f t="shared" si="11"/>
        <v>-6.0206248633628549E-2</v>
      </c>
      <c r="AC52" s="572"/>
      <c r="AD52" s="575">
        <v>0</v>
      </c>
      <c r="AE52" s="452">
        <v>1244825.1084733349</v>
      </c>
      <c r="AF52" s="563"/>
      <c r="AG52" s="399">
        <v>14318212.384464489</v>
      </c>
      <c r="AH52" s="399">
        <v>14700991.638129655</v>
      </c>
      <c r="AI52" s="570">
        <f t="shared" si="12"/>
        <v>382779.25366516598</v>
      </c>
      <c r="AJ52" s="571">
        <f t="shared" si="13"/>
        <v>2.6733732074018413E-2</v>
      </c>
      <c r="AL52" s="577">
        <f t="shared" si="14"/>
        <v>534.36481759555716</v>
      </c>
      <c r="AM52" s="577">
        <f t="shared" si="15"/>
        <v>506.78535740914049</v>
      </c>
      <c r="AN52" s="577">
        <f t="shared" si="16"/>
        <v>-27.579460186416668</v>
      </c>
      <c r="AO52" s="578">
        <f t="shared" si="17"/>
        <v>-5.1611669178584729E-2</v>
      </c>
      <c r="AP52" s="579"/>
      <c r="AQ52" s="577">
        <f t="shared" si="18"/>
        <v>447.06775337144757</v>
      </c>
      <c r="AR52" s="577">
        <f t="shared" si="19"/>
        <v>477.09824423793623</v>
      </c>
      <c r="AS52" s="577">
        <f t="shared" si="20"/>
        <v>30.030490866488663</v>
      </c>
      <c r="AT52" s="578">
        <f t="shared" si="21"/>
        <v>6.7172124672426864E-2</v>
      </c>
      <c r="AU52" s="579"/>
      <c r="AV52" s="577">
        <f t="shared" si="22"/>
        <v>176.15594746330413</v>
      </c>
      <c r="AW52" s="577">
        <f t="shared" si="23"/>
        <v>106.30245762994821</v>
      </c>
      <c r="AX52" s="577">
        <f t="shared" si="24"/>
        <v>-69.853489833355923</v>
      </c>
      <c r="AY52" s="578">
        <f t="shared" si="25"/>
        <v>-0.39654346526056083</v>
      </c>
      <c r="AZ52" s="579"/>
      <c r="BA52" s="577">
        <f t="shared" si="26"/>
        <v>1157.5885184303088</v>
      </c>
      <c r="BB52" s="577">
        <f t="shared" si="27"/>
        <v>1090.1860592770252</v>
      </c>
      <c r="BC52" s="577">
        <f t="shared" si="28"/>
        <v>-67.402459153283644</v>
      </c>
      <c r="BD52" s="578">
        <f t="shared" si="29"/>
        <v>-5.8226613412407931E-2</v>
      </c>
      <c r="BE52" s="580"/>
      <c r="BF52" s="577">
        <f t="shared" si="30"/>
        <v>0</v>
      </c>
      <c r="BG52" s="577">
        <f t="shared" si="31"/>
        <v>100.85271882632544</v>
      </c>
      <c r="BH52" s="580"/>
      <c r="BI52" s="577">
        <f t="shared" si="32"/>
        <v>1157.5885184303088</v>
      </c>
      <c r="BJ52" s="577">
        <f t="shared" si="33"/>
        <v>1191.0387781033505</v>
      </c>
      <c r="BK52" s="577">
        <f t="shared" si="34"/>
        <v>33.450259673041728</v>
      </c>
      <c r="BL52" s="578">
        <f t="shared" si="35"/>
        <v>2.8896502634978026E-2</v>
      </c>
    </row>
    <row r="53" spans="1:64">
      <c r="A53" s="397">
        <v>146</v>
      </c>
      <c r="B53" s="412">
        <v>12</v>
      </c>
      <c r="C53" s="412">
        <v>12</v>
      </c>
      <c r="D53" s="398" t="s">
        <v>76</v>
      </c>
      <c r="E53" s="400">
        <v>4492</v>
      </c>
      <c r="F53" s="400">
        <v>4406</v>
      </c>
      <c r="G53" s="570">
        <f t="shared" si="0"/>
        <v>-86</v>
      </c>
      <c r="H53" s="571">
        <f t="shared" si="1"/>
        <v>-1.9145146927871771E-2</v>
      </c>
      <c r="I53" s="571"/>
      <c r="J53" s="400">
        <v>1899980.6034262595</v>
      </c>
      <c r="K53" s="437">
        <v>1733432.0216215323</v>
      </c>
      <c r="L53" s="570">
        <f t="shared" si="2"/>
        <v>-166548.5818047272</v>
      </c>
      <c r="M53" s="571">
        <f t="shared" si="3"/>
        <v>-8.7658043194961038E-2</v>
      </c>
      <c r="N53" s="571"/>
      <c r="O53" s="400">
        <v>1142265.6476107622</v>
      </c>
      <c r="P53" s="400">
        <v>1433813.1953453957</v>
      </c>
      <c r="Q53" s="570">
        <f t="shared" si="4"/>
        <v>291547.54773463355</v>
      </c>
      <c r="R53" s="571">
        <f t="shared" si="5"/>
        <v>0.25523620389394847</v>
      </c>
      <c r="S53" s="571"/>
      <c r="T53" s="400">
        <v>1026958.7816953794</v>
      </c>
      <c r="U53" s="400">
        <v>805548.78035769064</v>
      </c>
      <c r="V53" s="570">
        <f t="shared" si="6"/>
        <v>-221410.00133768877</v>
      </c>
      <c r="W53" s="571">
        <f t="shared" si="7"/>
        <v>-0.21559774869656287</v>
      </c>
      <c r="X53" s="572"/>
      <c r="Y53" s="437">
        <f t="shared" si="8"/>
        <v>4069205.032732401</v>
      </c>
      <c r="Z53" s="437">
        <f t="shared" si="9"/>
        <v>3972793.9973246185</v>
      </c>
      <c r="AA53" s="570">
        <f t="shared" si="10"/>
        <v>-96411.035407782532</v>
      </c>
      <c r="AB53" s="571">
        <f t="shared" si="11"/>
        <v>-2.3692842860524081E-2</v>
      </c>
      <c r="AC53" s="572"/>
      <c r="AD53" s="575">
        <v>0</v>
      </c>
      <c r="AE53" s="452">
        <v>800294.71330187435</v>
      </c>
      <c r="AF53" s="563"/>
      <c r="AG53" s="399">
        <v>4069205.032732401</v>
      </c>
      <c r="AH53" s="399">
        <v>4773088.7106264932</v>
      </c>
      <c r="AI53" s="570">
        <f t="shared" si="12"/>
        <v>703883.67789409216</v>
      </c>
      <c r="AJ53" s="571">
        <f t="shared" si="13"/>
        <v>0.1729781793328429</v>
      </c>
      <c r="AL53" s="577">
        <f t="shared" si="14"/>
        <v>422.96985828723496</v>
      </c>
      <c r="AM53" s="577">
        <f t="shared" si="15"/>
        <v>393.42533400397917</v>
      </c>
      <c r="AN53" s="577">
        <f t="shared" si="16"/>
        <v>-29.544524283255782</v>
      </c>
      <c r="AO53" s="578">
        <f t="shared" si="17"/>
        <v>-6.9850188386692005E-2</v>
      </c>
      <c r="AP53" s="579"/>
      <c r="AQ53" s="577">
        <f t="shared" si="18"/>
        <v>254.28887969963537</v>
      </c>
      <c r="AR53" s="577">
        <f t="shared" si="19"/>
        <v>325.42287683735719</v>
      </c>
      <c r="AS53" s="577">
        <f t="shared" si="20"/>
        <v>71.133997137721821</v>
      </c>
      <c r="AT53" s="578">
        <f t="shared" si="21"/>
        <v>0.27973695594453407</v>
      </c>
      <c r="AU53" s="579"/>
      <c r="AV53" s="577">
        <f t="shared" si="22"/>
        <v>228.61949726077012</v>
      </c>
      <c r="AW53" s="577">
        <f t="shared" si="23"/>
        <v>182.82995468853625</v>
      </c>
      <c r="AX53" s="577">
        <f t="shared" si="24"/>
        <v>-45.78954257223387</v>
      </c>
      <c r="AY53" s="578">
        <f t="shared" si="25"/>
        <v>-0.20028712826712664</v>
      </c>
      <c r="AZ53" s="579"/>
      <c r="BA53" s="577">
        <f t="shared" si="26"/>
        <v>905.87823524764053</v>
      </c>
      <c r="BB53" s="577">
        <f t="shared" si="27"/>
        <v>901.67816552987256</v>
      </c>
      <c r="BC53" s="577">
        <f t="shared" si="28"/>
        <v>-4.200069717767974</v>
      </c>
      <c r="BD53" s="578">
        <f t="shared" si="29"/>
        <v>-4.6364616725997378E-3</v>
      </c>
      <c r="BE53" s="580"/>
      <c r="BF53" s="577">
        <f t="shared" si="30"/>
        <v>0</v>
      </c>
      <c r="BG53" s="577">
        <f t="shared" si="31"/>
        <v>181.63747464863241</v>
      </c>
      <c r="BH53" s="580"/>
      <c r="BI53" s="577">
        <f t="shared" si="32"/>
        <v>905.87823524764053</v>
      </c>
      <c r="BJ53" s="577">
        <f t="shared" si="33"/>
        <v>1083.315640178505</v>
      </c>
      <c r="BK53" s="577">
        <f t="shared" si="34"/>
        <v>177.43740493086443</v>
      </c>
      <c r="BL53" s="578">
        <f t="shared" si="35"/>
        <v>0.19587335033207665</v>
      </c>
    </row>
    <row r="54" spans="1:64">
      <c r="A54" s="397">
        <v>148</v>
      </c>
      <c r="B54" s="412">
        <v>19</v>
      </c>
      <c r="C54" s="412">
        <v>19</v>
      </c>
      <c r="D54" s="398" t="s">
        <v>77</v>
      </c>
      <c r="E54" s="400">
        <v>7047</v>
      </c>
      <c r="F54" s="400">
        <v>7127</v>
      </c>
      <c r="G54" s="570">
        <f t="shared" si="0"/>
        <v>80</v>
      </c>
      <c r="H54" s="571">
        <f t="shared" si="1"/>
        <v>1.1352348517099474E-2</v>
      </c>
      <c r="I54" s="571"/>
      <c r="J54" s="400">
        <v>11051057.817629859</v>
      </c>
      <c r="K54" s="437">
        <v>10929971.74684537</v>
      </c>
      <c r="L54" s="570">
        <f t="shared" si="2"/>
        <v>-121086.07078448869</v>
      </c>
      <c r="M54" s="571">
        <f t="shared" si="3"/>
        <v>-1.0956966544082226E-2</v>
      </c>
      <c r="N54" s="571"/>
      <c r="O54" s="400">
        <v>-18030.551669187938</v>
      </c>
      <c r="P54" s="400">
        <v>-13307.25072157399</v>
      </c>
      <c r="Q54" s="570">
        <f t="shared" si="4"/>
        <v>4723.3009476139487</v>
      </c>
      <c r="R54" s="571">
        <f t="shared" si="5"/>
        <v>-0.26196097791536277</v>
      </c>
      <c r="S54" s="571"/>
      <c r="T54" s="400">
        <v>1162894.0983254092</v>
      </c>
      <c r="U54" s="400">
        <v>798966.47472739499</v>
      </c>
      <c r="V54" s="570">
        <f t="shared" si="6"/>
        <v>-363927.62359801424</v>
      </c>
      <c r="W54" s="571">
        <f t="shared" si="7"/>
        <v>-0.31294992735974608</v>
      </c>
      <c r="X54" s="572"/>
      <c r="Y54" s="437">
        <f t="shared" si="8"/>
        <v>12195921.36428608</v>
      </c>
      <c r="Z54" s="437">
        <f t="shared" si="9"/>
        <v>11715630.97085119</v>
      </c>
      <c r="AA54" s="570">
        <f t="shared" si="10"/>
        <v>-480290.39343488961</v>
      </c>
      <c r="AB54" s="571">
        <f t="shared" si="11"/>
        <v>-3.9381230748285055E-2</v>
      </c>
      <c r="AC54" s="572"/>
      <c r="AD54" s="575">
        <v>0</v>
      </c>
      <c r="AE54" s="452">
        <v>1084209.290024637</v>
      </c>
      <c r="AF54" s="563"/>
      <c r="AG54" s="399">
        <v>12195921.36428608</v>
      </c>
      <c r="AH54" s="399">
        <v>12799840.260875829</v>
      </c>
      <c r="AI54" s="570">
        <f t="shared" si="12"/>
        <v>603918.89658974856</v>
      </c>
      <c r="AJ54" s="571">
        <f t="shared" si="13"/>
        <v>4.9518103516002832E-2</v>
      </c>
      <c r="AL54" s="577">
        <f t="shared" si="14"/>
        <v>1568.1932478543861</v>
      </c>
      <c r="AM54" s="577">
        <f t="shared" si="15"/>
        <v>1533.6006379746555</v>
      </c>
      <c r="AN54" s="577">
        <f t="shared" si="16"/>
        <v>-34.592609879730617</v>
      </c>
      <c r="AO54" s="578">
        <f t="shared" si="17"/>
        <v>-2.2058894799515612E-2</v>
      </c>
      <c r="AP54" s="579"/>
      <c r="AQ54" s="577">
        <f t="shared" si="18"/>
        <v>-2.5586138313023894</v>
      </c>
      <c r="AR54" s="577">
        <f t="shared" si="19"/>
        <v>-1.8671601966569369</v>
      </c>
      <c r="AS54" s="577">
        <f t="shared" si="20"/>
        <v>0.69145363464545251</v>
      </c>
      <c r="AT54" s="578">
        <f t="shared" si="21"/>
        <v>-0.27024540639393313</v>
      </c>
      <c r="AU54" s="579"/>
      <c r="AV54" s="577">
        <f t="shared" si="22"/>
        <v>165.01973865835237</v>
      </c>
      <c r="AW54" s="577">
        <f t="shared" si="23"/>
        <v>112.10417773641012</v>
      </c>
      <c r="AX54" s="577">
        <f t="shared" si="24"/>
        <v>-52.915560921942244</v>
      </c>
      <c r="AY54" s="578">
        <f t="shared" si="25"/>
        <v>-0.32066200899454617</v>
      </c>
      <c r="AZ54" s="579"/>
      <c r="BA54" s="577">
        <f t="shared" si="26"/>
        <v>1730.6543726814361</v>
      </c>
      <c r="BB54" s="577">
        <f t="shared" si="27"/>
        <v>1643.8376555144087</v>
      </c>
      <c r="BC54" s="577">
        <f t="shared" si="28"/>
        <v>-86.816717167027491</v>
      </c>
      <c r="BD54" s="578">
        <f t="shared" si="29"/>
        <v>-5.0164098931270523E-2</v>
      </c>
      <c r="BE54" s="580"/>
      <c r="BF54" s="577">
        <f t="shared" si="30"/>
        <v>0</v>
      </c>
      <c r="BG54" s="577">
        <f t="shared" si="31"/>
        <v>152.12702259360699</v>
      </c>
      <c r="BH54" s="580"/>
      <c r="BI54" s="577">
        <f t="shared" si="32"/>
        <v>1730.6543726814361</v>
      </c>
      <c r="BJ54" s="577">
        <f t="shared" si="33"/>
        <v>1795.9646781080157</v>
      </c>
      <c r="BK54" s="577">
        <f t="shared" si="34"/>
        <v>65.310305426579589</v>
      </c>
      <c r="BL54" s="578">
        <f t="shared" si="35"/>
        <v>3.7737347478219642E-2</v>
      </c>
    </row>
    <row r="55" spans="1:64">
      <c r="A55" s="397">
        <v>149</v>
      </c>
      <c r="B55" s="412">
        <v>1</v>
      </c>
      <c r="C55" s="413">
        <v>33</v>
      </c>
      <c r="D55" s="398" t="s">
        <v>78</v>
      </c>
      <c r="E55" s="400">
        <v>5384</v>
      </c>
      <c r="F55" s="400">
        <v>5379</v>
      </c>
      <c r="G55" s="570">
        <f t="shared" si="0"/>
        <v>-5</v>
      </c>
      <c r="H55" s="571">
        <f t="shared" si="1"/>
        <v>-9.2867756315007425E-4</v>
      </c>
      <c r="I55" s="571"/>
      <c r="J55" s="400">
        <v>2965260.498454689</v>
      </c>
      <c r="K55" s="437">
        <v>2770788.6528875278</v>
      </c>
      <c r="L55" s="570">
        <f t="shared" si="2"/>
        <v>-194471.84556716122</v>
      </c>
      <c r="M55" s="571">
        <f t="shared" si="3"/>
        <v>-6.5583393320252287E-2</v>
      </c>
      <c r="N55" s="571"/>
      <c r="O55" s="400">
        <v>-66793.833499252563</v>
      </c>
      <c r="P55" s="400">
        <v>-54541.177890456958</v>
      </c>
      <c r="Q55" s="570">
        <f t="shared" si="4"/>
        <v>12252.655608795605</v>
      </c>
      <c r="R55" s="571">
        <f t="shared" si="5"/>
        <v>-0.1834399220241299</v>
      </c>
      <c r="S55" s="571"/>
      <c r="T55" s="400">
        <v>862430.82720374875</v>
      </c>
      <c r="U55" s="400">
        <v>557059.59251294157</v>
      </c>
      <c r="V55" s="570">
        <f t="shared" si="6"/>
        <v>-305371.23469080718</v>
      </c>
      <c r="W55" s="571">
        <f t="shared" si="7"/>
        <v>-0.35408200293687253</v>
      </c>
      <c r="X55" s="572"/>
      <c r="Y55" s="437">
        <f t="shared" si="8"/>
        <v>3760897.492159185</v>
      </c>
      <c r="Z55" s="437">
        <f t="shared" si="9"/>
        <v>3273307.0675100125</v>
      </c>
      <c r="AA55" s="570">
        <f t="shared" si="10"/>
        <v>-487590.42464917246</v>
      </c>
      <c r="AB55" s="571">
        <f t="shared" si="11"/>
        <v>-0.12964735828767293</v>
      </c>
      <c r="AC55" s="572"/>
      <c r="AD55" s="575">
        <v>0</v>
      </c>
      <c r="AE55" s="452">
        <v>417859.98160020518</v>
      </c>
      <c r="AF55" s="563"/>
      <c r="AG55" s="399">
        <v>3760897.492159185</v>
      </c>
      <c r="AH55" s="399">
        <v>3691167.049110218</v>
      </c>
      <c r="AI55" s="570">
        <f t="shared" si="12"/>
        <v>-69730.443048967049</v>
      </c>
      <c r="AJ55" s="571">
        <f t="shared" si="13"/>
        <v>-1.8540904981947222E-2</v>
      </c>
      <c r="AL55" s="577">
        <f t="shared" si="14"/>
        <v>550.75417876201504</v>
      </c>
      <c r="AM55" s="577">
        <f t="shared" si="15"/>
        <v>515.11222399842495</v>
      </c>
      <c r="AN55" s="577">
        <f t="shared" si="16"/>
        <v>-35.641954763590093</v>
      </c>
      <c r="AO55" s="578">
        <f t="shared" si="17"/>
        <v>-6.4714814953753155E-2</v>
      </c>
      <c r="AP55" s="579"/>
      <c r="AQ55" s="577">
        <f t="shared" si="18"/>
        <v>-12.405986905507534</v>
      </c>
      <c r="AR55" s="577">
        <f t="shared" si="19"/>
        <v>-10.139650100475359</v>
      </c>
      <c r="AS55" s="577">
        <f t="shared" si="20"/>
        <v>2.2663368050321751</v>
      </c>
      <c r="AT55" s="578">
        <f t="shared" si="21"/>
        <v>-0.18268089611041374</v>
      </c>
      <c r="AU55" s="579"/>
      <c r="AV55" s="577">
        <f t="shared" si="22"/>
        <v>160.18403179861605</v>
      </c>
      <c r="AW55" s="577">
        <f t="shared" si="23"/>
        <v>103.56192461664651</v>
      </c>
      <c r="AX55" s="577">
        <f t="shared" si="24"/>
        <v>-56.62210718196954</v>
      </c>
      <c r="AY55" s="578">
        <f t="shared" si="25"/>
        <v>-0.35348159580072913</v>
      </c>
      <c r="AZ55" s="579"/>
      <c r="BA55" s="577">
        <f t="shared" si="26"/>
        <v>698.53222365512352</v>
      </c>
      <c r="BB55" s="577">
        <f t="shared" si="27"/>
        <v>608.53449851459607</v>
      </c>
      <c r="BC55" s="577">
        <f t="shared" si="28"/>
        <v>-89.99772514052745</v>
      </c>
      <c r="BD55" s="578">
        <f t="shared" si="29"/>
        <v>-0.12883832999085917</v>
      </c>
      <c r="BE55" s="580"/>
      <c r="BF55" s="577">
        <f t="shared" si="30"/>
        <v>0</v>
      </c>
      <c r="BG55" s="577">
        <f t="shared" si="31"/>
        <v>77.68358088867916</v>
      </c>
      <c r="BH55" s="580"/>
      <c r="BI55" s="577">
        <f t="shared" si="32"/>
        <v>698.53222365512352</v>
      </c>
      <c r="BJ55" s="577">
        <f t="shared" si="33"/>
        <v>686.21807940327528</v>
      </c>
      <c r="BK55" s="577">
        <f t="shared" si="34"/>
        <v>-12.314144251848234</v>
      </c>
      <c r="BL55" s="578">
        <f t="shared" si="35"/>
        <v>-1.7628598702882348E-2</v>
      </c>
    </row>
    <row r="56" spans="1:64">
      <c r="A56" s="397">
        <v>151</v>
      </c>
      <c r="B56" s="412">
        <v>14</v>
      </c>
      <c r="C56" s="412">
        <v>14</v>
      </c>
      <c r="D56" s="398" t="s">
        <v>79</v>
      </c>
      <c r="E56" s="400">
        <v>1852</v>
      </c>
      <c r="F56" s="400">
        <v>1814</v>
      </c>
      <c r="G56" s="570">
        <f t="shared" si="0"/>
        <v>-38</v>
      </c>
      <c r="H56" s="571">
        <f t="shared" si="1"/>
        <v>-2.0518358531317494E-2</v>
      </c>
      <c r="I56" s="571"/>
      <c r="J56" s="400">
        <v>-303402.36100752722</v>
      </c>
      <c r="K56" s="437">
        <v>-186313.59218651894</v>
      </c>
      <c r="L56" s="570">
        <f t="shared" si="2"/>
        <v>117088.76882100827</v>
      </c>
      <c r="M56" s="571">
        <f t="shared" si="3"/>
        <v>-0.38591910897523757</v>
      </c>
      <c r="N56" s="571"/>
      <c r="O56" s="400">
        <v>756842.32569668361</v>
      </c>
      <c r="P56" s="400">
        <v>639316.20892159303</v>
      </c>
      <c r="Q56" s="570">
        <f t="shared" si="4"/>
        <v>-117526.11677509057</v>
      </c>
      <c r="R56" s="571">
        <f t="shared" si="5"/>
        <v>-0.15528481003874378</v>
      </c>
      <c r="S56" s="571"/>
      <c r="T56" s="400">
        <v>499436.98848256422</v>
      </c>
      <c r="U56" s="400">
        <v>368091.75961563422</v>
      </c>
      <c r="V56" s="570">
        <f t="shared" si="6"/>
        <v>-131345.22886693</v>
      </c>
      <c r="W56" s="571">
        <f t="shared" si="7"/>
        <v>-0.2629865866883333</v>
      </c>
      <c r="X56" s="572"/>
      <c r="Y56" s="437">
        <f t="shared" si="8"/>
        <v>952876.95317172061</v>
      </c>
      <c r="Z56" s="437">
        <f t="shared" si="9"/>
        <v>821094.37635070831</v>
      </c>
      <c r="AA56" s="570">
        <f t="shared" si="10"/>
        <v>-131782.57682101231</v>
      </c>
      <c r="AB56" s="571">
        <f t="shared" si="11"/>
        <v>-0.13829967907436985</v>
      </c>
      <c r="AC56" s="572"/>
      <c r="AD56" s="575">
        <v>0</v>
      </c>
      <c r="AE56" s="452">
        <v>188023.67816469027</v>
      </c>
      <c r="AF56" s="563"/>
      <c r="AG56" s="399">
        <v>952876.95317172061</v>
      </c>
      <c r="AH56" s="399">
        <v>1009118.0545153986</v>
      </c>
      <c r="AI56" s="570">
        <f t="shared" si="12"/>
        <v>56241.101343677961</v>
      </c>
      <c r="AJ56" s="571">
        <f t="shared" si="13"/>
        <v>5.9022417486828016E-2</v>
      </c>
      <c r="AL56" s="577">
        <f t="shared" si="14"/>
        <v>-163.82416901054384</v>
      </c>
      <c r="AM56" s="577">
        <f t="shared" si="15"/>
        <v>-102.70870572575465</v>
      </c>
      <c r="AN56" s="577">
        <f t="shared" si="16"/>
        <v>61.115463284789186</v>
      </c>
      <c r="AO56" s="578">
        <f t="shared" si="17"/>
        <v>-0.37305523143447628</v>
      </c>
      <c r="AP56" s="579"/>
      <c r="AQ56" s="577">
        <f t="shared" si="18"/>
        <v>408.66216290317692</v>
      </c>
      <c r="AR56" s="577">
        <f t="shared" si="19"/>
        <v>352.43451428974259</v>
      </c>
      <c r="AS56" s="577">
        <f t="shared" si="20"/>
        <v>-56.227648613434326</v>
      </c>
      <c r="AT56" s="578">
        <f t="shared" si="21"/>
        <v>-0.13758956350151794</v>
      </c>
      <c r="AU56" s="579"/>
      <c r="AV56" s="577">
        <f t="shared" si="22"/>
        <v>269.67439982859838</v>
      </c>
      <c r="AW56" s="577">
        <f t="shared" si="23"/>
        <v>202.91717729638049</v>
      </c>
      <c r="AX56" s="577">
        <f t="shared" si="24"/>
        <v>-66.757222532217895</v>
      </c>
      <c r="AY56" s="578">
        <f t="shared" si="25"/>
        <v>-0.24754749644255419</v>
      </c>
      <c r="AZ56" s="579"/>
      <c r="BA56" s="577">
        <f t="shared" si="26"/>
        <v>514.51239372123143</v>
      </c>
      <c r="BB56" s="577">
        <f t="shared" si="27"/>
        <v>452.64298586036841</v>
      </c>
      <c r="BC56" s="577">
        <f t="shared" si="28"/>
        <v>-61.869407860863021</v>
      </c>
      <c r="BD56" s="578">
        <f t="shared" si="29"/>
        <v>-0.12024862494252093</v>
      </c>
      <c r="BE56" s="580"/>
      <c r="BF56" s="577">
        <f t="shared" si="30"/>
        <v>0</v>
      </c>
      <c r="BG56" s="577">
        <f t="shared" si="31"/>
        <v>103.65142125947644</v>
      </c>
      <c r="BH56" s="580"/>
      <c r="BI56" s="577">
        <f t="shared" si="32"/>
        <v>514.51239372123143</v>
      </c>
      <c r="BJ56" s="577">
        <f t="shared" si="33"/>
        <v>556.29440711984489</v>
      </c>
      <c r="BK56" s="577">
        <f t="shared" si="34"/>
        <v>41.782013398613458</v>
      </c>
      <c r="BL56" s="578">
        <f t="shared" si="35"/>
        <v>8.120701057640882E-2</v>
      </c>
    </row>
    <row r="57" spans="1:64">
      <c r="A57" s="397">
        <v>152</v>
      </c>
      <c r="B57" s="412">
        <v>14</v>
      </c>
      <c r="C57" s="412">
        <v>14</v>
      </c>
      <c r="D57" s="398" t="s">
        <v>80</v>
      </c>
      <c r="E57" s="400">
        <v>4406</v>
      </c>
      <c r="F57" s="400">
        <v>4357</v>
      </c>
      <c r="G57" s="570">
        <f t="shared" si="0"/>
        <v>-49</v>
      </c>
      <c r="H57" s="571">
        <f t="shared" si="1"/>
        <v>-1.112119836586473E-2</v>
      </c>
      <c r="I57" s="571"/>
      <c r="J57" s="400">
        <v>939533.564245702</v>
      </c>
      <c r="K57" s="437">
        <v>829306.92093979241</v>
      </c>
      <c r="L57" s="570">
        <f t="shared" si="2"/>
        <v>-110226.64330590959</v>
      </c>
      <c r="M57" s="571">
        <f t="shared" si="3"/>
        <v>-0.11732060194614152</v>
      </c>
      <c r="N57" s="571"/>
      <c r="O57" s="400">
        <v>2129321.2772719357</v>
      </c>
      <c r="P57" s="400">
        <v>2152006.1771872649</v>
      </c>
      <c r="Q57" s="570">
        <f t="shared" si="4"/>
        <v>22684.899915329181</v>
      </c>
      <c r="R57" s="571">
        <f t="shared" si="5"/>
        <v>1.0653582508879468E-2</v>
      </c>
      <c r="S57" s="571"/>
      <c r="T57" s="400">
        <v>927636.50071073952</v>
      </c>
      <c r="U57" s="400">
        <v>604321.08359500067</v>
      </c>
      <c r="V57" s="570">
        <f t="shared" si="6"/>
        <v>-323315.41711573885</v>
      </c>
      <c r="W57" s="571">
        <f t="shared" si="7"/>
        <v>-0.34853675644287391</v>
      </c>
      <c r="X57" s="572"/>
      <c r="Y57" s="437">
        <f t="shared" si="8"/>
        <v>3996491.3422283772</v>
      </c>
      <c r="Z57" s="437">
        <f t="shared" si="9"/>
        <v>3585634.181722058</v>
      </c>
      <c r="AA57" s="570">
        <f t="shared" si="10"/>
        <v>-410857.16050631925</v>
      </c>
      <c r="AB57" s="571">
        <f t="shared" si="11"/>
        <v>-0.10280446654920866</v>
      </c>
      <c r="AC57" s="572"/>
      <c r="AD57" s="575">
        <v>0</v>
      </c>
      <c r="AE57" s="452">
        <v>519039.4021661263</v>
      </c>
      <c r="AF57" s="563"/>
      <c r="AG57" s="399">
        <v>3996491.3422283772</v>
      </c>
      <c r="AH57" s="399">
        <v>4104673.5838881843</v>
      </c>
      <c r="AI57" s="570">
        <f t="shared" si="12"/>
        <v>108182.24165980704</v>
      </c>
      <c r="AJ57" s="571">
        <f t="shared" si="13"/>
        <v>2.7069304646481836E-2</v>
      </c>
      <c r="AL57" s="577">
        <f t="shared" si="14"/>
        <v>213.23957427274217</v>
      </c>
      <c r="AM57" s="577">
        <f t="shared" si="15"/>
        <v>190.33897657557779</v>
      </c>
      <c r="AN57" s="577">
        <f t="shared" si="16"/>
        <v>-22.900597697164386</v>
      </c>
      <c r="AO57" s="578">
        <f t="shared" si="17"/>
        <v>-0.1073937507860224</v>
      </c>
      <c r="AP57" s="579"/>
      <c r="AQ57" s="577">
        <f t="shared" si="18"/>
        <v>483.27763896321738</v>
      </c>
      <c r="AR57" s="577">
        <f t="shared" si="19"/>
        <v>493.9192511331799</v>
      </c>
      <c r="AS57" s="577">
        <f t="shared" si="20"/>
        <v>10.641612169962514</v>
      </c>
      <c r="AT57" s="578">
        <f t="shared" si="21"/>
        <v>2.2019665947698552E-2</v>
      </c>
      <c r="AU57" s="579"/>
      <c r="AV57" s="577">
        <f t="shared" si="22"/>
        <v>210.53937828205619</v>
      </c>
      <c r="AW57" s="577">
        <f t="shared" si="23"/>
        <v>138.70118971654824</v>
      </c>
      <c r="AX57" s="577">
        <f t="shared" si="24"/>
        <v>-71.838188565507949</v>
      </c>
      <c r="AY57" s="578">
        <f t="shared" si="25"/>
        <v>-0.34121022467002582</v>
      </c>
      <c r="AZ57" s="579"/>
      <c r="BA57" s="577">
        <f t="shared" si="26"/>
        <v>907.05659151801569</v>
      </c>
      <c r="BB57" s="577">
        <f t="shared" si="27"/>
        <v>822.9594174253059</v>
      </c>
      <c r="BC57" s="577">
        <f t="shared" si="28"/>
        <v>-84.097174092709793</v>
      </c>
      <c r="BD57" s="578">
        <f t="shared" si="29"/>
        <v>-9.2714363005695091E-2</v>
      </c>
      <c r="BE57" s="580"/>
      <c r="BF57" s="577">
        <f t="shared" si="30"/>
        <v>0</v>
      </c>
      <c r="BG57" s="577">
        <f t="shared" si="31"/>
        <v>119.12770304478455</v>
      </c>
      <c r="BH57" s="580"/>
      <c r="BI57" s="577">
        <f t="shared" si="32"/>
        <v>907.05659151801569</v>
      </c>
      <c r="BJ57" s="577">
        <f t="shared" si="33"/>
        <v>942.08712047009044</v>
      </c>
      <c r="BK57" s="577">
        <f t="shared" si="34"/>
        <v>35.030528952074746</v>
      </c>
      <c r="BL57" s="578">
        <f t="shared" si="35"/>
        <v>3.8620003734771362E-2</v>
      </c>
    </row>
    <row r="58" spans="1:64">
      <c r="A58" s="397">
        <v>153</v>
      </c>
      <c r="B58" s="412">
        <v>9</v>
      </c>
      <c r="C58" s="412">
        <v>9</v>
      </c>
      <c r="D58" s="398" t="s">
        <v>81</v>
      </c>
      <c r="E58" s="400">
        <v>25208</v>
      </c>
      <c r="F58" s="400">
        <v>24919</v>
      </c>
      <c r="G58" s="570">
        <f t="shared" si="0"/>
        <v>-289</v>
      </c>
      <c r="H58" s="571">
        <f t="shared" si="1"/>
        <v>-1.1464614408124406E-2</v>
      </c>
      <c r="I58" s="571"/>
      <c r="J58" s="400">
        <v>7265150.3129898664</v>
      </c>
      <c r="K58" s="437">
        <v>6107092.7931659408</v>
      </c>
      <c r="L58" s="570">
        <f t="shared" si="2"/>
        <v>-1158057.5198239256</v>
      </c>
      <c r="M58" s="571">
        <f t="shared" si="3"/>
        <v>-0.15939897592391916</v>
      </c>
      <c r="N58" s="571"/>
      <c r="O58" s="400">
        <v>7725364.667784147</v>
      </c>
      <c r="P58" s="400">
        <v>8220074.788324967</v>
      </c>
      <c r="Q58" s="570">
        <f t="shared" si="4"/>
        <v>494710.12054082006</v>
      </c>
      <c r="R58" s="571">
        <f t="shared" si="5"/>
        <v>6.4037122105553221E-2</v>
      </c>
      <c r="S58" s="571"/>
      <c r="T58" s="400">
        <v>3865957.2442810275</v>
      </c>
      <c r="U58" s="400">
        <v>2363632.9472177485</v>
      </c>
      <c r="V58" s="570">
        <f t="shared" si="6"/>
        <v>-1502324.297063279</v>
      </c>
      <c r="W58" s="571">
        <f t="shared" si="7"/>
        <v>-0.38860344337374436</v>
      </c>
      <c r="X58" s="572"/>
      <c r="Y58" s="437">
        <f t="shared" si="8"/>
        <v>18856472.225055039</v>
      </c>
      <c r="Z58" s="437">
        <f t="shared" si="9"/>
        <v>16690800.528708655</v>
      </c>
      <c r="AA58" s="570">
        <f t="shared" si="10"/>
        <v>-2165671.6963463835</v>
      </c>
      <c r="AB58" s="571">
        <f t="shared" si="11"/>
        <v>-0.11485031083750674</v>
      </c>
      <c r="AC58" s="572"/>
      <c r="AD58" s="575">
        <v>0</v>
      </c>
      <c r="AE58" s="452">
        <v>6067186.394549761</v>
      </c>
      <c r="AF58" s="563"/>
      <c r="AG58" s="399">
        <v>18856472.225055039</v>
      </c>
      <c r="AH58" s="399">
        <v>22757986.923258416</v>
      </c>
      <c r="AI58" s="570">
        <f t="shared" si="12"/>
        <v>3901514.6982033774</v>
      </c>
      <c r="AJ58" s="571">
        <f t="shared" si="13"/>
        <v>0.20690586508643663</v>
      </c>
      <c r="AL58" s="577">
        <f t="shared" si="14"/>
        <v>288.20812095326352</v>
      </c>
      <c r="AM58" s="577">
        <f t="shared" si="15"/>
        <v>245.07776368096395</v>
      </c>
      <c r="AN58" s="577">
        <f t="shared" si="16"/>
        <v>-43.130357272299563</v>
      </c>
      <c r="AO58" s="578">
        <f t="shared" si="17"/>
        <v>-0.14965004153818998</v>
      </c>
      <c r="AP58" s="579"/>
      <c r="AQ58" s="577">
        <f t="shared" si="18"/>
        <v>306.4647995788697</v>
      </c>
      <c r="AR58" s="577">
        <f t="shared" si="19"/>
        <v>329.87177608752228</v>
      </c>
      <c r="AS58" s="577">
        <f t="shared" si="20"/>
        <v>23.406976508652576</v>
      </c>
      <c r="AT58" s="578">
        <f t="shared" si="21"/>
        <v>7.6377373652104258E-2</v>
      </c>
      <c r="AU58" s="579"/>
      <c r="AV58" s="577">
        <f t="shared" si="22"/>
        <v>153.36231530787953</v>
      </c>
      <c r="AW58" s="577">
        <f t="shared" si="23"/>
        <v>94.852640443747688</v>
      </c>
      <c r="AX58" s="577">
        <f t="shared" si="24"/>
        <v>-58.509674864131838</v>
      </c>
      <c r="AY58" s="578">
        <f t="shared" si="25"/>
        <v>-0.38151272525243168</v>
      </c>
      <c r="AZ58" s="579"/>
      <c r="BA58" s="577">
        <f t="shared" si="26"/>
        <v>748.03523584001266</v>
      </c>
      <c r="BB58" s="577">
        <f t="shared" si="27"/>
        <v>669.80218021223391</v>
      </c>
      <c r="BC58" s="577">
        <f t="shared" si="28"/>
        <v>-78.233055627778754</v>
      </c>
      <c r="BD58" s="578">
        <f t="shared" si="29"/>
        <v>-0.10458471991620323</v>
      </c>
      <c r="BE58" s="580"/>
      <c r="BF58" s="577">
        <f t="shared" si="30"/>
        <v>0</v>
      </c>
      <c r="BG58" s="577">
        <f t="shared" si="31"/>
        <v>243.47631905573101</v>
      </c>
      <c r="BH58" s="580"/>
      <c r="BI58" s="577">
        <f t="shared" si="32"/>
        <v>748.03523584001266</v>
      </c>
      <c r="BJ58" s="577">
        <f t="shared" si="33"/>
        <v>913.27849926796489</v>
      </c>
      <c r="BK58" s="577">
        <f t="shared" si="34"/>
        <v>165.24326342795223</v>
      </c>
      <c r="BL58" s="578">
        <f t="shared" si="35"/>
        <v>0.22090304775869399</v>
      </c>
    </row>
    <row r="59" spans="1:64">
      <c r="A59" s="397">
        <v>165</v>
      </c>
      <c r="B59" s="412">
        <v>5</v>
      </c>
      <c r="C59" s="412">
        <v>5</v>
      </c>
      <c r="D59" s="398" t="s">
        <v>82</v>
      </c>
      <c r="E59" s="400">
        <v>16280</v>
      </c>
      <c r="F59" s="400">
        <v>16123</v>
      </c>
      <c r="G59" s="570">
        <f t="shared" si="0"/>
        <v>-157</v>
      </c>
      <c r="H59" s="571">
        <f t="shared" si="1"/>
        <v>-9.643734643734643E-3</v>
      </c>
      <c r="I59" s="571"/>
      <c r="J59" s="400">
        <v>4592552.1817122484</v>
      </c>
      <c r="K59" s="437">
        <v>3579783.1217804998</v>
      </c>
      <c r="L59" s="570">
        <f t="shared" si="2"/>
        <v>-1012769.0599317485</v>
      </c>
      <c r="M59" s="571">
        <f t="shared" si="3"/>
        <v>-0.22052423573207094</v>
      </c>
      <c r="N59" s="571"/>
      <c r="O59" s="400">
        <v>4647722.9933844553</v>
      </c>
      <c r="P59" s="400">
        <v>3939339.6004781509</v>
      </c>
      <c r="Q59" s="570">
        <f t="shared" si="4"/>
        <v>-708383.39290630445</v>
      </c>
      <c r="R59" s="571">
        <f t="shared" si="5"/>
        <v>-0.15241514907721773</v>
      </c>
      <c r="S59" s="571"/>
      <c r="T59" s="400">
        <v>2512749.312634449</v>
      </c>
      <c r="U59" s="400">
        <v>1442742.5626683075</v>
      </c>
      <c r="V59" s="570">
        <f t="shared" si="6"/>
        <v>-1070006.7499661415</v>
      </c>
      <c r="W59" s="571">
        <f t="shared" si="7"/>
        <v>-0.4258310785664135</v>
      </c>
      <c r="X59" s="572"/>
      <c r="Y59" s="437">
        <f t="shared" si="8"/>
        <v>11753024.487731153</v>
      </c>
      <c r="Z59" s="437">
        <f t="shared" si="9"/>
        <v>8961865.2849269584</v>
      </c>
      <c r="AA59" s="570">
        <f t="shared" si="10"/>
        <v>-2791159.2028041948</v>
      </c>
      <c r="AB59" s="571">
        <f t="shared" si="11"/>
        <v>-0.23748433483805412</v>
      </c>
      <c r="AC59" s="572"/>
      <c r="AD59" s="575">
        <v>0</v>
      </c>
      <c r="AE59" s="452">
        <v>2037393.0177810646</v>
      </c>
      <c r="AF59" s="563"/>
      <c r="AG59" s="399">
        <v>11753024.487731153</v>
      </c>
      <c r="AH59" s="399">
        <v>10999258.302708022</v>
      </c>
      <c r="AI59" s="570">
        <f t="shared" si="12"/>
        <v>-753766.18502313085</v>
      </c>
      <c r="AJ59" s="571">
        <f t="shared" si="13"/>
        <v>-6.4133805371543187E-2</v>
      </c>
      <c r="AL59" s="577">
        <f t="shared" si="14"/>
        <v>282.09779985947472</v>
      </c>
      <c r="AM59" s="577">
        <f t="shared" si="15"/>
        <v>222.02959261803014</v>
      </c>
      <c r="AN59" s="577">
        <f t="shared" si="16"/>
        <v>-60.068207241444583</v>
      </c>
      <c r="AO59" s="578">
        <f t="shared" si="17"/>
        <v>-0.21293397988700086</v>
      </c>
      <c r="AP59" s="579"/>
      <c r="AQ59" s="577">
        <f t="shared" si="18"/>
        <v>285.48667035531054</v>
      </c>
      <c r="AR59" s="577">
        <f t="shared" si="19"/>
        <v>244.33043481226514</v>
      </c>
      <c r="AS59" s="577">
        <f t="shared" si="20"/>
        <v>-41.156235543045398</v>
      </c>
      <c r="AT59" s="578">
        <f t="shared" si="21"/>
        <v>-0.14416167133766083</v>
      </c>
      <c r="AU59" s="579"/>
      <c r="AV59" s="577">
        <f t="shared" si="22"/>
        <v>154.3457808743519</v>
      </c>
      <c r="AW59" s="577">
        <f t="shared" si="23"/>
        <v>89.483505716573063</v>
      </c>
      <c r="AX59" s="577">
        <f t="shared" si="24"/>
        <v>-64.862275157778839</v>
      </c>
      <c r="AY59" s="578">
        <f t="shared" si="25"/>
        <v>-0.42024002723197984</v>
      </c>
      <c r="AZ59" s="579"/>
      <c r="BA59" s="577">
        <f t="shared" si="26"/>
        <v>721.93025108913719</v>
      </c>
      <c r="BB59" s="577">
        <f t="shared" si="27"/>
        <v>555.84353314686837</v>
      </c>
      <c r="BC59" s="577">
        <f t="shared" si="28"/>
        <v>-166.08671794226882</v>
      </c>
      <c r="BD59" s="578">
        <f t="shared" si="29"/>
        <v>-0.23005923036429454</v>
      </c>
      <c r="BE59" s="580"/>
      <c r="BF59" s="577">
        <f t="shared" si="30"/>
        <v>0</v>
      </c>
      <c r="BG59" s="577">
        <f t="shared" si="31"/>
        <v>126.36562784724087</v>
      </c>
      <c r="BH59" s="580"/>
      <c r="BI59" s="577">
        <f t="shared" si="32"/>
        <v>721.93025108913719</v>
      </c>
      <c r="BJ59" s="577">
        <f t="shared" si="33"/>
        <v>682.2091609941092</v>
      </c>
      <c r="BK59" s="577">
        <f t="shared" si="34"/>
        <v>-39.721090095027989</v>
      </c>
      <c r="BL59" s="578">
        <f t="shared" si="35"/>
        <v>-5.5020675522466228E-2</v>
      </c>
    </row>
    <row r="60" spans="1:64">
      <c r="A60" s="397">
        <v>167</v>
      </c>
      <c r="B60" s="412">
        <v>12</v>
      </c>
      <c r="C60" s="412">
        <v>12</v>
      </c>
      <c r="D60" s="398" t="s">
        <v>83</v>
      </c>
      <c r="E60" s="400">
        <v>77513</v>
      </c>
      <c r="F60" s="400">
        <v>78062</v>
      </c>
      <c r="G60" s="570">
        <f t="shared" si="0"/>
        <v>549</v>
      </c>
      <c r="H60" s="571">
        <f t="shared" si="1"/>
        <v>7.0826829048030657E-3</v>
      </c>
      <c r="I60" s="571"/>
      <c r="J60" s="400">
        <v>3504091.1990536097</v>
      </c>
      <c r="K60" s="437">
        <v>1649274.3017093427</v>
      </c>
      <c r="L60" s="570">
        <f t="shared" si="2"/>
        <v>-1854816.897344267</v>
      </c>
      <c r="M60" s="571">
        <f t="shared" si="3"/>
        <v>-0.5293289449330596</v>
      </c>
      <c r="N60" s="571"/>
      <c r="O60" s="400">
        <v>23417808.912617035</v>
      </c>
      <c r="P60" s="400">
        <v>23307134.870543115</v>
      </c>
      <c r="Q60" s="570">
        <f t="shared" si="4"/>
        <v>-110674.04207392037</v>
      </c>
      <c r="R60" s="571">
        <f t="shared" si="5"/>
        <v>-4.7260630781854E-3</v>
      </c>
      <c r="S60" s="571"/>
      <c r="T60" s="400">
        <v>12672879.472362412</v>
      </c>
      <c r="U60" s="400">
        <v>8178197.8319230787</v>
      </c>
      <c r="V60" s="570">
        <f t="shared" si="6"/>
        <v>-4494681.6404393334</v>
      </c>
      <c r="W60" s="571">
        <f t="shared" si="7"/>
        <v>-0.35466932753850755</v>
      </c>
      <c r="X60" s="572"/>
      <c r="Y60" s="437">
        <f t="shared" si="8"/>
        <v>39594779.584033057</v>
      </c>
      <c r="Z60" s="437">
        <f t="shared" si="9"/>
        <v>33134607.004175536</v>
      </c>
      <c r="AA60" s="570">
        <f t="shared" si="10"/>
        <v>-6460172.5798575208</v>
      </c>
      <c r="AB60" s="571">
        <f t="shared" si="11"/>
        <v>-0.16315718000518034</v>
      </c>
      <c r="AC60" s="572"/>
      <c r="AD60" s="575">
        <v>0</v>
      </c>
      <c r="AE60" s="452">
        <v>14086737.322507799</v>
      </c>
      <c r="AF60" s="563"/>
      <c r="AG60" s="399">
        <v>39594779.584033057</v>
      </c>
      <c r="AH60" s="399">
        <v>47221344.326683342</v>
      </c>
      <c r="AI60" s="570">
        <f t="shared" si="12"/>
        <v>7626564.7426502854</v>
      </c>
      <c r="AJ60" s="571">
        <f t="shared" si="13"/>
        <v>0.19261541099033583</v>
      </c>
      <c r="AL60" s="577">
        <f t="shared" si="14"/>
        <v>45.206496962491578</v>
      </c>
      <c r="AM60" s="577">
        <f t="shared" si="15"/>
        <v>21.12774847825245</v>
      </c>
      <c r="AN60" s="577">
        <f t="shared" si="16"/>
        <v>-24.078748484239128</v>
      </c>
      <c r="AO60" s="578">
        <f t="shared" si="17"/>
        <v>-0.53263911389147411</v>
      </c>
      <c r="AP60" s="579"/>
      <c r="AQ60" s="577">
        <f t="shared" si="18"/>
        <v>302.1145990042578</v>
      </c>
      <c r="AR60" s="577">
        <f t="shared" si="19"/>
        <v>298.57209488026331</v>
      </c>
      <c r="AS60" s="577">
        <f t="shared" si="20"/>
        <v>-3.5425041239944903</v>
      </c>
      <c r="AT60" s="578">
        <f t="shared" si="21"/>
        <v>-1.1725696592188068E-2</v>
      </c>
      <c r="AU60" s="579"/>
      <c r="AV60" s="577">
        <f t="shared" si="22"/>
        <v>163.49360071681411</v>
      </c>
      <c r="AW60" s="577">
        <f t="shared" si="23"/>
        <v>104.76541507933538</v>
      </c>
      <c r="AX60" s="577">
        <f t="shared" si="24"/>
        <v>-58.728185637478731</v>
      </c>
      <c r="AY60" s="578">
        <f t="shared" si="25"/>
        <v>-0.35920785510866154</v>
      </c>
      <c r="AZ60" s="579"/>
      <c r="BA60" s="577">
        <f t="shared" si="26"/>
        <v>510.81469668356351</v>
      </c>
      <c r="BB60" s="577">
        <f t="shared" si="27"/>
        <v>424.46525843785116</v>
      </c>
      <c r="BC60" s="577">
        <f t="shared" si="28"/>
        <v>-86.349438245712349</v>
      </c>
      <c r="BD60" s="578">
        <f t="shared" si="29"/>
        <v>-0.16904258786274426</v>
      </c>
      <c r="BE60" s="580"/>
      <c r="BF60" s="577">
        <f t="shared" si="30"/>
        <v>0</v>
      </c>
      <c r="BG60" s="577">
        <f t="shared" si="31"/>
        <v>180.45575725074681</v>
      </c>
      <c r="BH60" s="580"/>
      <c r="BI60" s="577">
        <f t="shared" si="32"/>
        <v>510.81469668356351</v>
      </c>
      <c r="BJ60" s="577">
        <f t="shared" si="33"/>
        <v>604.92101568859812</v>
      </c>
      <c r="BK60" s="577">
        <f t="shared" si="34"/>
        <v>94.106319005034607</v>
      </c>
      <c r="BL60" s="578">
        <f t="shared" si="35"/>
        <v>0.18422790028559227</v>
      </c>
    </row>
    <row r="61" spans="1:64">
      <c r="A61" s="397">
        <v>169</v>
      </c>
      <c r="B61" s="412">
        <v>5</v>
      </c>
      <c r="C61" s="412">
        <v>5</v>
      </c>
      <c r="D61" s="398" t="s">
        <v>84</v>
      </c>
      <c r="E61" s="400">
        <v>4990</v>
      </c>
      <c r="F61" s="400">
        <v>4916</v>
      </c>
      <c r="G61" s="570">
        <f t="shared" si="0"/>
        <v>-74</v>
      </c>
      <c r="H61" s="571">
        <f t="shared" si="1"/>
        <v>-1.4829659318637275E-2</v>
      </c>
      <c r="I61" s="571"/>
      <c r="J61" s="400">
        <v>1014472.194399899</v>
      </c>
      <c r="K61" s="437">
        <v>899598.60604528245</v>
      </c>
      <c r="L61" s="570">
        <f t="shared" si="2"/>
        <v>-114873.58835461654</v>
      </c>
      <c r="M61" s="571">
        <f t="shared" si="3"/>
        <v>-0.11323483185516867</v>
      </c>
      <c r="N61" s="571"/>
      <c r="O61" s="400">
        <v>1902219.8190324954</v>
      </c>
      <c r="P61" s="400">
        <v>1984125.2527584783</v>
      </c>
      <c r="Q61" s="570">
        <f t="shared" si="4"/>
        <v>81905.433725982904</v>
      </c>
      <c r="R61" s="571">
        <f t="shared" si="5"/>
        <v>4.3057817454368416E-2</v>
      </c>
      <c r="S61" s="571"/>
      <c r="T61" s="400">
        <v>903533.28554410953</v>
      </c>
      <c r="U61" s="400">
        <v>541154.77081354591</v>
      </c>
      <c r="V61" s="570">
        <f t="shared" si="6"/>
        <v>-362378.51473056362</v>
      </c>
      <c r="W61" s="571">
        <f t="shared" si="7"/>
        <v>-0.40106825119601275</v>
      </c>
      <c r="X61" s="572"/>
      <c r="Y61" s="437">
        <f t="shared" si="8"/>
        <v>3820225.2989765038</v>
      </c>
      <c r="Z61" s="437">
        <f t="shared" si="9"/>
        <v>3424878.6296173064</v>
      </c>
      <c r="AA61" s="570">
        <f t="shared" si="10"/>
        <v>-395346.66935919737</v>
      </c>
      <c r="AB61" s="571">
        <f t="shared" si="11"/>
        <v>-0.10348778891787265</v>
      </c>
      <c r="AC61" s="572"/>
      <c r="AD61" s="575">
        <v>0</v>
      </c>
      <c r="AE61" s="452">
        <v>623165.59309675288</v>
      </c>
      <c r="AF61" s="563"/>
      <c r="AG61" s="399">
        <v>3820225.2989765038</v>
      </c>
      <c r="AH61" s="399">
        <v>4048044.22271406</v>
      </c>
      <c r="AI61" s="570">
        <f t="shared" si="12"/>
        <v>227818.92373755621</v>
      </c>
      <c r="AJ61" s="571">
        <f t="shared" si="13"/>
        <v>5.9634944514553201E-2</v>
      </c>
      <c r="AL61" s="577">
        <f t="shared" si="14"/>
        <v>203.3010409619036</v>
      </c>
      <c r="AM61" s="577">
        <f t="shared" si="15"/>
        <v>182.99402075778733</v>
      </c>
      <c r="AN61" s="577">
        <f t="shared" si="16"/>
        <v>-20.30702020411627</v>
      </c>
      <c r="AO61" s="578">
        <f t="shared" si="17"/>
        <v>-9.9886454629229293E-2</v>
      </c>
      <c r="AP61" s="579"/>
      <c r="AQ61" s="577">
        <f t="shared" si="18"/>
        <v>381.20637655961832</v>
      </c>
      <c r="AR61" s="577">
        <f t="shared" si="19"/>
        <v>403.605625052579</v>
      </c>
      <c r="AS61" s="577">
        <f t="shared" si="20"/>
        <v>22.39924849296068</v>
      </c>
      <c r="AT61" s="578">
        <f t="shared" si="21"/>
        <v>5.8758850507993995E-2</v>
      </c>
      <c r="AU61" s="579"/>
      <c r="AV61" s="577">
        <f t="shared" si="22"/>
        <v>181.06879469821834</v>
      </c>
      <c r="AW61" s="577">
        <f t="shared" si="23"/>
        <v>110.08030325743407</v>
      </c>
      <c r="AX61" s="577">
        <f t="shared" si="24"/>
        <v>-70.988491440784273</v>
      </c>
      <c r="AY61" s="578">
        <f t="shared" si="25"/>
        <v>-0.39205259834583067</v>
      </c>
      <c r="AZ61" s="579"/>
      <c r="BA61" s="577">
        <f t="shared" si="26"/>
        <v>765.57621221974023</v>
      </c>
      <c r="BB61" s="577">
        <f t="shared" si="27"/>
        <v>696.67994906780029</v>
      </c>
      <c r="BC61" s="577">
        <f t="shared" si="28"/>
        <v>-68.896263151939934</v>
      </c>
      <c r="BD61" s="578">
        <f t="shared" si="29"/>
        <v>-8.9992690541127893E-2</v>
      </c>
      <c r="BE61" s="580"/>
      <c r="BF61" s="577">
        <f t="shared" si="30"/>
        <v>0</v>
      </c>
      <c r="BG61" s="577">
        <f t="shared" si="31"/>
        <v>126.76273252578375</v>
      </c>
      <c r="BH61" s="580"/>
      <c r="BI61" s="577">
        <f t="shared" si="32"/>
        <v>765.57621221974023</v>
      </c>
      <c r="BJ61" s="577">
        <f t="shared" si="33"/>
        <v>823.44268159358421</v>
      </c>
      <c r="BK61" s="577">
        <f t="shared" si="34"/>
        <v>57.866469373843984</v>
      </c>
      <c r="BL61" s="578">
        <f t="shared" si="35"/>
        <v>7.5585511213917919E-2</v>
      </c>
    </row>
    <row r="62" spans="1:64">
      <c r="A62" s="397">
        <v>171</v>
      </c>
      <c r="B62" s="412">
        <v>11</v>
      </c>
      <c r="C62" s="412">
        <v>11</v>
      </c>
      <c r="D62" s="398" t="s">
        <v>85</v>
      </c>
      <c r="E62" s="400">
        <v>4540</v>
      </c>
      <c r="F62" s="400">
        <v>4590</v>
      </c>
      <c r="G62" s="570">
        <f t="shared" si="0"/>
        <v>50</v>
      </c>
      <c r="H62" s="571">
        <f t="shared" si="1"/>
        <v>1.1013215859030838E-2</v>
      </c>
      <c r="I62" s="571"/>
      <c r="J62" s="400">
        <v>125532.88491391367</v>
      </c>
      <c r="K62" s="437">
        <v>364654.37913830637</v>
      </c>
      <c r="L62" s="570">
        <f t="shared" si="2"/>
        <v>239121.49422439269</v>
      </c>
      <c r="M62" s="571">
        <f t="shared" si="3"/>
        <v>1.9048514211106864</v>
      </c>
      <c r="N62" s="571"/>
      <c r="O62" s="400">
        <v>1473035.6550756306</v>
      </c>
      <c r="P62" s="400">
        <v>1567009.2135594843</v>
      </c>
      <c r="Q62" s="570">
        <f t="shared" si="4"/>
        <v>93973.558483853703</v>
      </c>
      <c r="R62" s="571">
        <f t="shared" si="5"/>
        <v>6.3795847819466928E-2</v>
      </c>
      <c r="S62" s="571"/>
      <c r="T62" s="400">
        <v>939271.50065603375</v>
      </c>
      <c r="U62" s="400">
        <v>660500.4935014525</v>
      </c>
      <c r="V62" s="570">
        <f t="shared" si="6"/>
        <v>-278771.00715458125</v>
      </c>
      <c r="W62" s="571">
        <f t="shared" si="7"/>
        <v>-0.29679491708188077</v>
      </c>
      <c r="X62" s="572"/>
      <c r="Y62" s="437">
        <f t="shared" si="8"/>
        <v>2537840.0406455779</v>
      </c>
      <c r="Z62" s="437">
        <f t="shared" si="9"/>
        <v>2592164.0861992436</v>
      </c>
      <c r="AA62" s="570">
        <f t="shared" si="10"/>
        <v>54324.045553665608</v>
      </c>
      <c r="AB62" s="571">
        <f t="shared" si="11"/>
        <v>2.1405622373207811E-2</v>
      </c>
      <c r="AC62" s="572"/>
      <c r="AD62" s="575">
        <v>0</v>
      </c>
      <c r="AE62" s="452">
        <v>738726.02004529571</v>
      </c>
      <c r="AF62" s="563"/>
      <c r="AG62" s="399">
        <v>2537840.0406455779</v>
      </c>
      <c r="AH62" s="399">
        <v>3330890.1062445389</v>
      </c>
      <c r="AI62" s="570">
        <f t="shared" si="12"/>
        <v>793050.06559896097</v>
      </c>
      <c r="AJ62" s="571">
        <f t="shared" si="13"/>
        <v>0.31249016994673323</v>
      </c>
      <c r="AL62" s="577">
        <f t="shared" si="14"/>
        <v>27.650415179276138</v>
      </c>
      <c r="AM62" s="577">
        <f t="shared" si="15"/>
        <v>79.445398505077634</v>
      </c>
      <c r="AN62" s="577">
        <f t="shared" si="16"/>
        <v>51.794983325801496</v>
      </c>
      <c r="AO62" s="578">
        <f t="shared" si="17"/>
        <v>1.8732081594428138</v>
      </c>
      <c r="AP62" s="579"/>
      <c r="AQ62" s="577">
        <f t="shared" si="18"/>
        <v>324.45719274793629</v>
      </c>
      <c r="AR62" s="577">
        <f t="shared" si="19"/>
        <v>341.39634282341706</v>
      </c>
      <c r="AS62" s="577">
        <f t="shared" si="20"/>
        <v>16.939150075480768</v>
      </c>
      <c r="AT62" s="578">
        <f t="shared" si="21"/>
        <v>5.2207657756073923E-2</v>
      </c>
      <c r="AU62" s="579"/>
      <c r="AV62" s="577">
        <f t="shared" si="22"/>
        <v>206.88799573921449</v>
      </c>
      <c r="AW62" s="577">
        <f t="shared" si="23"/>
        <v>143.89988965173256</v>
      </c>
      <c r="AX62" s="577">
        <f t="shared" si="24"/>
        <v>-62.988106087481924</v>
      </c>
      <c r="AY62" s="578">
        <f t="shared" si="25"/>
        <v>-0.30445510317031349</v>
      </c>
      <c r="AZ62" s="579"/>
      <c r="BA62" s="577">
        <f t="shared" si="26"/>
        <v>558.99560366642686</v>
      </c>
      <c r="BB62" s="577">
        <f t="shared" si="27"/>
        <v>564.74163098022734</v>
      </c>
      <c r="BC62" s="577">
        <f t="shared" si="28"/>
        <v>5.7460273138004823</v>
      </c>
      <c r="BD62" s="578">
        <f t="shared" si="29"/>
        <v>1.0279199471538863E-2</v>
      </c>
      <c r="BE62" s="580"/>
      <c r="BF62" s="577">
        <f t="shared" si="30"/>
        <v>0</v>
      </c>
      <c r="BG62" s="577">
        <f t="shared" si="31"/>
        <v>160.94248802729754</v>
      </c>
      <c r="BH62" s="580"/>
      <c r="BI62" s="577">
        <f t="shared" si="32"/>
        <v>558.99560366642686</v>
      </c>
      <c r="BJ62" s="577">
        <f t="shared" si="33"/>
        <v>725.68411900752483</v>
      </c>
      <c r="BK62" s="577">
        <f t="shared" si="34"/>
        <v>166.68851534109797</v>
      </c>
      <c r="BL62" s="578">
        <f t="shared" si="35"/>
        <v>0.29819289140700844</v>
      </c>
    </row>
    <row r="63" spans="1:64">
      <c r="A63" s="397">
        <v>172</v>
      </c>
      <c r="B63" s="412">
        <v>13</v>
      </c>
      <c r="C63" s="412">
        <v>13</v>
      </c>
      <c r="D63" s="398" t="s">
        <v>86</v>
      </c>
      <c r="E63" s="400">
        <v>4171</v>
      </c>
      <c r="F63" s="400">
        <v>4079</v>
      </c>
      <c r="G63" s="570">
        <f t="shared" si="0"/>
        <v>-92</v>
      </c>
      <c r="H63" s="571">
        <f t="shared" si="1"/>
        <v>-2.2057060656916806E-2</v>
      </c>
      <c r="I63" s="571"/>
      <c r="J63" s="400">
        <v>123636.99852753978</v>
      </c>
      <c r="K63" s="437">
        <v>41915.117681577918</v>
      </c>
      <c r="L63" s="570">
        <f t="shared" si="2"/>
        <v>-81721.880845961859</v>
      </c>
      <c r="M63" s="571">
        <f t="shared" si="3"/>
        <v>-0.66098240671669617</v>
      </c>
      <c r="N63" s="571"/>
      <c r="O63" s="400">
        <v>1635985.5329674939</v>
      </c>
      <c r="P63" s="400">
        <v>1809951.7351774191</v>
      </c>
      <c r="Q63" s="570">
        <f t="shared" si="4"/>
        <v>173966.20220992528</v>
      </c>
      <c r="R63" s="571">
        <f t="shared" si="5"/>
        <v>0.10633724975206238</v>
      </c>
      <c r="S63" s="571"/>
      <c r="T63" s="400">
        <v>929982.00304647884</v>
      </c>
      <c r="U63" s="400">
        <v>707964.21234266763</v>
      </c>
      <c r="V63" s="570">
        <f t="shared" si="6"/>
        <v>-222017.79070381122</v>
      </c>
      <c r="W63" s="571">
        <f t="shared" si="7"/>
        <v>-0.2387334270733357</v>
      </c>
      <c r="X63" s="572"/>
      <c r="Y63" s="437">
        <f t="shared" si="8"/>
        <v>2689604.5345415128</v>
      </c>
      <c r="Z63" s="437">
        <f t="shared" si="9"/>
        <v>2559831.0652016643</v>
      </c>
      <c r="AA63" s="570">
        <f t="shared" si="10"/>
        <v>-129773.4693398485</v>
      </c>
      <c r="AB63" s="571">
        <f t="shared" si="11"/>
        <v>-4.8250018793922995E-2</v>
      </c>
      <c r="AC63" s="572"/>
      <c r="AD63" s="575">
        <v>0</v>
      </c>
      <c r="AE63" s="452">
        <v>605224.04768413608</v>
      </c>
      <c r="AF63" s="563"/>
      <c r="AG63" s="399">
        <v>2689604.5345415128</v>
      </c>
      <c r="AH63" s="399">
        <v>3165055.1128858011</v>
      </c>
      <c r="AI63" s="570">
        <f t="shared" si="12"/>
        <v>475450.57834428828</v>
      </c>
      <c r="AJ63" s="571">
        <f t="shared" si="13"/>
        <v>0.17677341491593546</v>
      </c>
      <c r="AL63" s="577">
        <f t="shared" si="14"/>
        <v>29.64205191262042</v>
      </c>
      <c r="AM63" s="577">
        <f t="shared" si="15"/>
        <v>10.275831743461122</v>
      </c>
      <c r="AN63" s="577">
        <f t="shared" si="16"/>
        <v>-19.366220169159298</v>
      </c>
      <c r="AO63" s="578">
        <f t="shared" si="17"/>
        <v>-0.65333601824352527</v>
      </c>
      <c r="AP63" s="579"/>
      <c r="AQ63" s="577">
        <f t="shared" si="18"/>
        <v>392.22861015763459</v>
      </c>
      <c r="AR63" s="577">
        <f t="shared" si="19"/>
        <v>443.7243773418532</v>
      </c>
      <c r="AS63" s="577">
        <f t="shared" si="20"/>
        <v>51.495767184218607</v>
      </c>
      <c r="AT63" s="578">
        <f t="shared" si="21"/>
        <v>0.13129018600535727</v>
      </c>
      <c r="AU63" s="579"/>
      <c r="AV63" s="577">
        <f t="shared" si="22"/>
        <v>222.96379838083885</v>
      </c>
      <c r="AW63" s="577">
        <f t="shared" si="23"/>
        <v>173.5631802752311</v>
      </c>
      <c r="AX63" s="577">
        <f t="shared" si="24"/>
        <v>-49.400618105607748</v>
      </c>
      <c r="AY63" s="578">
        <f t="shared" si="25"/>
        <v>-0.22156340385459256</v>
      </c>
      <c r="AZ63" s="579"/>
      <c r="BA63" s="577">
        <f t="shared" si="26"/>
        <v>644.83446045109395</v>
      </c>
      <c r="BB63" s="577">
        <f t="shared" si="27"/>
        <v>627.56338936054533</v>
      </c>
      <c r="BC63" s="577">
        <f t="shared" si="28"/>
        <v>-17.271071090548617</v>
      </c>
      <c r="BD63" s="578">
        <f t="shared" si="29"/>
        <v>-2.6783728460272795E-2</v>
      </c>
      <c r="BE63" s="580"/>
      <c r="BF63" s="577">
        <f t="shared" si="30"/>
        <v>0</v>
      </c>
      <c r="BG63" s="577">
        <f t="shared" si="31"/>
        <v>148.3755939407051</v>
      </c>
      <c r="BH63" s="580"/>
      <c r="BI63" s="577">
        <f t="shared" si="32"/>
        <v>644.83446045109395</v>
      </c>
      <c r="BJ63" s="577">
        <f t="shared" si="33"/>
        <v>775.93898330125057</v>
      </c>
      <c r="BK63" s="577">
        <f t="shared" si="34"/>
        <v>131.10452285015663</v>
      </c>
      <c r="BL63" s="578">
        <f t="shared" si="35"/>
        <v>0.20331500701504454</v>
      </c>
    </row>
    <row r="64" spans="1:64">
      <c r="A64" s="397">
        <v>176</v>
      </c>
      <c r="B64" s="412">
        <v>12</v>
      </c>
      <c r="C64" s="412">
        <v>12</v>
      </c>
      <c r="D64" s="398" t="s">
        <v>87</v>
      </c>
      <c r="E64" s="400">
        <v>4352</v>
      </c>
      <c r="F64" s="400">
        <v>4259</v>
      </c>
      <c r="G64" s="570">
        <f t="shared" si="0"/>
        <v>-93</v>
      </c>
      <c r="H64" s="571">
        <f t="shared" si="1"/>
        <v>-2.1369485294117647E-2</v>
      </c>
      <c r="I64" s="571"/>
      <c r="J64" s="400">
        <v>-1005993.8394418051</v>
      </c>
      <c r="K64" s="437">
        <v>-1125271.9285672486</v>
      </c>
      <c r="L64" s="570">
        <f t="shared" si="2"/>
        <v>-119278.08912544348</v>
      </c>
      <c r="M64" s="571">
        <f t="shared" si="3"/>
        <v>0.1185674150764454</v>
      </c>
      <c r="N64" s="571"/>
      <c r="O64" s="400">
        <v>2137343.916281173</v>
      </c>
      <c r="P64" s="400">
        <v>2408269.524865963</v>
      </c>
      <c r="Q64" s="570">
        <f t="shared" si="4"/>
        <v>270925.60858479002</v>
      </c>
      <c r="R64" s="571">
        <f t="shared" si="5"/>
        <v>0.12675807881034953</v>
      </c>
      <c r="S64" s="571"/>
      <c r="T64" s="400">
        <v>996709.66890892666</v>
      </c>
      <c r="U64" s="400">
        <v>771682.12187272147</v>
      </c>
      <c r="V64" s="570">
        <f t="shared" si="6"/>
        <v>-225027.54703620519</v>
      </c>
      <c r="W64" s="571">
        <f t="shared" si="7"/>
        <v>-0.22577040642390603</v>
      </c>
      <c r="X64" s="572"/>
      <c r="Y64" s="437">
        <f t="shared" si="8"/>
        <v>2128059.7457482945</v>
      </c>
      <c r="Z64" s="437">
        <f t="shared" si="9"/>
        <v>2054679.7181714359</v>
      </c>
      <c r="AA64" s="570">
        <f t="shared" si="10"/>
        <v>-73380.027576858643</v>
      </c>
      <c r="AB64" s="571">
        <f t="shared" si="11"/>
        <v>-3.4482127545275215E-2</v>
      </c>
      <c r="AC64" s="572"/>
      <c r="AD64" s="575">
        <v>0</v>
      </c>
      <c r="AE64" s="452">
        <v>754063.81039567874</v>
      </c>
      <c r="AF64" s="563"/>
      <c r="AG64" s="399">
        <v>2128059.7457482945</v>
      </c>
      <c r="AH64" s="399">
        <v>2808743.5285671148</v>
      </c>
      <c r="AI64" s="570">
        <f t="shared" si="12"/>
        <v>680683.78281882033</v>
      </c>
      <c r="AJ64" s="571">
        <f t="shared" si="13"/>
        <v>0.31986121826644015</v>
      </c>
      <c r="AL64" s="577">
        <f t="shared" si="14"/>
        <v>-231.15667266585595</v>
      </c>
      <c r="AM64" s="577">
        <f t="shared" si="15"/>
        <v>-264.21036125082145</v>
      </c>
      <c r="AN64" s="577">
        <f t="shared" si="16"/>
        <v>-33.053688584965499</v>
      </c>
      <c r="AO64" s="578">
        <f t="shared" si="17"/>
        <v>0.14299257816686789</v>
      </c>
      <c r="AP64" s="579"/>
      <c r="AQ64" s="577">
        <f t="shared" si="18"/>
        <v>491.1176278219607</v>
      </c>
      <c r="AR64" s="577">
        <f t="shared" si="19"/>
        <v>565.45422044281827</v>
      </c>
      <c r="AS64" s="577">
        <f t="shared" si="20"/>
        <v>74.336592620857573</v>
      </c>
      <c r="AT64" s="578">
        <f t="shared" si="21"/>
        <v>0.15136209414948137</v>
      </c>
      <c r="AU64" s="579"/>
      <c r="AV64" s="577">
        <f t="shared" si="22"/>
        <v>229.02336142208793</v>
      </c>
      <c r="AW64" s="577">
        <f t="shared" si="23"/>
        <v>181.18857052658404</v>
      </c>
      <c r="AX64" s="577">
        <f t="shared" si="24"/>
        <v>-47.834790895503886</v>
      </c>
      <c r="AY64" s="578">
        <f t="shared" si="25"/>
        <v>-0.20886424248810501</v>
      </c>
      <c r="AZ64" s="579"/>
      <c r="BA64" s="577">
        <f t="shared" si="26"/>
        <v>488.98431657819265</v>
      </c>
      <c r="BB64" s="577">
        <f t="shared" si="27"/>
        <v>482.43242971858086</v>
      </c>
      <c r="BC64" s="577">
        <f t="shared" si="28"/>
        <v>-6.5518868596117841</v>
      </c>
      <c r="BD64" s="578">
        <f t="shared" si="29"/>
        <v>-1.3398971372866277E-2</v>
      </c>
      <c r="BE64" s="580"/>
      <c r="BF64" s="577">
        <f t="shared" si="30"/>
        <v>0</v>
      </c>
      <c r="BG64" s="577">
        <f t="shared" si="31"/>
        <v>177.0518455965435</v>
      </c>
      <c r="BH64" s="580"/>
      <c r="BI64" s="577">
        <f t="shared" si="32"/>
        <v>488.98431657819265</v>
      </c>
      <c r="BJ64" s="577">
        <f t="shared" si="33"/>
        <v>659.48427531512436</v>
      </c>
      <c r="BK64" s="577">
        <f t="shared" si="34"/>
        <v>170.49995873693172</v>
      </c>
      <c r="BL64" s="578">
        <f t="shared" si="35"/>
        <v>0.34868185534058405</v>
      </c>
    </row>
    <row r="65" spans="1:64">
      <c r="A65" s="397">
        <v>177</v>
      </c>
      <c r="B65" s="412">
        <v>6</v>
      </c>
      <c r="C65" s="412">
        <v>6</v>
      </c>
      <c r="D65" s="398" t="s">
        <v>88</v>
      </c>
      <c r="E65" s="400">
        <v>1768</v>
      </c>
      <c r="F65" s="400">
        <v>1708</v>
      </c>
      <c r="G65" s="570">
        <f t="shared" si="0"/>
        <v>-60</v>
      </c>
      <c r="H65" s="571">
        <f t="shared" si="1"/>
        <v>-3.3936651583710405E-2</v>
      </c>
      <c r="I65" s="571"/>
      <c r="J65" s="400">
        <v>939171.1304601857</v>
      </c>
      <c r="K65" s="437">
        <v>876948.39111133188</v>
      </c>
      <c r="L65" s="570">
        <f t="shared" si="2"/>
        <v>-62222.739348853822</v>
      </c>
      <c r="M65" s="571">
        <f t="shared" si="3"/>
        <v>-6.6252823719533643E-2</v>
      </c>
      <c r="N65" s="571"/>
      <c r="O65" s="400">
        <v>321711.32751182676</v>
      </c>
      <c r="P65" s="400">
        <v>207194.32640322833</v>
      </c>
      <c r="Q65" s="570">
        <f t="shared" si="4"/>
        <v>-114517.00110859843</v>
      </c>
      <c r="R65" s="571">
        <f t="shared" si="5"/>
        <v>-0.35596197993491091</v>
      </c>
      <c r="S65" s="571"/>
      <c r="T65" s="400">
        <v>372687.53085961123</v>
      </c>
      <c r="U65" s="400">
        <v>272751.56610402418</v>
      </c>
      <c r="V65" s="570">
        <f t="shared" si="6"/>
        <v>-99935.964755587047</v>
      </c>
      <c r="W65" s="571">
        <f t="shared" si="7"/>
        <v>-0.26814947236115666</v>
      </c>
      <c r="X65" s="572"/>
      <c r="Y65" s="437">
        <f t="shared" si="8"/>
        <v>1633569.9888316237</v>
      </c>
      <c r="Z65" s="437">
        <f t="shared" si="9"/>
        <v>1356894.2836185843</v>
      </c>
      <c r="AA65" s="570">
        <f t="shared" si="10"/>
        <v>-276675.70521303941</v>
      </c>
      <c r="AB65" s="571">
        <f t="shared" si="11"/>
        <v>-0.16936874887798706</v>
      </c>
      <c r="AC65" s="572"/>
      <c r="AD65" s="575">
        <v>0</v>
      </c>
      <c r="AE65" s="452">
        <v>229350.26163486383</v>
      </c>
      <c r="AF65" s="563"/>
      <c r="AG65" s="399">
        <v>1633569.9888316237</v>
      </c>
      <c r="AH65" s="399">
        <v>1586244.5452534482</v>
      </c>
      <c r="AI65" s="570">
        <f t="shared" si="12"/>
        <v>-47325.443578175502</v>
      </c>
      <c r="AJ65" s="571">
        <f t="shared" si="13"/>
        <v>-2.8970563796916975E-2</v>
      </c>
      <c r="AL65" s="577">
        <f t="shared" si="14"/>
        <v>531.20539053177924</v>
      </c>
      <c r="AM65" s="577">
        <f t="shared" si="15"/>
        <v>513.43582617759478</v>
      </c>
      <c r="AN65" s="577">
        <f t="shared" si="16"/>
        <v>-17.769564354184467</v>
      </c>
      <c r="AO65" s="578">
        <f t="shared" si="17"/>
        <v>-3.3451400665184719E-2</v>
      </c>
      <c r="AP65" s="579"/>
      <c r="AQ65" s="577">
        <f t="shared" si="18"/>
        <v>181.96342053836355</v>
      </c>
      <c r="AR65" s="577">
        <f t="shared" si="19"/>
        <v>121.3081536318667</v>
      </c>
      <c r="AS65" s="577">
        <f t="shared" si="20"/>
        <v>-60.655266906496848</v>
      </c>
      <c r="AT65" s="578">
        <f t="shared" si="21"/>
        <v>-0.33333769351576259</v>
      </c>
      <c r="AU65" s="579"/>
      <c r="AV65" s="577">
        <f t="shared" si="22"/>
        <v>210.79611473959912</v>
      </c>
      <c r="AW65" s="577">
        <f t="shared" si="23"/>
        <v>159.69061247308207</v>
      </c>
      <c r="AX65" s="577">
        <f t="shared" si="24"/>
        <v>-51.10550226651705</v>
      </c>
      <c r="AY65" s="578">
        <f t="shared" si="25"/>
        <v>-0.24244043743239174</v>
      </c>
      <c r="AZ65" s="579"/>
      <c r="BA65" s="577">
        <f t="shared" si="26"/>
        <v>923.96492580974189</v>
      </c>
      <c r="BB65" s="577">
        <f t="shared" si="27"/>
        <v>794.43459228254346</v>
      </c>
      <c r="BC65" s="577">
        <f t="shared" si="28"/>
        <v>-129.53033352719842</v>
      </c>
      <c r="BD65" s="578">
        <f t="shared" si="29"/>
        <v>-0.1401896651149187</v>
      </c>
      <c r="BE65" s="580"/>
      <c r="BF65" s="577">
        <f t="shared" si="30"/>
        <v>0</v>
      </c>
      <c r="BG65" s="577">
        <f t="shared" si="31"/>
        <v>134.28001266678211</v>
      </c>
      <c r="BH65" s="580"/>
      <c r="BI65" s="577">
        <f t="shared" si="32"/>
        <v>923.96492580974189</v>
      </c>
      <c r="BJ65" s="577">
        <f t="shared" si="33"/>
        <v>928.71460494932569</v>
      </c>
      <c r="BK65" s="577">
        <f t="shared" si="34"/>
        <v>4.7496791395838045</v>
      </c>
      <c r="BL65" s="578">
        <f t="shared" si="35"/>
        <v>5.1405405193506596E-3</v>
      </c>
    </row>
    <row r="66" spans="1:64">
      <c r="A66" s="397">
        <v>178</v>
      </c>
      <c r="B66" s="412">
        <v>10</v>
      </c>
      <c r="C66" s="412">
        <v>10</v>
      </c>
      <c r="D66" s="398" t="s">
        <v>89</v>
      </c>
      <c r="E66" s="400">
        <v>5769</v>
      </c>
      <c r="F66" s="400">
        <v>5734</v>
      </c>
      <c r="G66" s="570">
        <f t="shared" si="0"/>
        <v>-35</v>
      </c>
      <c r="H66" s="571">
        <f t="shared" si="1"/>
        <v>-6.0669093430403883E-3</v>
      </c>
      <c r="I66" s="571"/>
      <c r="J66" s="400">
        <v>611609.26927021483</v>
      </c>
      <c r="K66" s="437">
        <v>285192.75669917138</v>
      </c>
      <c r="L66" s="570">
        <f t="shared" si="2"/>
        <v>-326416.51257104345</v>
      </c>
      <c r="M66" s="571">
        <f t="shared" si="3"/>
        <v>-0.53370105551299207</v>
      </c>
      <c r="N66" s="571"/>
      <c r="O66" s="400">
        <v>2276173.6148583498</v>
      </c>
      <c r="P66" s="400">
        <v>2567090.8422550554</v>
      </c>
      <c r="Q66" s="570">
        <f t="shared" si="4"/>
        <v>290917.22739670565</v>
      </c>
      <c r="R66" s="571">
        <f t="shared" si="5"/>
        <v>0.12780977052789971</v>
      </c>
      <c r="S66" s="571"/>
      <c r="T66" s="400">
        <v>1344014.8102650952</v>
      </c>
      <c r="U66" s="400">
        <v>1039996.2107316088</v>
      </c>
      <c r="V66" s="570">
        <f t="shared" si="6"/>
        <v>-304018.59953348641</v>
      </c>
      <c r="W66" s="571">
        <f t="shared" si="7"/>
        <v>-0.22620182248848983</v>
      </c>
      <c r="X66" s="572"/>
      <c r="Y66" s="437">
        <f t="shared" si="8"/>
        <v>4231797.6943936599</v>
      </c>
      <c r="Z66" s="437">
        <f t="shared" si="9"/>
        <v>3892279.8096858356</v>
      </c>
      <c r="AA66" s="570">
        <f t="shared" si="10"/>
        <v>-339517.88470782433</v>
      </c>
      <c r="AB66" s="571">
        <f t="shared" si="11"/>
        <v>-8.0230178573428027E-2</v>
      </c>
      <c r="AC66" s="572"/>
      <c r="AD66" s="575">
        <v>0</v>
      </c>
      <c r="AE66" s="452">
        <v>670692.83146212786</v>
      </c>
      <c r="AF66" s="563"/>
      <c r="AG66" s="399">
        <v>4231797.6943936599</v>
      </c>
      <c r="AH66" s="399">
        <v>4562972.6411479637</v>
      </c>
      <c r="AI66" s="570">
        <f t="shared" si="12"/>
        <v>331174.94675430376</v>
      </c>
      <c r="AJ66" s="571">
        <f t="shared" si="13"/>
        <v>7.8258690672535838E-2</v>
      </c>
      <c r="AL66" s="577">
        <f t="shared" si="14"/>
        <v>106.0165140007306</v>
      </c>
      <c r="AM66" s="577">
        <f t="shared" si="15"/>
        <v>49.737139291798286</v>
      </c>
      <c r="AN66" s="577">
        <f t="shared" si="16"/>
        <v>-56.279374708932309</v>
      </c>
      <c r="AO66" s="578">
        <f t="shared" si="17"/>
        <v>-0.53085479407995317</v>
      </c>
      <c r="AP66" s="579"/>
      <c r="AQ66" s="577">
        <f t="shared" si="18"/>
        <v>394.55254201046102</v>
      </c>
      <c r="AR66" s="577">
        <f t="shared" si="19"/>
        <v>447.69634500436962</v>
      </c>
      <c r="AS66" s="577">
        <f t="shared" si="20"/>
        <v>53.143802993908594</v>
      </c>
      <c r="AT66" s="578">
        <f t="shared" si="21"/>
        <v>0.13469385527998842</v>
      </c>
      <c r="AU66" s="579"/>
      <c r="AV66" s="577">
        <f t="shared" si="22"/>
        <v>232.97188598805602</v>
      </c>
      <c r="AW66" s="577">
        <f t="shared" si="23"/>
        <v>181.37359796505211</v>
      </c>
      <c r="AX66" s="577">
        <f t="shared" si="24"/>
        <v>-51.598288023003903</v>
      </c>
      <c r="AY66" s="578">
        <f t="shared" si="25"/>
        <v>-0.22147860375585937</v>
      </c>
      <c r="AZ66" s="579"/>
      <c r="BA66" s="577">
        <f t="shared" si="26"/>
        <v>733.54094199924771</v>
      </c>
      <c r="BB66" s="577">
        <f t="shared" si="27"/>
        <v>678.80708226121999</v>
      </c>
      <c r="BC66" s="577">
        <f t="shared" si="28"/>
        <v>-54.733859738027718</v>
      </c>
      <c r="BD66" s="578">
        <f t="shared" si="29"/>
        <v>-7.4615957479962788E-2</v>
      </c>
      <c r="BE66" s="580"/>
      <c r="BF66" s="577">
        <f t="shared" si="30"/>
        <v>0</v>
      </c>
      <c r="BG66" s="577">
        <f t="shared" si="31"/>
        <v>116.9677069170087</v>
      </c>
      <c r="BH66" s="580"/>
      <c r="BI66" s="577">
        <f t="shared" si="32"/>
        <v>733.54094199924771</v>
      </c>
      <c r="BJ66" s="577">
        <f t="shared" si="33"/>
        <v>795.77478917822873</v>
      </c>
      <c r="BK66" s="577">
        <f t="shared" si="34"/>
        <v>62.233847178981023</v>
      </c>
      <c r="BL66" s="578">
        <f t="shared" si="35"/>
        <v>8.4840318536773429E-2</v>
      </c>
    </row>
    <row r="67" spans="1:64">
      <c r="A67" s="397">
        <v>179</v>
      </c>
      <c r="B67" s="412">
        <v>13</v>
      </c>
      <c r="C67" s="412">
        <v>13</v>
      </c>
      <c r="D67" s="398" t="s">
        <v>90</v>
      </c>
      <c r="E67" s="400">
        <v>145887</v>
      </c>
      <c r="F67" s="400">
        <v>147746</v>
      </c>
      <c r="G67" s="570">
        <f t="shared" si="0"/>
        <v>1859</v>
      </c>
      <c r="H67" s="571">
        <f t="shared" si="1"/>
        <v>1.2742739243387004E-2</v>
      </c>
      <c r="I67" s="571"/>
      <c r="J67" s="400">
        <v>-4259638.1770902425</v>
      </c>
      <c r="K67" s="437">
        <v>-6846526.1213691458</v>
      </c>
      <c r="L67" s="570">
        <f t="shared" si="2"/>
        <v>-2586887.9442789033</v>
      </c>
      <c r="M67" s="571">
        <f t="shared" si="3"/>
        <v>0.60730227233666256</v>
      </c>
      <c r="N67" s="571"/>
      <c r="O67" s="400">
        <v>35839222.613212943</v>
      </c>
      <c r="P67" s="400">
        <v>36918085.234132886</v>
      </c>
      <c r="Q67" s="570">
        <f t="shared" si="4"/>
        <v>1078862.6209199429</v>
      </c>
      <c r="R67" s="571">
        <f t="shared" si="5"/>
        <v>3.0102846609239668E-2</v>
      </c>
      <c r="S67" s="571"/>
      <c r="T67" s="400">
        <v>21221489.079334859</v>
      </c>
      <c r="U67" s="400">
        <v>12474196.504651826</v>
      </c>
      <c r="V67" s="570">
        <f t="shared" si="6"/>
        <v>-8747292.5746830329</v>
      </c>
      <c r="W67" s="571">
        <f t="shared" si="7"/>
        <v>-0.41219032943362133</v>
      </c>
      <c r="X67" s="572"/>
      <c r="Y67" s="437">
        <f t="shared" si="8"/>
        <v>52801073.515457556</v>
      </c>
      <c r="Z67" s="437">
        <f t="shared" si="9"/>
        <v>42545755.617415562</v>
      </c>
      <c r="AA67" s="570">
        <f t="shared" si="10"/>
        <v>-10255317.898041993</v>
      </c>
      <c r="AB67" s="571">
        <f t="shared" si="11"/>
        <v>-0.19422555670273903</v>
      </c>
      <c r="AC67" s="572"/>
      <c r="AD67" s="575">
        <v>0</v>
      </c>
      <c r="AE67" s="452">
        <v>29066771.563342847</v>
      </c>
      <c r="AF67" s="563"/>
      <c r="AG67" s="399">
        <v>52801073.515457556</v>
      </c>
      <c r="AH67" s="399">
        <v>71612527.180758417</v>
      </c>
      <c r="AI67" s="570">
        <f t="shared" si="12"/>
        <v>18811453.665300861</v>
      </c>
      <c r="AJ67" s="571">
        <f t="shared" si="13"/>
        <v>0.35627028794772125</v>
      </c>
      <c r="AL67" s="577">
        <f t="shared" si="14"/>
        <v>-29.198202561504743</v>
      </c>
      <c r="AM67" s="577">
        <f t="shared" si="15"/>
        <v>-46.339840817139859</v>
      </c>
      <c r="AN67" s="577">
        <f t="shared" si="16"/>
        <v>-17.141638255635115</v>
      </c>
      <c r="AO67" s="578">
        <f t="shared" si="17"/>
        <v>0.58707854428802597</v>
      </c>
      <c r="AP67" s="579"/>
      <c r="AQ67" s="577">
        <f t="shared" si="18"/>
        <v>245.66426489826333</v>
      </c>
      <c r="AR67" s="577">
        <f t="shared" si="19"/>
        <v>249.87536200054745</v>
      </c>
      <c r="AS67" s="577">
        <f t="shared" si="20"/>
        <v>4.2110971022841284</v>
      </c>
      <c r="AT67" s="578">
        <f t="shared" si="21"/>
        <v>1.714167546520478E-2</v>
      </c>
      <c r="AU67" s="579"/>
      <c r="AV67" s="577">
        <f t="shared" si="22"/>
        <v>145.46525104591129</v>
      </c>
      <c r="AW67" s="577">
        <f t="shared" si="23"/>
        <v>84.430011673086412</v>
      </c>
      <c r="AX67" s="577">
        <f t="shared" si="24"/>
        <v>-61.035239372824876</v>
      </c>
      <c r="AY67" s="578">
        <f t="shared" si="25"/>
        <v>-0.41958638873528031</v>
      </c>
      <c r="AZ67" s="579"/>
      <c r="BA67" s="577">
        <f t="shared" si="26"/>
        <v>361.93131338266983</v>
      </c>
      <c r="BB67" s="577">
        <f t="shared" si="27"/>
        <v>287.96553285649401</v>
      </c>
      <c r="BC67" s="577">
        <f t="shared" si="28"/>
        <v>-73.96578052617582</v>
      </c>
      <c r="BD67" s="578">
        <f t="shared" si="29"/>
        <v>-0.20436413703716161</v>
      </c>
      <c r="BE67" s="580"/>
      <c r="BF67" s="577">
        <f t="shared" si="30"/>
        <v>0</v>
      </c>
      <c r="BG67" s="577">
        <f t="shared" si="31"/>
        <v>196.7347445165544</v>
      </c>
      <c r="BH67" s="580"/>
      <c r="BI67" s="577">
        <f t="shared" si="32"/>
        <v>361.93131338266983</v>
      </c>
      <c r="BJ67" s="577">
        <f t="shared" si="33"/>
        <v>484.70027737304844</v>
      </c>
      <c r="BK67" s="577">
        <f t="shared" si="34"/>
        <v>122.76896399037861</v>
      </c>
      <c r="BL67" s="578">
        <f t="shared" si="35"/>
        <v>0.33920514597910745</v>
      </c>
    </row>
    <row r="68" spans="1:64">
      <c r="A68" s="397">
        <v>181</v>
      </c>
      <c r="B68" s="412">
        <v>4</v>
      </c>
      <c r="C68" s="412">
        <v>4</v>
      </c>
      <c r="D68" s="398" t="s">
        <v>91</v>
      </c>
      <c r="E68" s="400">
        <v>1683</v>
      </c>
      <c r="F68" s="400">
        <v>1682</v>
      </c>
      <c r="G68" s="570">
        <f t="shared" si="0"/>
        <v>-1</v>
      </c>
      <c r="H68" s="571">
        <f t="shared" si="1"/>
        <v>-5.941770647653001E-4</v>
      </c>
      <c r="I68" s="571"/>
      <c r="J68" s="400">
        <v>852385.69632326532</v>
      </c>
      <c r="K68" s="437">
        <v>892929.64471118234</v>
      </c>
      <c r="L68" s="570">
        <f t="shared" si="2"/>
        <v>40543.948387917015</v>
      </c>
      <c r="M68" s="571">
        <f t="shared" si="3"/>
        <v>4.7565261316328815E-2</v>
      </c>
      <c r="N68" s="571"/>
      <c r="O68" s="400">
        <v>925287.16759762645</v>
      </c>
      <c r="P68" s="400">
        <v>931043.20429856598</v>
      </c>
      <c r="Q68" s="570">
        <f t="shared" si="4"/>
        <v>5756.0367009395268</v>
      </c>
      <c r="R68" s="571">
        <f t="shared" si="5"/>
        <v>6.2208111195189691E-3</v>
      </c>
      <c r="S68" s="571"/>
      <c r="T68" s="400">
        <v>426361.30558149749</v>
      </c>
      <c r="U68" s="400">
        <v>297580.53447451466</v>
      </c>
      <c r="V68" s="570">
        <f t="shared" si="6"/>
        <v>-128780.77110698284</v>
      </c>
      <c r="W68" s="571">
        <f t="shared" si="7"/>
        <v>-0.30204610367102563</v>
      </c>
      <c r="X68" s="572"/>
      <c r="Y68" s="437">
        <f t="shared" si="8"/>
        <v>2204034.1695023892</v>
      </c>
      <c r="Z68" s="437">
        <f t="shared" si="9"/>
        <v>2121553.383484263</v>
      </c>
      <c r="AA68" s="570">
        <f t="shared" si="10"/>
        <v>-82480.786018126179</v>
      </c>
      <c r="AB68" s="571">
        <f t="shared" si="11"/>
        <v>-3.7422643967787529E-2</v>
      </c>
      <c r="AC68" s="572"/>
      <c r="AD68" s="575">
        <v>0</v>
      </c>
      <c r="AE68" s="452">
        <v>203512.41939750721</v>
      </c>
      <c r="AF68" s="563"/>
      <c r="AG68" s="399">
        <v>2204034.1695023892</v>
      </c>
      <c r="AH68" s="399">
        <v>2325065.8028817698</v>
      </c>
      <c r="AI68" s="570">
        <f t="shared" si="12"/>
        <v>121031.63337938068</v>
      </c>
      <c r="AJ68" s="571">
        <f t="shared" si="13"/>
        <v>5.4913682852161194E-2</v>
      </c>
      <c r="AL68" s="577">
        <f t="shared" si="14"/>
        <v>506.46803108928418</v>
      </c>
      <c r="AM68" s="577">
        <f t="shared" si="15"/>
        <v>530.87374834196339</v>
      </c>
      <c r="AN68" s="577">
        <f t="shared" si="16"/>
        <v>24.40571725267921</v>
      </c>
      <c r="AO68" s="578">
        <f t="shared" si="17"/>
        <v>4.8188070627456399E-2</v>
      </c>
      <c r="AP68" s="579"/>
      <c r="AQ68" s="577">
        <f t="shared" si="18"/>
        <v>549.78441330815599</v>
      </c>
      <c r="AR68" s="577">
        <f t="shared" si="19"/>
        <v>553.53341515967065</v>
      </c>
      <c r="AS68" s="577">
        <f t="shared" si="20"/>
        <v>3.749001851514663</v>
      </c>
      <c r="AT68" s="578">
        <f t="shared" si="21"/>
        <v>6.8190399013973776E-3</v>
      </c>
      <c r="AU68" s="579"/>
      <c r="AV68" s="577">
        <f t="shared" si="22"/>
        <v>253.33410907991532</v>
      </c>
      <c r="AW68" s="577">
        <f t="shared" si="23"/>
        <v>176.92065069828459</v>
      </c>
      <c r="AX68" s="577">
        <f t="shared" si="24"/>
        <v>-76.413458381630733</v>
      </c>
      <c r="AY68" s="578">
        <f t="shared" si="25"/>
        <v>-0.30163114891696557</v>
      </c>
      <c r="AZ68" s="579"/>
      <c r="BA68" s="577">
        <f t="shared" si="26"/>
        <v>1309.5865534773554</v>
      </c>
      <c r="BB68" s="577">
        <f t="shared" si="27"/>
        <v>1261.3278141999185</v>
      </c>
      <c r="BC68" s="577">
        <f t="shared" si="28"/>
        <v>-48.258739277436916</v>
      </c>
      <c r="BD68" s="578">
        <f t="shared" si="29"/>
        <v>-3.6850362543273757E-2</v>
      </c>
      <c r="BE68" s="580"/>
      <c r="BF68" s="577">
        <f t="shared" si="30"/>
        <v>0</v>
      </c>
      <c r="BG68" s="577">
        <f t="shared" si="31"/>
        <v>120.99430404132414</v>
      </c>
      <c r="BH68" s="580"/>
      <c r="BI68" s="577">
        <f t="shared" si="32"/>
        <v>1309.5865534773554</v>
      </c>
      <c r="BJ68" s="577">
        <f t="shared" si="33"/>
        <v>1382.3221182412424</v>
      </c>
      <c r="BK68" s="577">
        <f t="shared" si="34"/>
        <v>72.735564763886941</v>
      </c>
      <c r="BL68" s="578">
        <f t="shared" si="35"/>
        <v>5.5540861022703406E-2</v>
      </c>
    </row>
    <row r="69" spans="1:64">
      <c r="A69" s="397">
        <v>182</v>
      </c>
      <c r="B69" s="412">
        <v>13</v>
      </c>
      <c r="C69" s="412">
        <v>13</v>
      </c>
      <c r="D69" s="398" t="s">
        <v>92</v>
      </c>
      <c r="E69" s="400">
        <v>19347</v>
      </c>
      <c r="F69" s="400">
        <v>19182</v>
      </c>
      <c r="G69" s="570">
        <f t="shared" si="0"/>
        <v>-165</v>
      </c>
      <c r="H69" s="571">
        <f t="shared" si="1"/>
        <v>-8.5284540238796721E-3</v>
      </c>
      <c r="I69" s="571"/>
      <c r="J69" s="400">
        <v>-2694852.4088182496</v>
      </c>
      <c r="K69" s="437">
        <v>-3267922.2612709994</v>
      </c>
      <c r="L69" s="570">
        <f t="shared" si="2"/>
        <v>-573069.85245274985</v>
      </c>
      <c r="M69" s="571">
        <f t="shared" si="3"/>
        <v>0.21265352068169596</v>
      </c>
      <c r="N69" s="571"/>
      <c r="O69" s="400">
        <v>2532216.7046914492</v>
      </c>
      <c r="P69" s="400">
        <v>3150162.0059419577</v>
      </c>
      <c r="Q69" s="570">
        <f t="shared" si="4"/>
        <v>617945.30125050852</v>
      </c>
      <c r="R69" s="571">
        <f t="shared" si="5"/>
        <v>0.24403334047423292</v>
      </c>
      <c r="S69" s="571"/>
      <c r="T69" s="400">
        <v>3275389.5878337245</v>
      </c>
      <c r="U69" s="400">
        <v>1997713.3010734983</v>
      </c>
      <c r="V69" s="570">
        <f t="shared" si="6"/>
        <v>-1277676.2867602261</v>
      </c>
      <c r="W69" s="571">
        <f t="shared" si="7"/>
        <v>-0.39008376026659319</v>
      </c>
      <c r="X69" s="572"/>
      <c r="Y69" s="437">
        <f t="shared" si="8"/>
        <v>3112753.883706924</v>
      </c>
      <c r="Z69" s="437">
        <f t="shared" si="9"/>
        <v>1879953.0457444566</v>
      </c>
      <c r="AA69" s="570">
        <f t="shared" si="10"/>
        <v>-1232800.8379624675</v>
      </c>
      <c r="AB69" s="571">
        <f t="shared" si="11"/>
        <v>-0.39604828522271301</v>
      </c>
      <c r="AC69" s="572"/>
      <c r="AD69" s="575">
        <v>0</v>
      </c>
      <c r="AE69" s="452">
        <v>3567967.7366733132</v>
      </c>
      <c r="AF69" s="563"/>
      <c r="AG69" s="399">
        <v>3112753.883706924</v>
      </c>
      <c r="AH69" s="399">
        <v>5447920.7824177695</v>
      </c>
      <c r="AI69" s="570">
        <f t="shared" si="12"/>
        <v>2335166.8987108455</v>
      </c>
      <c r="AJ69" s="571">
        <f t="shared" si="13"/>
        <v>0.7501932327299633</v>
      </c>
      <c r="AL69" s="577">
        <f t="shared" si="14"/>
        <v>-139.29045375604744</v>
      </c>
      <c r="AM69" s="577">
        <f t="shared" si="15"/>
        <v>-170.36400069184648</v>
      </c>
      <c r="AN69" s="577">
        <f t="shared" si="16"/>
        <v>-31.073546935799044</v>
      </c>
      <c r="AO69" s="578">
        <f t="shared" si="17"/>
        <v>0.2230845409565618</v>
      </c>
      <c r="AP69" s="579"/>
      <c r="AQ69" s="577">
        <f t="shared" si="18"/>
        <v>130.88420451188551</v>
      </c>
      <c r="AR69" s="577">
        <f t="shared" si="19"/>
        <v>164.22489865196317</v>
      </c>
      <c r="AS69" s="577">
        <f t="shared" si="20"/>
        <v>33.340694140077659</v>
      </c>
      <c r="AT69" s="578">
        <f t="shared" si="21"/>
        <v>0.25473428412860938</v>
      </c>
      <c r="AU69" s="579"/>
      <c r="AV69" s="577">
        <f t="shared" si="22"/>
        <v>169.29702733414609</v>
      </c>
      <c r="AW69" s="577">
        <f t="shared" si="23"/>
        <v>104.14520389289429</v>
      </c>
      <c r="AX69" s="577">
        <f t="shared" si="24"/>
        <v>-65.151823441251807</v>
      </c>
      <c r="AY69" s="578">
        <f t="shared" si="25"/>
        <v>-0.38483737409434782</v>
      </c>
      <c r="AZ69" s="579"/>
      <c r="BA69" s="577">
        <f t="shared" si="26"/>
        <v>160.8907780899842</v>
      </c>
      <c r="BB69" s="577">
        <f t="shared" si="27"/>
        <v>98.006101853010975</v>
      </c>
      <c r="BC69" s="577">
        <f t="shared" si="28"/>
        <v>-62.88467623697322</v>
      </c>
      <c r="BD69" s="578">
        <f t="shared" si="29"/>
        <v>-0.39085320478593627</v>
      </c>
      <c r="BE69" s="580"/>
      <c r="BF69" s="577">
        <f t="shared" si="30"/>
        <v>0</v>
      </c>
      <c r="BG69" s="577">
        <f t="shared" si="31"/>
        <v>186.0060336082428</v>
      </c>
      <c r="BH69" s="580"/>
      <c r="BI69" s="577">
        <f t="shared" si="32"/>
        <v>160.8907780899842</v>
      </c>
      <c r="BJ69" s="577">
        <f t="shared" si="33"/>
        <v>284.01213546125376</v>
      </c>
      <c r="BK69" s="577">
        <f t="shared" si="34"/>
        <v>123.12135737126957</v>
      </c>
      <c r="BL69" s="578">
        <f t="shared" si="35"/>
        <v>0.76524806973342707</v>
      </c>
    </row>
    <row r="70" spans="1:64">
      <c r="A70" s="397">
        <v>186</v>
      </c>
      <c r="B70" s="412">
        <v>1</v>
      </c>
      <c r="C70" s="413">
        <v>35</v>
      </c>
      <c r="D70" s="398" t="s">
        <v>93</v>
      </c>
      <c r="E70" s="400">
        <v>45630</v>
      </c>
      <c r="F70" s="400">
        <v>46490</v>
      </c>
      <c r="G70" s="570">
        <f t="shared" si="0"/>
        <v>860</v>
      </c>
      <c r="H70" s="571">
        <f t="shared" si="1"/>
        <v>1.8847249616480384E-2</v>
      </c>
      <c r="I70" s="571"/>
      <c r="J70" s="400">
        <v>5597381.2693149149</v>
      </c>
      <c r="K70" s="437">
        <v>6431154.4905682541</v>
      </c>
      <c r="L70" s="570">
        <f t="shared" si="2"/>
        <v>833773.2212533392</v>
      </c>
      <c r="M70" s="571">
        <f t="shared" si="3"/>
        <v>0.14895773239963478</v>
      </c>
      <c r="N70" s="571"/>
      <c r="O70" s="400">
        <v>1016478.1334061795</v>
      </c>
      <c r="P70" s="400">
        <v>799775.84668358567</v>
      </c>
      <c r="Q70" s="570">
        <f t="shared" si="4"/>
        <v>-216702.28672259382</v>
      </c>
      <c r="R70" s="571">
        <f t="shared" si="5"/>
        <v>-0.21318932459120662</v>
      </c>
      <c r="S70" s="571"/>
      <c r="T70" s="400">
        <v>5398864.8071859898</v>
      </c>
      <c r="U70" s="400">
        <v>2790868.7919819523</v>
      </c>
      <c r="V70" s="570">
        <f t="shared" si="6"/>
        <v>-2607996.0152040375</v>
      </c>
      <c r="W70" s="571">
        <f t="shared" si="7"/>
        <v>-0.48306377513523696</v>
      </c>
      <c r="X70" s="572"/>
      <c r="Y70" s="437">
        <f t="shared" si="8"/>
        <v>12012724.209907085</v>
      </c>
      <c r="Z70" s="437">
        <f t="shared" si="9"/>
        <v>10021799.129233792</v>
      </c>
      <c r="AA70" s="570">
        <f t="shared" si="10"/>
        <v>-1990925.0806732923</v>
      </c>
      <c r="AB70" s="571">
        <f t="shared" si="11"/>
        <v>-0.16573468647780532</v>
      </c>
      <c r="AC70" s="572"/>
      <c r="AD70" s="575">
        <v>0</v>
      </c>
      <c r="AE70" s="452">
        <v>5488039.9883501176</v>
      </c>
      <c r="AF70" s="563"/>
      <c r="AG70" s="399">
        <v>12012724.209907085</v>
      </c>
      <c r="AH70" s="399">
        <v>15509839.11758391</v>
      </c>
      <c r="AI70" s="570">
        <f t="shared" si="12"/>
        <v>3497114.9076768253</v>
      </c>
      <c r="AJ70" s="571">
        <f t="shared" si="13"/>
        <v>0.29111755556601382</v>
      </c>
      <c r="AL70" s="577">
        <f t="shared" si="14"/>
        <v>122.66888602487212</v>
      </c>
      <c r="AM70" s="577">
        <f t="shared" si="15"/>
        <v>138.33414692553785</v>
      </c>
      <c r="AN70" s="577">
        <f t="shared" si="16"/>
        <v>15.665260900665729</v>
      </c>
      <c r="AO70" s="578">
        <f t="shared" si="17"/>
        <v>0.12770362076565583</v>
      </c>
      <c r="AP70" s="579"/>
      <c r="AQ70" s="577">
        <f t="shared" si="18"/>
        <v>22.276531523256178</v>
      </c>
      <c r="AR70" s="577">
        <f t="shared" si="19"/>
        <v>17.203180182481947</v>
      </c>
      <c r="AS70" s="577">
        <f t="shared" si="20"/>
        <v>-5.0733513407742308</v>
      </c>
      <c r="AT70" s="578">
        <f t="shared" si="21"/>
        <v>-0.22774422200681335</v>
      </c>
      <c r="AU70" s="579"/>
      <c r="AV70" s="577">
        <f t="shared" si="22"/>
        <v>118.31831705426232</v>
      </c>
      <c r="AW70" s="577">
        <f t="shared" si="23"/>
        <v>60.031593718691163</v>
      </c>
      <c r="AX70" s="577">
        <f t="shared" si="24"/>
        <v>-58.28672333557116</v>
      </c>
      <c r="AY70" s="578">
        <f t="shared" si="25"/>
        <v>-0.49262637254078007</v>
      </c>
      <c r="AZ70" s="579"/>
      <c r="BA70" s="577">
        <f t="shared" si="26"/>
        <v>263.26373460239063</v>
      </c>
      <c r="BB70" s="577">
        <f t="shared" si="27"/>
        <v>215.56892082671095</v>
      </c>
      <c r="BC70" s="577">
        <f t="shared" si="28"/>
        <v>-47.694813775679677</v>
      </c>
      <c r="BD70" s="578">
        <f t="shared" si="29"/>
        <v>-0.18116742834980118</v>
      </c>
      <c r="BE70" s="580"/>
      <c r="BF70" s="577">
        <f t="shared" si="30"/>
        <v>0</v>
      </c>
      <c r="BG70" s="577">
        <f t="shared" si="31"/>
        <v>118.04775195418623</v>
      </c>
      <c r="BH70" s="580"/>
      <c r="BI70" s="577">
        <f t="shared" si="32"/>
        <v>263.26373460239063</v>
      </c>
      <c r="BJ70" s="577">
        <f t="shared" si="33"/>
        <v>333.6166727808972</v>
      </c>
      <c r="BK70" s="577">
        <f t="shared" si="34"/>
        <v>70.352938178506577</v>
      </c>
      <c r="BL70" s="578">
        <f t="shared" si="35"/>
        <v>0.26723368596423352</v>
      </c>
    </row>
    <row r="71" spans="1:64">
      <c r="A71" s="397">
        <v>202</v>
      </c>
      <c r="B71" s="412">
        <v>2</v>
      </c>
      <c r="C71" s="412">
        <v>2</v>
      </c>
      <c r="D71" s="398" t="s">
        <v>94</v>
      </c>
      <c r="E71" s="400">
        <v>35848</v>
      </c>
      <c r="F71" s="400">
        <v>36339</v>
      </c>
      <c r="G71" s="570">
        <f t="shared" si="0"/>
        <v>491</v>
      </c>
      <c r="H71" s="571">
        <f t="shared" si="1"/>
        <v>1.3696719482258424E-2</v>
      </c>
      <c r="I71" s="571"/>
      <c r="J71" s="400">
        <v>24560351.919520035</v>
      </c>
      <c r="K71" s="437">
        <v>23789804.021104757</v>
      </c>
      <c r="L71" s="570">
        <f t="shared" si="2"/>
        <v>-770547.89841527864</v>
      </c>
      <c r="M71" s="571">
        <f t="shared" si="3"/>
        <v>-3.1373650546222993E-2</v>
      </c>
      <c r="N71" s="571"/>
      <c r="O71" s="400">
        <v>658340.52202976041</v>
      </c>
      <c r="P71" s="400">
        <v>469348.44643642299</v>
      </c>
      <c r="Q71" s="570">
        <f t="shared" si="4"/>
        <v>-188992.07559333742</v>
      </c>
      <c r="R71" s="571">
        <f t="shared" si="5"/>
        <v>-0.28707343581198241</v>
      </c>
      <c r="S71" s="571"/>
      <c r="T71" s="400">
        <v>3738913.909100424</v>
      </c>
      <c r="U71" s="400">
        <v>1714766.632498268</v>
      </c>
      <c r="V71" s="570">
        <f t="shared" si="6"/>
        <v>-2024147.276602156</v>
      </c>
      <c r="W71" s="571">
        <f t="shared" si="7"/>
        <v>-0.54137306335816704</v>
      </c>
      <c r="X71" s="572"/>
      <c r="Y71" s="437">
        <f t="shared" si="8"/>
        <v>28957606.350650221</v>
      </c>
      <c r="Z71" s="437">
        <f t="shared" si="9"/>
        <v>25973919.100039449</v>
      </c>
      <c r="AA71" s="570">
        <f t="shared" si="10"/>
        <v>-2983687.2506107725</v>
      </c>
      <c r="AB71" s="571">
        <f t="shared" si="11"/>
        <v>-0.10303639100832573</v>
      </c>
      <c r="AC71" s="572"/>
      <c r="AD71" s="575">
        <v>0</v>
      </c>
      <c r="AE71" s="452">
        <v>3952566.0697858529</v>
      </c>
      <c r="AF71" s="563"/>
      <c r="AG71" s="399">
        <v>28957606.350650221</v>
      </c>
      <c r="AH71" s="399">
        <v>29926485.169825301</v>
      </c>
      <c r="AI71" s="570">
        <f t="shared" si="12"/>
        <v>968878.81917507946</v>
      </c>
      <c r="AJ71" s="571">
        <f t="shared" si="13"/>
        <v>3.3458525799502897E-2</v>
      </c>
      <c r="AL71" s="577">
        <f t="shared" si="14"/>
        <v>685.1247466949352</v>
      </c>
      <c r="AM71" s="577">
        <f t="shared" si="15"/>
        <v>654.66314486102419</v>
      </c>
      <c r="AN71" s="577">
        <f t="shared" si="16"/>
        <v>-30.461601833911004</v>
      </c>
      <c r="AO71" s="578">
        <f t="shared" si="17"/>
        <v>-4.4461394776438588E-2</v>
      </c>
      <c r="AP71" s="579"/>
      <c r="AQ71" s="577">
        <f t="shared" si="18"/>
        <v>18.364776892149084</v>
      </c>
      <c r="AR71" s="577">
        <f t="shared" si="19"/>
        <v>12.915832753692259</v>
      </c>
      <c r="AS71" s="577">
        <f t="shared" si="20"/>
        <v>-5.4489441384568256</v>
      </c>
      <c r="AT71" s="578">
        <f t="shared" si="21"/>
        <v>-0.29670625297856146</v>
      </c>
      <c r="AU71" s="579"/>
      <c r="AV71" s="577">
        <f t="shared" si="22"/>
        <v>104.29909364819304</v>
      </c>
      <c r="AW71" s="577">
        <f t="shared" si="23"/>
        <v>47.188052299135038</v>
      </c>
      <c r="AX71" s="577">
        <f t="shared" si="24"/>
        <v>-57.111041349057999</v>
      </c>
      <c r="AY71" s="578">
        <f t="shared" si="25"/>
        <v>-0.54756987190796591</v>
      </c>
      <c r="AZ71" s="579"/>
      <c r="BA71" s="577">
        <f t="shared" si="26"/>
        <v>807.78861723527734</v>
      </c>
      <c r="BB71" s="577">
        <f t="shared" si="27"/>
        <v>714.7670299138515</v>
      </c>
      <c r="BC71" s="577">
        <f t="shared" si="28"/>
        <v>-93.021587321425841</v>
      </c>
      <c r="BD71" s="578">
        <f t="shared" si="29"/>
        <v>-0.1151558530742855</v>
      </c>
      <c r="BE71" s="580"/>
      <c r="BF71" s="577">
        <f t="shared" si="30"/>
        <v>0</v>
      </c>
      <c r="BG71" s="577">
        <f t="shared" si="31"/>
        <v>108.76925809146792</v>
      </c>
      <c r="BH71" s="580"/>
      <c r="BI71" s="577">
        <f t="shared" si="32"/>
        <v>807.78861723527734</v>
      </c>
      <c r="BJ71" s="577">
        <f t="shared" si="33"/>
        <v>823.53628800531942</v>
      </c>
      <c r="BK71" s="577">
        <f t="shared" si="34"/>
        <v>15.747670770042077</v>
      </c>
      <c r="BL71" s="578">
        <f t="shared" si="35"/>
        <v>1.9494791624991906E-2</v>
      </c>
    </row>
    <row r="72" spans="1:64">
      <c r="A72" s="397">
        <v>204</v>
      </c>
      <c r="B72" s="412">
        <v>11</v>
      </c>
      <c r="C72" s="412">
        <v>11</v>
      </c>
      <c r="D72" s="398" t="s">
        <v>95</v>
      </c>
      <c r="E72" s="400">
        <v>2689</v>
      </c>
      <c r="F72" s="400">
        <v>2628</v>
      </c>
      <c r="G72" s="570">
        <f t="shared" si="0"/>
        <v>-61</v>
      </c>
      <c r="H72" s="571">
        <f t="shared" si="1"/>
        <v>-2.2685013015991073E-2</v>
      </c>
      <c r="I72" s="571"/>
      <c r="J72" s="400">
        <v>-1684732.7286558102</v>
      </c>
      <c r="K72" s="437">
        <v>-1748499.8233833918</v>
      </c>
      <c r="L72" s="570">
        <f t="shared" si="2"/>
        <v>-63767.0947275816</v>
      </c>
      <c r="M72" s="571">
        <f t="shared" si="3"/>
        <v>3.7849976820037892E-2</v>
      </c>
      <c r="N72" s="571"/>
      <c r="O72" s="400">
        <v>1129991.0250743905</v>
      </c>
      <c r="P72" s="400">
        <v>1251345.0744934788</v>
      </c>
      <c r="Q72" s="570">
        <f t="shared" si="4"/>
        <v>121354.04941908829</v>
      </c>
      <c r="R72" s="571">
        <f t="shared" si="5"/>
        <v>0.10739381705363475</v>
      </c>
      <c r="S72" s="571"/>
      <c r="T72" s="400">
        <v>618298.41845865559</v>
      </c>
      <c r="U72" s="400">
        <v>449533.2811149247</v>
      </c>
      <c r="V72" s="570">
        <f t="shared" si="6"/>
        <v>-168765.13734373089</v>
      </c>
      <c r="W72" s="571">
        <f t="shared" si="7"/>
        <v>-0.27295094456887387</v>
      </c>
      <c r="X72" s="572"/>
      <c r="Y72" s="437">
        <f t="shared" si="8"/>
        <v>63556.71487723582</v>
      </c>
      <c r="Z72" s="437">
        <f t="shared" si="9"/>
        <v>-47621.467774988385</v>
      </c>
      <c r="AA72" s="570">
        <f t="shared" si="10"/>
        <v>-111178.1826522242</v>
      </c>
      <c r="AB72" s="571">
        <f t="shared" si="11"/>
        <v>-1.7492751610427402</v>
      </c>
      <c r="AC72" s="572"/>
      <c r="AD72" s="575">
        <v>0</v>
      </c>
      <c r="AE72" s="452">
        <v>355150.50461424701</v>
      </c>
      <c r="AF72" s="563"/>
      <c r="AG72" s="399">
        <v>63556.71487723582</v>
      </c>
      <c r="AH72" s="399">
        <v>307529.03683925862</v>
      </c>
      <c r="AI72" s="570">
        <f t="shared" si="12"/>
        <v>243972.3219620228</v>
      </c>
      <c r="AJ72" s="571">
        <f t="shared" si="13"/>
        <v>3.8386553243551398</v>
      </c>
      <c r="AL72" s="577">
        <f t="shared" si="14"/>
        <v>-626.52760455775763</v>
      </c>
      <c r="AM72" s="577">
        <f t="shared" si="15"/>
        <v>-665.33478819763764</v>
      </c>
      <c r="AN72" s="577">
        <f t="shared" si="16"/>
        <v>-38.807183639880009</v>
      </c>
      <c r="AO72" s="578">
        <f t="shared" si="17"/>
        <v>6.1940101852770789E-2</v>
      </c>
      <c r="AP72" s="579"/>
      <c r="AQ72" s="577">
        <f t="shared" si="18"/>
        <v>420.22723134042042</v>
      </c>
      <c r="AR72" s="577">
        <f t="shared" si="19"/>
        <v>476.15870414515933</v>
      </c>
      <c r="AS72" s="577">
        <f t="shared" si="20"/>
        <v>55.931472804738917</v>
      </c>
      <c r="AT72" s="578">
        <f t="shared" si="21"/>
        <v>0.13309816364430124</v>
      </c>
      <c r="AU72" s="579"/>
      <c r="AV72" s="577">
        <f t="shared" si="22"/>
        <v>229.93619131969342</v>
      </c>
      <c r="AW72" s="577">
        <f t="shared" si="23"/>
        <v>171.05528200720119</v>
      </c>
      <c r="AX72" s="577">
        <f t="shared" si="24"/>
        <v>-58.880909312492236</v>
      </c>
      <c r="AY72" s="578">
        <f t="shared" si="25"/>
        <v>-0.25607499617416357</v>
      </c>
      <c r="AZ72" s="579"/>
      <c r="BA72" s="577">
        <f t="shared" si="26"/>
        <v>23.6358181023562</v>
      </c>
      <c r="BB72" s="577">
        <f t="shared" si="27"/>
        <v>-18.120802045277163</v>
      </c>
      <c r="BC72" s="577">
        <f t="shared" si="28"/>
        <v>-41.756620147633363</v>
      </c>
      <c r="BD72" s="578">
        <f t="shared" si="29"/>
        <v>-1.7666670121932755</v>
      </c>
      <c r="BE72" s="580"/>
      <c r="BF72" s="577">
        <f t="shared" si="30"/>
        <v>0</v>
      </c>
      <c r="BG72" s="577">
        <f t="shared" si="31"/>
        <v>135.14098349096156</v>
      </c>
      <c r="BH72" s="580"/>
      <c r="BI72" s="577">
        <f t="shared" si="32"/>
        <v>23.6358181023562</v>
      </c>
      <c r="BJ72" s="577">
        <f t="shared" si="33"/>
        <v>117.02018144568441</v>
      </c>
      <c r="BK72" s="577">
        <f t="shared" si="34"/>
        <v>93.384363343328218</v>
      </c>
      <c r="BL72" s="578">
        <f t="shared" si="35"/>
        <v>3.9509681001487715</v>
      </c>
    </row>
    <row r="73" spans="1:64">
      <c r="A73" s="397">
        <v>205</v>
      </c>
      <c r="B73" s="412">
        <v>18</v>
      </c>
      <c r="C73" s="412">
        <v>18</v>
      </c>
      <c r="D73" s="398" t="s">
        <v>96</v>
      </c>
      <c r="E73" s="400">
        <v>36297</v>
      </c>
      <c r="F73" s="400">
        <v>36513</v>
      </c>
      <c r="G73" s="570">
        <f t="shared" si="0"/>
        <v>216</v>
      </c>
      <c r="H73" s="571">
        <f t="shared" si="1"/>
        <v>5.9509050334738411E-3</v>
      </c>
      <c r="I73" s="571"/>
      <c r="J73" s="400">
        <v>-1182304.834721731</v>
      </c>
      <c r="K73" s="437">
        <v>-549013.14811038785</v>
      </c>
      <c r="L73" s="570">
        <f t="shared" si="2"/>
        <v>633291.68661134318</v>
      </c>
      <c r="M73" s="571">
        <f t="shared" si="3"/>
        <v>-0.53564162812579175</v>
      </c>
      <c r="N73" s="571"/>
      <c r="O73" s="400">
        <v>12709206.49113602</v>
      </c>
      <c r="P73" s="400">
        <v>13314941.561149251</v>
      </c>
      <c r="Q73" s="570">
        <f t="shared" si="4"/>
        <v>605735.07001323067</v>
      </c>
      <c r="R73" s="571">
        <f t="shared" si="5"/>
        <v>4.7661124275201437E-2</v>
      </c>
      <c r="S73" s="571"/>
      <c r="T73" s="400">
        <v>5718120.9029471334</v>
      </c>
      <c r="U73" s="400">
        <v>3293957.0640806407</v>
      </c>
      <c r="V73" s="570">
        <f t="shared" si="6"/>
        <v>-2424163.8388664927</v>
      </c>
      <c r="W73" s="571">
        <f t="shared" si="7"/>
        <v>-0.42394413829499</v>
      </c>
      <c r="X73" s="572"/>
      <c r="Y73" s="437">
        <f t="shared" si="8"/>
        <v>17245022.559361421</v>
      </c>
      <c r="Z73" s="437">
        <f t="shared" si="9"/>
        <v>16059885.477119504</v>
      </c>
      <c r="AA73" s="570">
        <f t="shared" si="10"/>
        <v>-1185137.082241917</v>
      </c>
      <c r="AB73" s="571">
        <f t="shared" si="11"/>
        <v>-6.8723428929269109E-2</v>
      </c>
      <c r="AC73" s="572"/>
      <c r="AD73" s="575">
        <v>0</v>
      </c>
      <c r="AE73" s="452">
        <v>7324664.3451345768</v>
      </c>
      <c r="AF73" s="563"/>
      <c r="AG73" s="399">
        <v>17245022.559361421</v>
      </c>
      <c r="AH73" s="399">
        <v>23384549.82225408</v>
      </c>
      <c r="AI73" s="570">
        <f t="shared" si="12"/>
        <v>6139527.2628926598</v>
      </c>
      <c r="AJ73" s="571">
        <f t="shared" si="13"/>
        <v>0.35601735177550298</v>
      </c>
      <c r="AL73" s="577">
        <f t="shared" si="14"/>
        <v>-32.573073111324106</v>
      </c>
      <c r="AM73" s="577">
        <f t="shared" si="15"/>
        <v>-15.036100789044665</v>
      </c>
      <c r="AN73" s="577">
        <f t="shared" si="16"/>
        <v>17.536972322279439</v>
      </c>
      <c r="AO73" s="578">
        <f t="shared" si="17"/>
        <v>-0.53838863353002664</v>
      </c>
      <c r="AP73" s="579"/>
      <c r="AQ73" s="577">
        <f t="shared" si="18"/>
        <v>350.14481888685071</v>
      </c>
      <c r="AR73" s="577">
        <f t="shared" si="19"/>
        <v>364.66303949687102</v>
      </c>
      <c r="AS73" s="577">
        <f t="shared" si="20"/>
        <v>14.518220610020308</v>
      </c>
      <c r="AT73" s="578">
        <f t="shared" si="21"/>
        <v>4.1463474045326E-2</v>
      </c>
      <c r="AU73" s="579"/>
      <c r="AV73" s="577">
        <f t="shared" si="22"/>
        <v>157.53701140444483</v>
      </c>
      <c r="AW73" s="577">
        <f t="shared" si="23"/>
        <v>90.213268262828052</v>
      </c>
      <c r="AX73" s="577">
        <f t="shared" si="24"/>
        <v>-67.323743141616774</v>
      </c>
      <c r="AY73" s="578">
        <f t="shared" si="25"/>
        <v>-0.42735191268023043</v>
      </c>
      <c r="AZ73" s="579"/>
      <c r="BA73" s="577">
        <f t="shared" si="26"/>
        <v>475.10875717997135</v>
      </c>
      <c r="BB73" s="577">
        <f t="shared" si="27"/>
        <v>439.84020697065438</v>
      </c>
      <c r="BC73" s="577">
        <f t="shared" si="28"/>
        <v>-35.26855020931697</v>
      </c>
      <c r="BD73" s="578">
        <f t="shared" si="29"/>
        <v>-7.4232582911447437E-2</v>
      </c>
      <c r="BE73" s="580"/>
      <c r="BF73" s="577">
        <f t="shared" si="30"/>
        <v>0</v>
      </c>
      <c r="BG73" s="577">
        <f t="shared" si="31"/>
        <v>200.60428738078429</v>
      </c>
      <c r="BH73" s="580"/>
      <c r="BI73" s="577">
        <f t="shared" si="32"/>
        <v>475.10875717997135</v>
      </c>
      <c r="BJ73" s="577">
        <f t="shared" si="33"/>
        <v>640.44449435143872</v>
      </c>
      <c r="BK73" s="577">
        <f t="shared" si="34"/>
        <v>165.33573717146737</v>
      </c>
      <c r="BL73" s="578">
        <f t="shared" si="35"/>
        <v>0.34799555822297368</v>
      </c>
    </row>
    <row r="74" spans="1:64">
      <c r="A74" s="397">
        <v>208</v>
      </c>
      <c r="B74" s="412">
        <v>17</v>
      </c>
      <c r="C74" s="412">
        <v>17</v>
      </c>
      <c r="D74" s="398" t="s">
        <v>97</v>
      </c>
      <c r="E74" s="400">
        <v>12335</v>
      </c>
      <c r="F74" s="400">
        <v>12372</v>
      </c>
      <c r="G74" s="570">
        <f t="shared" ref="G74:G137" si="36">F74-E74</f>
        <v>37</v>
      </c>
      <c r="H74" s="571">
        <f t="shared" ref="H74:H137" si="37">G74/E74</f>
        <v>2.9995946493717065E-3</v>
      </c>
      <c r="I74" s="571"/>
      <c r="J74" s="400">
        <v>7117046.0505755814</v>
      </c>
      <c r="K74" s="437">
        <v>6222073.9257533941</v>
      </c>
      <c r="L74" s="570">
        <f t="shared" ref="L74:L137" si="38">K74-J74</f>
        <v>-894972.12482218724</v>
      </c>
      <c r="M74" s="571">
        <f t="shared" ref="M74:M137" si="39">L74/J74</f>
        <v>-0.12575050357441592</v>
      </c>
      <c r="N74" s="571"/>
      <c r="O74" s="400">
        <v>5776803.9278499866</v>
      </c>
      <c r="P74" s="400">
        <v>5155651.0879217749</v>
      </c>
      <c r="Q74" s="570">
        <f t="shared" ref="Q74:Q137" si="40">P74-O74</f>
        <v>-621152.83992821164</v>
      </c>
      <c r="R74" s="571">
        <f t="shared" ref="R74:R137" si="41">Q74/O74</f>
        <v>-0.10752534579434697</v>
      </c>
      <c r="S74" s="571"/>
      <c r="T74" s="400">
        <v>2423142.9183948599</v>
      </c>
      <c r="U74" s="400">
        <v>1646294.2613879489</v>
      </c>
      <c r="V74" s="570">
        <f t="shared" ref="V74:V137" si="42">U74-T74</f>
        <v>-776848.657006911</v>
      </c>
      <c r="W74" s="571">
        <f t="shared" si="7"/>
        <v>-0.32059547586302162</v>
      </c>
      <c r="X74" s="572"/>
      <c r="Y74" s="437">
        <f t="shared" ref="Y74:Y137" si="43">SUM(J74,O74,T74)</f>
        <v>15316992.896820428</v>
      </c>
      <c r="Z74" s="437">
        <f t="shared" ref="Z74:Z137" si="44">SUM(K74,P74,U74)</f>
        <v>13024019.275063116</v>
      </c>
      <c r="AA74" s="570">
        <f t="shared" ref="AA74:AA137" si="45">Z74-Y74</f>
        <v>-2292973.6217573117</v>
      </c>
      <c r="AB74" s="571">
        <f t="shared" si="11"/>
        <v>-0.14970129170937319</v>
      </c>
      <c r="AC74" s="572"/>
      <c r="AD74" s="575">
        <v>0</v>
      </c>
      <c r="AE74" s="452">
        <v>1379188.7219835948</v>
      </c>
      <c r="AF74" s="563"/>
      <c r="AG74" s="399">
        <v>15316992.896820428</v>
      </c>
      <c r="AH74" s="399">
        <v>14403207.997046713</v>
      </c>
      <c r="AI74" s="570">
        <f t="shared" ref="AI74:AI137" si="46">AH74-AG74</f>
        <v>-913784.89977371506</v>
      </c>
      <c r="AJ74" s="571">
        <f t="shared" si="13"/>
        <v>-5.9658244012335E-2</v>
      </c>
      <c r="AL74" s="577">
        <f t="shared" si="14"/>
        <v>576.97981763887969</v>
      </c>
      <c r="AM74" s="577">
        <f t="shared" si="15"/>
        <v>502.91577156105677</v>
      </c>
      <c r="AN74" s="577">
        <f t="shared" si="16"/>
        <v>-74.064046077822923</v>
      </c>
      <c r="AO74" s="578">
        <f t="shared" si="17"/>
        <v>-0.12836505509136917</v>
      </c>
      <c r="AP74" s="579"/>
      <c r="AQ74" s="577">
        <f t="shared" si="18"/>
        <v>468.32622033643992</v>
      </c>
      <c r="AR74" s="577">
        <f t="shared" si="19"/>
        <v>416.71929258986216</v>
      </c>
      <c r="AS74" s="577">
        <f t="shared" si="20"/>
        <v>-51.606927746577753</v>
      </c>
      <c r="AT74" s="578">
        <f t="shared" si="21"/>
        <v>-0.11019440190537262</v>
      </c>
      <c r="AU74" s="579"/>
      <c r="AV74" s="577">
        <f t="shared" si="22"/>
        <v>196.44450088324766</v>
      </c>
      <c r="AW74" s="577">
        <f t="shared" si="23"/>
        <v>133.06613816585426</v>
      </c>
      <c r="AX74" s="577">
        <f t="shared" si="24"/>
        <v>-63.378362717393401</v>
      </c>
      <c r="AY74" s="578">
        <f t="shared" si="25"/>
        <v>-0.32262731933158512</v>
      </c>
      <c r="AZ74" s="579"/>
      <c r="BA74" s="577">
        <f t="shared" si="26"/>
        <v>1241.7505388585673</v>
      </c>
      <c r="BB74" s="577">
        <f t="shared" si="27"/>
        <v>1052.7012023167731</v>
      </c>
      <c r="BC74" s="577">
        <f t="shared" si="28"/>
        <v>-189.04933654179422</v>
      </c>
      <c r="BD74" s="578">
        <f t="shared" si="29"/>
        <v>-0.15224421542475894</v>
      </c>
      <c r="BE74" s="580"/>
      <c r="BF74" s="577">
        <f t="shared" si="30"/>
        <v>0</v>
      </c>
      <c r="BG74" s="577">
        <f t="shared" si="31"/>
        <v>111.47661833039079</v>
      </c>
      <c r="BH74" s="580"/>
      <c r="BI74" s="577">
        <f t="shared" si="32"/>
        <v>1241.7505388585673</v>
      </c>
      <c r="BJ74" s="577">
        <f t="shared" si="33"/>
        <v>1164.177820647164</v>
      </c>
      <c r="BK74" s="577">
        <f t="shared" si="34"/>
        <v>-77.572718211403298</v>
      </c>
      <c r="BL74" s="578">
        <f t="shared" si="35"/>
        <v>-6.2470452626265105E-2</v>
      </c>
    </row>
    <row r="75" spans="1:64">
      <c r="A75" s="397">
        <v>211</v>
      </c>
      <c r="B75" s="412">
        <v>6</v>
      </c>
      <c r="C75" s="412">
        <v>6</v>
      </c>
      <c r="D75" s="398" t="s">
        <v>98</v>
      </c>
      <c r="E75" s="400">
        <v>32959</v>
      </c>
      <c r="F75" s="400">
        <v>33473</v>
      </c>
      <c r="G75" s="570">
        <f t="shared" si="36"/>
        <v>514</v>
      </c>
      <c r="H75" s="571">
        <f t="shared" si="37"/>
        <v>1.5595133347492339E-2</v>
      </c>
      <c r="I75" s="571"/>
      <c r="J75" s="400">
        <v>14555337.719948098</v>
      </c>
      <c r="K75" s="437">
        <v>12767753.800013565</v>
      </c>
      <c r="L75" s="570">
        <f t="shared" si="38"/>
        <v>-1787583.9199345335</v>
      </c>
      <c r="M75" s="571">
        <f t="shared" si="39"/>
        <v>-0.12281294699776349</v>
      </c>
      <c r="N75" s="571"/>
      <c r="O75" s="400">
        <v>5317115.4541388405</v>
      </c>
      <c r="P75" s="400">
        <v>4660255.536872129</v>
      </c>
      <c r="Q75" s="570">
        <f t="shared" si="40"/>
        <v>-656859.91726671159</v>
      </c>
      <c r="R75" s="571">
        <f t="shared" si="41"/>
        <v>-0.12353689193553473</v>
      </c>
      <c r="S75" s="571"/>
      <c r="T75" s="400">
        <v>4222130.48012006</v>
      </c>
      <c r="U75" s="400">
        <v>1815844.283180587</v>
      </c>
      <c r="V75" s="570">
        <f t="shared" si="42"/>
        <v>-2406286.196939473</v>
      </c>
      <c r="W75" s="571">
        <f t="shared" si="7"/>
        <v>-0.56992227224371528</v>
      </c>
      <c r="X75" s="572"/>
      <c r="Y75" s="437">
        <f t="shared" si="43"/>
        <v>24094583.654206999</v>
      </c>
      <c r="Z75" s="437">
        <f t="shared" si="44"/>
        <v>19243853.620066281</v>
      </c>
      <c r="AA75" s="570">
        <f t="shared" si="45"/>
        <v>-4850730.0341407172</v>
      </c>
      <c r="AB75" s="571">
        <f t="shared" si="11"/>
        <v>-0.201320350820578</v>
      </c>
      <c r="AC75" s="572"/>
      <c r="AD75" s="575">
        <v>0</v>
      </c>
      <c r="AE75" s="452">
        <v>3173336.5660425276</v>
      </c>
      <c r="AF75" s="563"/>
      <c r="AG75" s="399">
        <v>24094583.654206999</v>
      </c>
      <c r="AH75" s="399">
        <v>22417190.186108809</v>
      </c>
      <c r="AI75" s="570">
        <f t="shared" si="46"/>
        <v>-1677393.4680981897</v>
      </c>
      <c r="AJ75" s="571">
        <f t="shared" si="13"/>
        <v>-6.961703477309561E-2</v>
      </c>
      <c r="AL75" s="577">
        <f t="shared" ref="AL75:AL138" si="47">J75/$E75</f>
        <v>441.61951879450521</v>
      </c>
      <c r="AM75" s="577">
        <f t="shared" ref="AM75:AM138" si="48">K75/$F75</f>
        <v>381.43440384828261</v>
      </c>
      <c r="AN75" s="577">
        <f t="shared" ref="AN75:AN138" si="49">AM75-AL75</f>
        <v>-60.185114946222598</v>
      </c>
      <c r="AO75" s="578">
        <f t="shared" ref="AO75:AO138" si="50">AN75/AL75</f>
        <v>-0.1362827329519101</v>
      </c>
      <c r="AP75" s="579"/>
      <c r="AQ75" s="577">
        <f t="shared" ref="AQ75:AQ138" si="51">O75/$E75</f>
        <v>161.32514500254379</v>
      </c>
      <c r="AR75" s="577">
        <f t="shared" ref="AR75:AR138" si="52">P75/$F75</f>
        <v>139.22431622119706</v>
      </c>
      <c r="AS75" s="577">
        <f t="shared" ref="AS75:AS138" si="53">AR75-AQ75</f>
        <v>-22.100828781346735</v>
      </c>
      <c r="AT75" s="578">
        <f t="shared" ref="AT75:AT138" si="54">AS75/AQ75</f>
        <v>-0.13699556123751352</v>
      </c>
      <c r="AU75" s="579"/>
      <c r="AV75" s="577">
        <f t="shared" ref="AV75:AV138" si="55">T75/$E75</f>
        <v>128.10250554082526</v>
      </c>
      <c r="AW75" s="577">
        <f t="shared" ref="AW75:AW138" si="56">U75/$F75</f>
        <v>54.248029252848177</v>
      </c>
      <c r="AX75" s="577">
        <f t="shared" ref="AX75:AX138" si="57">AW75-AV75</f>
        <v>-73.854476287977093</v>
      </c>
      <c r="AY75" s="578">
        <f t="shared" ref="AY75:AY138" si="58">AX75/AV75</f>
        <v>-0.5765263995124611</v>
      </c>
      <c r="AZ75" s="579"/>
      <c r="BA75" s="577">
        <f t="shared" ref="BA75:BA138" si="59">Y75/$E75</f>
        <v>731.04716933787427</v>
      </c>
      <c r="BB75" s="577">
        <f t="shared" ref="BB75:BB138" si="60">Z75/$F75</f>
        <v>574.90674932232787</v>
      </c>
      <c r="BC75" s="577">
        <f t="shared" ref="BC75:BC138" si="61">BB75-BA75</f>
        <v>-156.1404200155464</v>
      </c>
      <c r="BD75" s="578">
        <f t="shared" ref="BD75:BD138" si="62">BC75/BA75</f>
        <v>-0.21358460379097871</v>
      </c>
      <c r="BE75" s="580"/>
      <c r="BF75" s="577">
        <f t="shared" ref="BF75:BF138" si="63">AD75/$E75</f>
        <v>0</v>
      </c>
      <c r="BG75" s="577">
        <f t="shared" ref="BG75:BG138" si="64">AE75/$F75</f>
        <v>94.802872943641972</v>
      </c>
      <c r="BH75" s="580"/>
      <c r="BI75" s="577">
        <f t="shared" ref="BI75:BI138" si="65">AG75/$E75</f>
        <v>731.04716933787427</v>
      </c>
      <c r="BJ75" s="577">
        <f t="shared" ref="BJ75:BJ138" si="66">AH75/$F75</f>
        <v>669.70962226596987</v>
      </c>
      <c r="BK75" s="577">
        <f t="shared" ref="BK75:BK138" si="67">BJ75-BI75</f>
        <v>-61.337547071904396</v>
      </c>
      <c r="BL75" s="578">
        <f t="shared" ref="BL75:BL138" si="68">BK75/BI75</f>
        <v>-8.390367905734343E-2</v>
      </c>
    </row>
    <row r="76" spans="1:64">
      <c r="A76" s="397">
        <v>213</v>
      </c>
      <c r="B76" s="412">
        <v>10</v>
      </c>
      <c r="C76" s="412">
        <v>10</v>
      </c>
      <c r="D76" s="398" t="s">
        <v>99</v>
      </c>
      <c r="E76" s="400">
        <v>5154</v>
      </c>
      <c r="F76" s="400">
        <v>5114</v>
      </c>
      <c r="G76" s="570">
        <f t="shared" si="36"/>
        <v>-40</v>
      </c>
      <c r="H76" s="571">
        <f t="shared" si="37"/>
        <v>-7.7609623593325574E-3</v>
      </c>
      <c r="I76" s="571"/>
      <c r="J76" s="400">
        <v>-449761.56629568397</v>
      </c>
      <c r="K76" s="437">
        <v>-589719.38391711353</v>
      </c>
      <c r="L76" s="570">
        <f t="shared" si="38"/>
        <v>-139957.81762142957</v>
      </c>
      <c r="M76" s="571">
        <f t="shared" si="39"/>
        <v>0.31118225324174981</v>
      </c>
      <c r="N76" s="571"/>
      <c r="O76" s="400">
        <v>1203811.5481204316</v>
      </c>
      <c r="P76" s="400">
        <v>1682475.6072741617</v>
      </c>
      <c r="Q76" s="570">
        <f t="shared" si="40"/>
        <v>478664.05915373005</v>
      </c>
      <c r="R76" s="571">
        <f t="shared" si="41"/>
        <v>0.39762374758830904</v>
      </c>
      <c r="S76" s="571"/>
      <c r="T76" s="400">
        <v>1110295.7370382252</v>
      </c>
      <c r="U76" s="400">
        <v>798048.22597768996</v>
      </c>
      <c r="V76" s="570">
        <f t="shared" si="42"/>
        <v>-312247.51106053521</v>
      </c>
      <c r="W76" s="571">
        <f t="shared" ref="W76:W139" si="69">V76/T76</f>
        <v>-0.28122913620606399</v>
      </c>
      <c r="X76" s="572"/>
      <c r="Y76" s="437">
        <f t="shared" si="43"/>
        <v>1864345.7188629727</v>
      </c>
      <c r="Z76" s="437">
        <f t="shared" si="44"/>
        <v>1890804.4493347381</v>
      </c>
      <c r="AA76" s="570">
        <f t="shared" si="45"/>
        <v>26458.73047176539</v>
      </c>
      <c r="AB76" s="571">
        <f t="shared" ref="AB76:AB139" si="70">AA76/Y76</f>
        <v>1.4191965687513174E-2</v>
      </c>
      <c r="AC76" s="572"/>
      <c r="AD76" s="575">
        <v>0</v>
      </c>
      <c r="AE76" s="452">
        <v>960602.25734664395</v>
      </c>
      <c r="AF76" s="563"/>
      <c r="AG76" s="399">
        <v>1864345.7188629727</v>
      </c>
      <c r="AH76" s="399">
        <v>2851406.7066813819</v>
      </c>
      <c r="AI76" s="570">
        <f t="shared" si="46"/>
        <v>987060.98781840922</v>
      </c>
      <c r="AJ76" s="571">
        <f t="shared" ref="AJ76:AJ139" si="71">AI76/AG76</f>
        <v>0.52944096034956334</v>
      </c>
      <c r="AL76" s="577">
        <f t="shared" si="47"/>
        <v>-87.26456466738145</v>
      </c>
      <c r="AM76" s="577">
        <f t="shared" si="48"/>
        <v>-115.31470158723377</v>
      </c>
      <c r="AN76" s="577">
        <f t="shared" si="49"/>
        <v>-28.050136919852321</v>
      </c>
      <c r="AO76" s="578">
        <f t="shared" si="50"/>
        <v>0.32143788291121972</v>
      </c>
      <c r="AP76" s="579"/>
      <c r="AQ76" s="577">
        <f t="shared" si="51"/>
        <v>233.56840281731309</v>
      </c>
      <c r="AR76" s="577">
        <f t="shared" si="52"/>
        <v>328.99405695623028</v>
      </c>
      <c r="AS76" s="577">
        <f t="shared" si="53"/>
        <v>95.425654138917196</v>
      </c>
      <c r="AT76" s="578">
        <f t="shared" si="54"/>
        <v>0.40855549375638339</v>
      </c>
      <c r="AU76" s="579"/>
      <c r="AV76" s="577">
        <f t="shared" si="55"/>
        <v>215.42408557202663</v>
      </c>
      <c r="AW76" s="577">
        <f t="shared" si="56"/>
        <v>156.05166718374852</v>
      </c>
      <c r="AX76" s="577">
        <f t="shared" si="57"/>
        <v>-59.372418388278106</v>
      </c>
      <c r="AY76" s="578">
        <f t="shared" si="58"/>
        <v>-0.27560715056825458</v>
      </c>
      <c r="AZ76" s="579"/>
      <c r="BA76" s="577">
        <f t="shared" si="59"/>
        <v>361.72792372195823</v>
      </c>
      <c r="BB76" s="577">
        <f t="shared" si="60"/>
        <v>369.731022552745</v>
      </c>
      <c r="BC76" s="577">
        <f t="shared" si="61"/>
        <v>8.0030988307867688</v>
      </c>
      <c r="BD76" s="578">
        <f t="shared" si="62"/>
        <v>2.2124636518076338E-2</v>
      </c>
      <c r="BE76" s="580"/>
      <c r="BF76" s="577">
        <f t="shared" si="63"/>
        <v>0</v>
      </c>
      <c r="BG76" s="577">
        <f t="shared" si="64"/>
        <v>187.83775075217912</v>
      </c>
      <c r="BH76" s="580"/>
      <c r="BI76" s="577">
        <f t="shared" si="65"/>
        <v>361.72792372195823</v>
      </c>
      <c r="BJ76" s="577">
        <f t="shared" si="66"/>
        <v>557.56877330492409</v>
      </c>
      <c r="BK76" s="577">
        <f t="shared" si="67"/>
        <v>195.84084958296586</v>
      </c>
      <c r="BL76" s="578">
        <f t="shared" si="68"/>
        <v>0.54140373673086606</v>
      </c>
    </row>
    <row r="77" spans="1:64">
      <c r="A77" s="397">
        <v>214</v>
      </c>
      <c r="B77" s="412">
        <v>4</v>
      </c>
      <c r="C77" s="412">
        <v>4</v>
      </c>
      <c r="D77" s="398" t="s">
        <v>100</v>
      </c>
      <c r="E77" s="400">
        <v>12528</v>
      </c>
      <c r="F77" s="400">
        <v>12394</v>
      </c>
      <c r="G77" s="570">
        <f t="shared" si="36"/>
        <v>-134</v>
      </c>
      <c r="H77" s="571">
        <f t="shared" si="37"/>
        <v>-1.0696040868454661E-2</v>
      </c>
      <c r="I77" s="571"/>
      <c r="J77" s="400">
        <v>1608432.4928905675</v>
      </c>
      <c r="K77" s="437">
        <v>1121149.2032083287</v>
      </c>
      <c r="L77" s="570">
        <f t="shared" si="38"/>
        <v>-487283.28968223883</v>
      </c>
      <c r="M77" s="571">
        <f t="shared" si="39"/>
        <v>-0.30295538783012638</v>
      </c>
      <c r="N77" s="571"/>
      <c r="O77" s="400">
        <v>5190839.3998318166</v>
      </c>
      <c r="P77" s="400">
        <v>5185113.5416171765</v>
      </c>
      <c r="Q77" s="570">
        <f t="shared" si="40"/>
        <v>-5725.8582146400586</v>
      </c>
      <c r="R77" s="571">
        <f t="shared" si="41"/>
        <v>-1.1030698069421252E-3</v>
      </c>
      <c r="S77" s="571"/>
      <c r="T77" s="400">
        <v>2646942.193622163</v>
      </c>
      <c r="U77" s="400">
        <v>1798950.5520576923</v>
      </c>
      <c r="V77" s="570">
        <f t="shared" si="42"/>
        <v>-847991.64156447072</v>
      </c>
      <c r="W77" s="571">
        <f t="shared" si="69"/>
        <v>-0.32036651333290017</v>
      </c>
      <c r="X77" s="572"/>
      <c r="Y77" s="437">
        <f t="shared" si="43"/>
        <v>9446214.0863445476</v>
      </c>
      <c r="Z77" s="437">
        <f t="shared" si="44"/>
        <v>8105213.2968831975</v>
      </c>
      <c r="AA77" s="570">
        <f t="shared" si="45"/>
        <v>-1341000.7894613501</v>
      </c>
      <c r="AB77" s="571">
        <f t="shared" si="70"/>
        <v>-0.14196171897055579</v>
      </c>
      <c r="AC77" s="572"/>
      <c r="AD77" s="575">
        <v>0</v>
      </c>
      <c r="AE77" s="452">
        <v>2362056.3889770438</v>
      </c>
      <c r="AF77" s="563"/>
      <c r="AG77" s="399">
        <v>9446214.0863445476</v>
      </c>
      <c r="AH77" s="399">
        <v>10467269.685860241</v>
      </c>
      <c r="AI77" s="570">
        <f t="shared" si="46"/>
        <v>1021055.5995156933</v>
      </c>
      <c r="AJ77" s="571">
        <f t="shared" si="71"/>
        <v>0.10809151583719999</v>
      </c>
      <c r="AL77" s="577">
        <f t="shared" si="47"/>
        <v>128.38701252319345</v>
      </c>
      <c r="AM77" s="577">
        <f t="shared" si="48"/>
        <v>90.459028821068955</v>
      </c>
      <c r="AN77" s="577">
        <f t="shared" si="49"/>
        <v>-37.927983702124493</v>
      </c>
      <c r="AO77" s="578">
        <f t="shared" si="50"/>
        <v>-0.29541916239598381</v>
      </c>
      <c r="AP77" s="579"/>
      <c r="AQ77" s="577">
        <f t="shared" si="51"/>
        <v>414.3390325536252</v>
      </c>
      <c r="AR77" s="577">
        <f t="shared" si="52"/>
        <v>418.35674855713864</v>
      </c>
      <c r="AS77" s="577">
        <f t="shared" si="53"/>
        <v>4.017716003513442</v>
      </c>
      <c r="AT77" s="578">
        <f t="shared" si="54"/>
        <v>9.6966872243528131E-3</v>
      </c>
      <c r="AU77" s="579"/>
      <c r="AV77" s="577">
        <f t="shared" si="55"/>
        <v>211.28210357775887</v>
      </c>
      <c r="AW77" s="577">
        <f t="shared" si="56"/>
        <v>145.14688979003489</v>
      </c>
      <c r="AX77" s="577">
        <f t="shared" si="57"/>
        <v>-66.135213787723984</v>
      </c>
      <c r="AY77" s="578">
        <f t="shared" si="58"/>
        <v>-0.31301853146962832</v>
      </c>
      <c r="AZ77" s="579"/>
      <c r="BA77" s="577">
        <f t="shared" si="59"/>
        <v>754.00814865457755</v>
      </c>
      <c r="BB77" s="577">
        <f t="shared" si="60"/>
        <v>653.96266716824255</v>
      </c>
      <c r="BC77" s="577">
        <f t="shared" si="61"/>
        <v>-100.04548148633501</v>
      </c>
      <c r="BD77" s="578">
        <f t="shared" si="62"/>
        <v>-0.1326848810120318</v>
      </c>
      <c r="BE77" s="580"/>
      <c r="BF77" s="577">
        <f t="shared" si="63"/>
        <v>0</v>
      </c>
      <c r="BG77" s="577">
        <f t="shared" si="64"/>
        <v>190.5806349021336</v>
      </c>
      <c r="BH77" s="580"/>
      <c r="BI77" s="577">
        <f t="shared" si="65"/>
        <v>754.00814865457755</v>
      </c>
      <c r="BJ77" s="577">
        <f t="shared" si="66"/>
        <v>844.54330207037606</v>
      </c>
      <c r="BK77" s="577">
        <f t="shared" si="67"/>
        <v>90.535153415798504</v>
      </c>
      <c r="BL77" s="578">
        <f t="shared" si="68"/>
        <v>0.12007185012170739</v>
      </c>
    </row>
    <row r="78" spans="1:64">
      <c r="A78" s="397">
        <v>216</v>
      </c>
      <c r="B78" s="412">
        <v>13</v>
      </c>
      <c r="C78" s="412">
        <v>13</v>
      </c>
      <c r="D78" s="398" t="s">
        <v>101</v>
      </c>
      <c r="E78" s="400">
        <v>1269</v>
      </c>
      <c r="F78" s="400">
        <v>1217</v>
      </c>
      <c r="G78" s="570">
        <f t="shared" si="36"/>
        <v>-52</v>
      </c>
      <c r="H78" s="571">
        <f t="shared" si="37"/>
        <v>-4.097714736012608E-2</v>
      </c>
      <c r="I78" s="571"/>
      <c r="J78" s="400">
        <v>561211.32892404182</v>
      </c>
      <c r="K78" s="437">
        <v>574576.69309770525</v>
      </c>
      <c r="L78" s="570">
        <f t="shared" si="38"/>
        <v>13365.364173663431</v>
      </c>
      <c r="M78" s="571">
        <f t="shared" si="39"/>
        <v>2.3815207364554808E-2</v>
      </c>
      <c r="N78" s="571"/>
      <c r="O78" s="400">
        <v>508158.78204722999</v>
      </c>
      <c r="P78" s="400">
        <v>580332.49936595804</v>
      </c>
      <c r="Q78" s="570">
        <f t="shared" si="40"/>
        <v>72173.717318728042</v>
      </c>
      <c r="R78" s="571">
        <f t="shared" si="41"/>
        <v>0.14202985340125437</v>
      </c>
      <c r="S78" s="571"/>
      <c r="T78" s="400">
        <v>300791.69579398894</v>
      </c>
      <c r="U78" s="400">
        <v>229623.37679993192</v>
      </c>
      <c r="V78" s="570">
        <f t="shared" si="42"/>
        <v>-71168.318994057016</v>
      </c>
      <c r="W78" s="571">
        <f t="shared" si="69"/>
        <v>-0.23660333709079495</v>
      </c>
      <c r="X78" s="572"/>
      <c r="Y78" s="437">
        <f t="shared" si="43"/>
        <v>1370161.8067652606</v>
      </c>
      <c r="Z78" s="437">
        <f t="shared" si="44"/>
        <v>1384532.5692635954</v>
      </c>
      <c r="AA78" s="570">
        <f t="shared" si="45"/>
        <v>14370.762498334749</v>
      </c>
      <c r="AB78" s="571">
        <f t="shared" si="70"/>
        <v>1.0488368911889237E-2</v>
      </c>
      <c r="AC78" s="572"/>
      <c r="AD78" s="575">
        <v>0</v>
      </c>
      <c r="AE78" s="452">
        <v>221138.24204507424</v>
      </c>
      <c r="AF78" s="563"/>
      <c r="AG78" s="399">
        <v>1370161.8067652606</v>
      </c>
      <c r="AH78" s="399">
        <v>1605670.8113086696</v>
      </c>
      <c r="AI78" s="570">
        <f t="shared" si="46"/>
        <v>235509.00454340898</v>
      </c>
      <c r="AJ78" s="571">
        <f t="shared" si="71"/>
        <v>0.17188408214312234</v>
      </c>
      <c r="AL78" s="577">
        <f t="shared" si="47"/>
        <v>442.24691010562793</v>
      </c>
      <c r="AM78" s="577">
        <f t="shared" si="48"/>
        <v>472.12546680172989</v>
      </c>
      <c r="AN78" s="577">
        <f t="shared" si="49"/>
        <v>29.878556696101953</v>
      </c>
      <c r="AO78" s="578">
        <f t="shared" si="50"/>
        <v>6.7560803735102745E-2</v>
      </c>
      <c r="AP78" s="579"/>
      <c r="AQ78" s="577">
        <f t="shared" si="51"/>
        <v>400.44033258252955</v>
      </c>
      <c r="AR78" s="577">
        <f t="shared" si="52"/>
        <v>476.85497071976829</v>
      </c>
      <c r="AS78" s="577">
        <f t="shared" si="53"/>
        <v>76.41463813723874</v>
      </c>
      <c r="AT78" s="578">
        <f t="shared" si="54"/>
        <v>0.19082652749892498</v>
      </c>
      <c r="AU78" s="579"/>
      <c r="AV78" s="577">
        <f t="shared" si="55"/>
        <v>237.03049313947119</v>
      </c>
      <c r="AW78" s="577">
        <f t="shared" si="56"/>
        <v>188.67984946584383</v>
      </c>
      <c r="AX78" s="577">
        <f t="shared" si="57"/>
        <v>-48.35064367362736</v>
      </c>
      <c r="AY78" s="578">
        <f t="shared" si="58"/>
        <v>-0.20398490942335146</v>
      </c>
      <c r="AZ78" s="579"/>
      <c r="BA78" s="577">
        <f t="shared" si="59"/>
        <v>1079.7177358276285</v>
      </c>
      <c r="BB78" s="577">
        <f t="shared" si="60"/>
        <v>1137.660286987342</v>
      </c>
      <c r="BC78" s="577">
        <f t="shared" si="61"/>
        <v>57.942551159713503</v>
      </c>
      <c r="BD78" s="578">
        <f t="shared" si="62"/>
        <v>5.3664535866218034E-2</v>
      </c>
      <c r="BE78" s="580"/>
      <c r="BF78" s="577">
        <f t="shared" si="63"/>
        <v>0</v>
      </c>
      <c r="BG78" s="577">
        <f t="shared" si="64"/>
        <v>181.70767629011851</v>
      </c>
      <c r="BH78" s="580"/>
      <c r="BI78" s="577">
        <f t="shared" si="65"/>
        <v>1079.7177358276285</v>
      </c>
      <c r="BJ78" s="577">
        <f t="shared" si="66"/>
        <v>1319.3679632774606</v>
      </c>
      <c r="BK78" s="577">
        <f t="shared" si="67"/>
        <v>239.65022744983207</v>
      </c>
      <c r="BL78" s="578">
        <f t="shared" si="68"/>
        <v>0.22195636831521959</v>
      </c>
    </row>
    <row r="79" spans="1:64">
      <c r="A79" s="397">
        <v>217</v>
      </c>
      <c r="B79" s="412">
        <v>16</v>
      </c>
      <c r="C79" s="412">
        <v>16</v>
      </c>
      <c r="D79" s="398" t="s">
        <v>102</v>
      </c>
      <c r="E79" s="400">
        <v>5352</v>
      </c>
      <c r="F79" s="400">
        <v>5246</v>
      </c>
      <c r="G79" s="570">
        <f t="shared" si="36"/>
        <v>-106</v>
      </c>
      <c r="H79" s="571">
        <f t="shared" si="37"/>
        <v>-1.9805680119581465E-2</v>
      </c>
      <c r="I79" s="571"/>
      <c r="J79" s="400">
        <v>688202.45376518928</v>
      </c>
      <c r="K79" s="437">
        <v>733691.04613793362</v>
      </c>
      <c r="L79" s="570">
        <f t="shared" si="38"/>
        <v>45488.592372744344</v>
      </c>
      <c r="M79" s="571">
        <f t="shared" si="39"/>
        <v>6.6097689893248754E-2</v>
      </c>
      <c r="N79" s="571"/>
      <c r="O79" s="400">
        <v>2723056.9866396575</v>
      </c>
      <c r="P79" s="400">
        <v>2809119.6676635365</v>
      </c>
      <c r="Q79" s="570">
        <f t="shared" si="40"/>
        <v>86062.681023878977</v>
      </c>
      <c r="R79" s="571">
        <f t="shared" si="41"/>
        <v>3.1605170749688632E-2</v>
      </c>
      <c r="S79" s="571"/>
      <c r="T79" s="400">
        <v>1051504.0723747611</v>
      </c>
      <c r="U79" s="400">
        <v>665322.61978268577</v>
      </c>
      <c r="V79" s="570">
        <f t="shared" si="42"/>
        <v>-386181.45259207534</v>
      </c>
      <c r="W79" s="571">
        <f t="shared" si="69"/>
        <v>-0.36726576980335118</v>
      </c>
      <c r="X79" s="572"/>
      <c r="Y79" s="437">
        <f t="shared" si="43"/>
        <v>4462763.5127796084</v>
      </c>
      <c r="Z79" s="437">
        <f t="shared" si="44"/>
        <v>4208133.3335841559</v>
      </c>
      <c r="AA79" s="570">
        <f t="shared" si="45"/>
        <v>-254630.17919545248</v>
      </c>
      <c r="AB79" s="571">
        <f t="shared" si="70"/>
        <v>-5.7056614912775749E-2</v>
      </c>
      <c r="AC79" s="572"/>
      <c r="AD79" s="575">
        <v>0</v>
      </c>
      <c r="AE79" s="452">
        <v>585582.92570805363</v>
      </c>
      <c r="AF79" s="563"/>
      <c r="AG79" s="399">
        <v>4462763.5127796084</v>
      </c>
      <c r="AH79" s="399">
        <v>4793716.2592922095</v>
      </c>
      <c r="AI79" s="570">
        <f t="shared" si="46"/>
        <v>330952.74651260115</v>
      </c>
      <c r="AJ79" s="571">
        <f t="shared" si="71"/>
        <v>7.4158701343882999E-2</v>
      </c>
      <c r="AL79" s="577">
        <f t="shared" si="47"/>
        <v>128.58790242249427</v>
      </c>
      <c r="AM79" s="577">
        <f t="shared" si="48"/>
        <v>139.85723334691835</v>
      </c>
      <c r="AN79" s="577">
        <f t="shared" si="49"/>
        <v>11.269330924424082</v>
      </c>
      <c r="AO79" s="578">
        <f t="shared" si="50"/>
        <v>8.7639122437793995E-2</v>
      </c>
      <c r="AP79" s="579"/>
      <c r="AQ79" s="577">
        <f t="shared" si="51"/>
        <v>508.79241155449506</v>
      </c>
      <c r="AR79" s="577">
        <f t="shared" si="52"/>
        <v>535.4783964284286</v>
      </c>
      <c r="AS79" s="577">
        <f t="shared" si="53"/>
        <v>26.685984873933535</v>
      </c>
      <c r="AT79" s="578">
        <f t="shared" si="54"/>
        <v>5.2449651897127969E-2</v>
      </c>
      <c r="AU79" s="579"/>
      <c r="AV79" s="577">
        <f t="shared" si="55"/>
        <v>196.46937077256374</v>
      </c>
      <c r="AW79" s="577">
        <f t="shared" si="56"/>
        <v>126.82474643207887</v>
      </c>
      <c r="AX79" s="577">
        <f t="shared" si="57"/>
        <v>-69.644624340484867</v>
      </c>
      <c r="AY79" s="578">
        <f t="shared" si="58"/>
        <v>-0.35448082348218368</v>
      </c>
      <c r="AZ79" s="579"/>
      <c r="BA79" s="577">
        <f t="shared" si="59"/>
        <v>833.84968474955315</v>
      </c>
      <c r="BB79" s="577">
        <f t="shared" si="60"/>
        <v>802.16037620742577</v>
      </c>
      <c r="BC79" s="577">
        <f t="shared" si="61"/>
        <v>-31.689308542127378</v>
      </c>
      <c r="BD79" s="578">
        <f t="shared" si="62"/>
        <v>-3.8003622381467067E-2</v>
      </c>
      <c r="BE79" s="580"/>
      <c r="BF79" s="577">
        <f t="shared" si="63"/>
        <v>0</v>
      </c>
      <c r="BG79" s="577">
        <f t="shared" si="64"/>
        <v>111.62465225086802</v>
      </c>
      <c r="BH79" s="580"/>
      <c r="BI79" s="577">
        <f t="shared" si="65"/>
        <v>833.84968474955315</v>
      </c>
      <c r="BJ79" s="577">
        <f t="shared" si="66"/>
        <v>913.78502845829382</v>
      </c>
      <c r="BK79" s="577">
        <f t="shared" si="67"/>
        <v>79.935343708740675</v>
      </c>
      <c r="BL79" s="578">
        <f t="shared" si="68"/>
        <v>9.5863013647057099E-2</v>
      </c>
    </row>
    <row r="80" spans="1:64">
      <c r="A80" s="397">
        <v>218</v>
      </c>
      <c r="B80" s="412">
        <v>14</v>
      </c>
      <c r="C80" s="412">
        <v>14</v>
      </c>
      <c r="D80" s="398" t="s">
        <v>103</v>
      </c>
      <c r="E80" s="400">
        <v>1200</v>
      </c>
      <c r="F80" s="400">
        <v>1188</v>
      </c>
      <c r="G80" s="570">
        <f t="shared" si="36"/>
        <v>-12</v>
      </c>
      <c r="H80" s="571">
        <f t="shared" si="37"/>
        <v>-0.01</v>
      </c>
      <c r="I80" s="571"/>
      <c r="J80" s="400">
        <v>291846.780806322</v>
      </c>
      <c r="K80" s="437">
        <v>328716.59106491646</v>
      </c>
      <c r="L80" s="570">
        <f t="shared" si="38"/>
        <v>36869.810258594458</v>
      </c>
      <c r="M80" s="571">
        <f t="shared" si="39"/>
        <v>0.12633276322846382</v>
      </c>
      <c r="N80" s="571"/>
      <c r="O80" s="400">
        <v>625806.49527986499</v>
      </c>
      <c r="P80" s="400">
        <v>690500.73350937513</v>
      </c>
      <c r="Q80" s="570">
        <f t="shared" si="40"/>
        <v>64694.238229510142</v>
      </c>
      <c r="R80" s="571">
        <f t="shared" si="41"/>
        <v>0.10337738377192526</v>
      </c>
      <c r="S80" s="571"/>
      <c r="T80" s="400">
        <v>336771.41445973481</v>
      </c>
      <c r="U80" s="400">
        <v>250718.55375674641</v>
      </c>
      <c r="V80" s="570">
        <f t="shared" si="42"/>
        <v>-86052.860702988401</v>
      </c>
      <c r="W80" s="571">
        <f t="shared" si="69"/>
        <v>-0.25552305512936307</v>
      </c>
      <c r="X80" s="572"/>
      <c r="Y80" s="437">
        <f t="shared" si="43"/>
        <v>1254424.6905459217</v>
      </c>
      <c r="Z80" s="437">
        <f t="shared" si="44"/>
        <v>1269935.8783310379</v>
      </c>
      <c r="AA80" s="570">
        <f t="shared" si="45"/>
        <v>15511.187785116257</v>
      </c>
      <c r="AB80" s="571">
        <f t="shared" si="70"/>
        <v>1.2365180550110056E-2</v>
      </c>
      <c r="AC80" s="572"/>
      <c r="AD80" s="575">
        <v>0</v>
      </c>
      <c r="AE80" s="452">
        <v>133575.78057444681</v>
      </c>
      <c r="AF80" s="563"/>
      <c r="AG80" s="399">
        <v>1254424.6905459217</v>
      </c>
      <c r="AH80" s="399">
        <v>1403511.6589054849</v>
      </c>
      <c r="AI80" s="570">
        <f t="shared" si="46"/>
        <v>149086.96835956327</v>
      </c>
      <c r="AJ80" s="571">
        <f t="shared" si="71"/>
        <v>0.1188488790783296</v>
      </c>
      <c r="AL80" s="577">
        <f t="shared" si="47"/>
        <v>243.20565067193499</v>
      </c>
      <c r="AM80" s="577">
        <f t="shared" si="48"/>
        <v>276.69746722636063</v>
      </c>
      <c r="AN80" s="577">
        <f t="shared" si="49"/>
        <v>33.49181655442564</v>
      </c>
      <c r="AO80" s="578">
        <f t="shared" si="50"/>
        <v>0.1377098618469331</v>
      </c>
      <c r="AP80" s="579"/>
      <c r="AQ80" s="577">
        <f t="shared" si="51"/>
        <v>521.50541273322085</v>
      </c>
      <c r="AR80" s="577">
        <f t="shared" si="52"/>
        <v>581.22957366109017</v>
      </c>
      <c r="AS80" s="577">
        <f t="shared" si="53"/>
        <v>59.72416092786932</v>
      </c>
      <c r="AT80" s="578">
        <f t="shared" si="54"/>
        <v>0.11452260987063151</v>
      </c>
      <c r="AU80" s="579"/>
      <c r="AV80" s="577">
        <f t="shared" si="55"/>
        <v>280.64284538311233</v>
      </c>
      <c r="AW80" s="577">
        <f t="shared" si="56"/>
        <v>211.04255366729495</v>
      </c>
      <c r="AX80" s="577">
        <f t="shared" si="57"/>
        <v>-69.600291715817377</v>
      </c>
      <c r="AY80" s="578">
        <f t="shared" si="58"/>
        <v>-0.24800308598925563</v>
      </c>
      <c r="AZ80" s="579"/>
      <c r="BA80" s="577">
        <f t="shared" si="59"/>
        <v>1045.353908788268</v>
      </c>
      <c r="BB80" s="577">
        <f t="shared" si="60"/>
        <v>1068.9695945547458</v>
      </c>
      <c r="BC80" s="577">
        <f t="shared" si="61"/>
        <v>23.615685766477782</v>
      </c>
      <c r="BD80" s="578">
        <f t="shared" si="62"/>
        <v>2.259109146475774E-2</v>
      </c>
      <c r="BE80" s="580"/>
      <c r="BF80" s="577">
        <f t="shared" si="63"/>
        <v>0</v>
      </c>
      <c r="BG80" s="577">
        <f t="shared" si="64"/>
        <v>112.43752573606633</v>
      </c>
      <c r="BH80" s="580"/>
      <c r="BI80" s="577">
        <f t="shared" si="65"/>
        <v>1045.353908788268</v>
      </c>
      <c r="BJ80" s="577">
        <f t="shared" si="66"/>
        <v>1181.4071202908121</v>
      </c>
      <c r="BK80" s="577">
        <f t="shared" si="67"/>
        <v>136.05321150254417</v>
      </c>
      <c r="BL80" s="578">
        <f t="shared" si="68"/>
        <v>0.13015038290740363</v>
      </c>
    </row>
    <row r="81" spans="1:64">
      <c r="A81" s="397">
        <v>224</v>
      </c>
      <c r="B81" s="412">
        <v>1</v>
      </c>
      <c r="C81" s="413">
        <v>33</v>
      </c>
      <c r="D81" s="398" t="s">
        <v>104</v>
      </c>
      <c r="E81" s="400">
        <v>8603</v>
      </c>
      <c r="F81" s="400">
        <v>8581</v>
      </c>
      <c r="G81" s="570">
        <f t="shared" si="36"/>
        <v>-22</v>
      </c>
      <c r="H81" s="571">
        <f t="shared" si="37"/>
        <v>-2.5572474718121587E-3</v>
      </c>
      <c r="I81" s="571"/>
      <c r="J81" s="400">
        <v>1310119.6846340974</v>
      </c>
      <c r="K81" s="437">
        <v>1134000.0290805437</v>
      </c>
      <c r="L81" s="570">
        <f t="shared" si="38"/>
        <v>-176119.65555355372</v>
      </c>
      <c r="M81" s="571">
        <f t="shared" si="39"/>
        <v>-0.13443020330065653</v>
      </c>
      <c r="N81" s="571"/>
      <c r="O81" s="400">
        <v>3737573.1131356121</v>
      </c>
      <c r="P81" s="400">
        <v>3798485.198377226</v>
      </c>
      <c r="Q81" s="570">
        <f t="shared" si="40"/>
        <v>60912.08524161391</v>
      </c>
      <c r="R81" s="571">
        <f t="shared" si="41"/>
        <v>1.6297229083637142E-2</v>
      </c>
      <c r="S81" s="571"/>
      <c r="T81" s="400">
        <v>1434676.713547938</v>
      </c>
      <c r="U81" s="400">
        <v>869626.52316402539</v>
      </c>
      <c r="V81" s="570">
        <f t="shared" si="42"/>
        <v>-565050.19038391265</v>
      </c>
      <c r="W81" s="571">
        <f t="shared" si="69"/>
        <v>-0.39385192848537315</v>
      </c>
      <c r="X81" s="572"/>
      <c r="Y81" s="437">
        <f t="shared" si="43"/>
        <v>6482369.511317648</v>
      </c>
      <c r="Z81" s="437">
        <f t="shared" si="44"/>
        <v>5802111.7506217947</v>
      </c>
      <c r="AA81" s="570">
        <f t="shared" si="45"/>
        <v>-680257.76069585327</v>
      </c>
      <c r="AB81" s="571">
        <f t="shared" si="70"/>
        <v>-0.10493967668893033</v>
      </c>
      <c r="AC81" s="572"/>
      <c r="AD81" s="575">
        <v>0</v>
      </c>
      <c r="AE81" s="452">
        <v>1575081.7245736914</v>
      </c>
      <c r="AF81" s="563"/>
      <c r="AG81" s="399">
        <v>6482369.511317648</v>
      </c>
      <c r="AH81" s="399">
        <v>7377193.475195487</v>
      </c>
      <c r="AI81" s="570">
        <f t="shared" si="46"/>
        <v>894823.96387783904</v>
      </c>
      <c r="AJ81" s="571">
        <f t="shared" si="71"/>
        <v>0.13803964157173623</v>
      </c>
      <c r="AL81" s="577">
        <f t="shared" si="47"/>
        <v>152.28637505917672</v>
      </c>
      <c r="AM81" s="577">
        <f t="shared" si="48"/>
        <v>132.15243317568391</v>
      </c>
      <c r="AN81" s="577">
        <f t="shared" si="49"/>
        <v>-20.13394188349281</v>
      </c>
      <c r="AO81" s="578">
        <f t="shared" si="50"/>
        <v>-0.13221105220784848</v>
      </c>
      <c r="AP81" s="579"/>
      <c r="AQ81" s="577">
        <f t="shared" si="51"/>
        <v>434.44997246723375</v>
      </c>
      <c r="AR81" s="577">
        <f t="shared" si="52"/>
        <v>442.66230024207272</v>
      </c>
      <c r="AS81" s="577">
        <f t="shared" si="53"/>
        <v>8.2123277748389683</v>
      </c>
      <c r="AT81" s="578">
        <f t="shared" si="54"/>
        <v>1.8902815733193176E-2</v>
      </c>
      <c r="AU81" s="579"/>
      <c r="AV81" s="577">
        <f t="shared" si="55"/>
        <v>166.76469993582913</v>
      </c>
      <c r="AW81" s="577">
        <f t="shared" si="56"/>
        <v>101.34326106095156</v>
      </c>
      <c r="AX81" s="577">
        <f t="shared" si="57"/>
        <v>-65.421438874877566</v>
      </c>
      <c r="AY81" s="578">
        <f t="shared" si="58"/>
        <v>-0.39229788378506758</v>
      </c>
      <c r="AZ81" s="579"/>
      <c r="BA81" s="577">
        <f t="shared" si="59"/>
        <v>753.50104746223974</v>
      </c>
      <c r="BB81" s="577">
        <f t="shared" si="60"/>
        <v>676.15799447870813</v>
      </c>
      <c r="BC81" s="577">
        <f t="shared" si="61"/>
        <v>-77.343052983531607</v>
      </c>
      <c r="BD81" s="578">
        <f t="shared" si="62"/>
        <v>-0.10264491767333277</v>
      </c>
      <c r="BE81" s="580"/>
      <c r="BF81" s="577">
        <f t="shared" si="63"/>
        <v>0</v>
      </c>
      <c r="BG81" s="577">
        <f t="shared" si="64"/>
        <v>183.55456526904689</v>
      </c>
      <c r="BH81" s="580"/>
      <c r="BI81" s="577">
        <f t="shared" si="65"/>
        <v>753.50104746223974</v>
      </c>
      <c r="BJ81" s="577">
        <f t="shared" si="66"/>
        <v>859.71255974775511</v>
      </c>
      <c r="BK81" s="577">
        <f t="shared" si="67"/>
        <v>106.21151228551537</v>
      </c>
      <c r="BL81" s="578">
        <f t="shared" si="68"/>
        <v>0.14095735187526459</v>
      </c>
    </row>
    <row r="82" spans="1:64">
      <c r="A82" s="397">
        <v>226</v>
      </c>
      <c r="B82" s="412">
        <v>13</v>
      </c>
      <c r="C82" s="412">
        <v>13</v>
      </c>
      <c r="D82" s="398" t="s">
        <v>105</v>
      </c>
      <c r="E82" s="400">
        <v>3665</v>
      </c>
      <c r="F82" s="400">
        <v>3625</v>
      </c>
      <c r="G82" s="570">
        <f t="shared" si="36"/>
        <v>-40</v>
      </c>
      <c r="H82" s="571">
        <f t="shared" si="37"/>
        <v>-1.0914051841746248E-2</v>
      </c>
      <c r="I82" s="571"/>
      <c r="J82" s="400">
        <v>1212185.1552557575</v>
      </c>
      <c r="K82" s="437">
        <v>852292.41143098276</v>
      </c>
      <c r="L82" s="570">
        <f t="shared" si="38"/>
        <v>-359892.74382477475</v>
      </c>
      <c r="M82" s="571">
        <f t="shared" si="39"/>
        <v>-0.29689585148305286</v>
      </c>
      <c r="N82" s="571"/>
      <c r="O82" s="400">
        <v>1643870.6161931041</v>
      </c>
      <c r="P82" s="400">
        <v>1933232.3878746883</v>
      </c>
      <c r="Q82" s="570">
        <f t="shared" si="40"/>
        <v>289361.77168158418</v>
      </c>
      <c r="R82" s="571">
        <f t="shared" si="41"/>
        <v>0.17602466327410352</v>
      </c>
      <c r="S82" s="571"/>
      <c r="T82" s="400">
        <v>803308.13348792423</v>
      </c>
      <c r="U82" s="400">
        <v>586938.56858092395</v>
      </c>
      <c r="V82" s="570">
        <f t="shared" si="42"/>
        <v>-216369.56490700028</v>
      </c>
      <c r="W82" s="571">
        <f t="shared" si="69"/>
        <v>-0.26934815656295463</v>
      </c>
      <c r="X82" s="572"/>
      <c r="Y82" s="437">
        <f t="shared" si="43"/>
        <v>3659363.9049367858</v>
      </c>
      <c r="Z82" s="437">
        <f t="shared" si="44"/>
        <v>3372463.367886595</v>
      </c>
      <c r="AA82" s="570">
        <f t="shared" si="45"/>
        <v>-286900.53705019085</v>
      </c>
      <c r="AB82" s="571">
        <f t="shared" si="70"/>
        <v>-7.8401750824272545E-2</v>
      </c>
      <c r="AC82" s="572"/>
      <c r="AD82" s="575">
        <v>0</v>
      </c>
      <c r="AE82" s="452">
        <v>652418.3125713066</v>
      </c>
      <c r="AF82" s="563"/>
      <c r="AG82" s="399">
        <v>3659363.9049367858</v>
      </c>
      <c r="AH82" s="399">
        <v>4024881.6804579017</v>
      </c>
      <c r="AI82" s="570">
        <f t="shared" si="46"/>
        <v>365517.77552111587</v>
      </c>
      <c r="AJ82" s="571">
        <f t="shared" si="71"/>
        <v>9.9885604442892933E-2</v>
      </c>
      <c r="AL82" s="577">
        <f t="shared" si="47"/>
        <v>330.74629065641403</v>
      </c>
      <c r="AM82" s="577">
        <f t="shared" si="48"/>
        <v>235.11514798096076</v>
      </c>
      <c r="AN82" s="577">
        <f t="shared" si="49"/>
        <v>-95.631142675453276</v>
      </c>
      <c r="AO82" s="578">
        <f t="shared" si="50"/>
        <v>-0.28913746087872788</v>
      </c>
      <c r="AP82" s="579"/>
      <c r="AQ82" s="577">
        <f t="shared" si="51"/>
        <v>448.53222815637218</v>
      </c>
      <c r="AR82" s="577">
        <f t="shared" si="52"/>
        <v>533.30548631025886</v>
      </c>
      <c r="AS82" s="577">
        <f t="shared" si="53"/>
        <v>84.773258153886673</v>
      </c>
      <c r="AT82" s="578">
        <f t="shared" si="54"/>
        <v>0.18900148714471438</v>
      </c>
      <c r="AU82" s="579"/>
      <c r="AV82" s="577">
        <f t="shared" si="55"/>
        <v>219.18366534459051</v>
      </c>
      <c r="AW82" s="577">
        <f t="shared" si="56"/>
        <v>161.91408788439281</v>
      </c>
      <c r="AX82" s="577">
        <f t="shared" si="57"/>
        <v>-57.269577460197695</v>
      </c>
      <c r="AY82" s="578">
        <f t="shared" si="58"/>
        <v>-0.2612857913939941</v>
      </c>
      <c r="AZ82" s="579"/>
      <c r="BA82" s="577">
        <f t="shared" si="59"/>
        <v>998.46218415737678</v>
      </c>
      <c r="BB82" s="577">
        <f t="shared" si="60"/>
        <v>930.33472217561246</v>
      </c>
      <c r="BC82" s="577">
        <f t="shared" si="61"/>
        <v>-68.127461981764327</v>
      </c>
      <c r="BD82" s="578">
        <f t="shared" si="62"/>
        <v>-6.8232390833367934E-2</v>
      </c>
      <c r="BE82" s="580"/>
      <c r="BF82" s="577">
        <f t="shared" si="63"/>
        <v>0</v>
      </c>
      <c r="BG82" s="577">
        <f t="shared" si="64"/>
        <v>179.97746553691218</v>
      </c>
      <c r="BH82" s="580"/>
      <c r="BI82" s="577">
        <f t="shared" si="65"/>
        <v>998.46218415737678</v>
      </c>
      <c r="BJ82" s="577">
        <f t="shared" si="66"/>
        <v>1110.3121877125245</v>
      </c>
      <c r="BK82" s="577">
        <f t="shared" si="67"/>
        <v>111.85000355514774</v>
      </c>
      <c r="BL82" s="578">
        <f t="shared" si="68"/>
        <v>0.11202227318157303</v>
      </c>
    </row>
    <row r="83" spans="1:64">
      <c r="A83" s="397">
        <v>230</v>
      </c>
      <c r="B83" s="412">
        <v>4</v>
      </c>
      <c r="C83" s="412">
        <v>4</v>
      </c>
      <c r="D83" s="398" t="s">
        <v>106</v>
      </c>
      <c r="E83" s="400">
        <v>2240</v>
      </c>
      <c r="F83" s="400">
        <v>2216</v>
      </c>
      <c r="G83" s="570">
        <f t="shared" si="36"/>
        <v>-24</v>
      </c>
      <c r="H83" s="571">
        <f t="shared" si="37"/>
        <v>-1.0714285714285714E-2</v>
      </c>
      <c r="I83" s="571"/>
      <c r="J83" s="400">
        <v>479712.23793636641</v>
      </c>
      <c r="K83" s="437">
        <v>449105.27937146864</v>
      </c>
      <c r="L83" s="570">
        <f t="shared" si="38"/>
        <v>-30606.958564897766</v>
      </c>
      <c r="M83" s="571">
        <f t="shared" si="39"/>
        <v>-6.3802747031352081E-2</v>
      </c>
      <c r="N83" s="571"/>
      <c r="O83" s="400">
        <v>1331798.1766675536</v>
      </c>
      <c r="P83" s="400">
        <v>1445479.0426108821</v>
      </c>
      <c r="Q83" s="570">
        <f t="shared" si="40"/>
        <v>113680.86594332848</v>
      </c>
      <c r="R83" s="571">
        <f t="shared" si="41"/>
        <v>8.53589289540721E-2</v>
      </c>
      <c r="S83" s="571"/>
      <c r="T83" s="400">
        <v>594525.25691554428</v>
      </c>
      <c r="U83" s="400">
        <v>458472.2630332401</v>
      </c>
      <c r="V83" s="570">
        <f t="shared" si="42"/>
        <v>-136052.99388230417</v>
      </c>
      <c r="W83" s="571">
        <f t="shared" si="69"/>
        <v>-0.22884308496523856</v>
      </c>
      <c r="X83" s="572"/>
      <c r="Y83" s="437">
        <f t="shared" si="43"/>
        <v>2406035.6715194643</v>
      </c>
      <c r="Z83" s="437">
        <f t="shared" si="44"/>
        <v>2353056.5850155908</v>
      </c>
      <c r="AA83" s="570">
        <f t="shared" si="45"/>
        <v>-52979.086503873579</v>
      </c>
      <c r="AB83" s="571">
        <f t="shared" si="70"/>
        <v>-2.2019243991680357E-2</v>
      </c>
      <c r="AC83" s="572"/>
      <c r="AD83" s="575">
        <v>0</v>
      </c>
      <c r="AE83" s="452">
        <v>365158.57256635505</v>
      </c>
      <c r="AF83" s="563"/>
      <c r="AG83" s="399">
        <v>2406035.6715194643</v>
      </c>
      <c r="AH83" s="399">
        <v>2718215.1575819459</v>
      </c>
      <c r="AI83" s="570">
        <f t="shared" si="46"/>
        <v>312179.48606248153</v>
      </c>
      <c r="AJ83" s="571">
        <f t="shared" si="71"/>
        <v>0.12974848617490917</v>
      </c>
      <c r="AL83" s="577">
        <f t="shared" si="47"/>
        <v>214.15724907873499</v>
      </c>
      <c r="AM83" s="577">
        <f t="shared" si="48"/>
        <v>202.66483726149306</v>
      </c>
      <c r="AN83" s="577">
        <f t="shared" si="49"/>
        <v>-11.49241181724193</v>
      </c>
      <c r="AO83" s="578">
        <f t="shared" si="50"/>
        <v>-5.3663426602088733E-2</v>
      </c>
      <c r="AP83" s="579"/>
      <c r="AQ83" s="577">
        <f t="shared" si="51"/>
        <v>594.55275744087214</v>
      </c>
      <c r="AR83" s="577">
        <f t="shared" si="52"/>
        <v>652.29198673776273</v>
      </c>
      <c r="AS83" s="577">
        <f t="shared" si="53"/>
        <v>57.739229296890585</v>
      </c>
      <c r="AT83" s="578">
        <f t="shared" si="54"/>
        <v>9.7113718798340132E-2</v>
      </c>
      <c r="AU83" s="579"/>
      <c r="AV83" s="577">
        <f t="shared" si="55"/>
        <v>265.41306112301083</v>
      </c>
      <c r="AW83" s="577">
        <f t="shared" si="56"/>
        <v>206.89181544821304</v>
      </c>
      <c r="AX83" s="577">
        <f t="shared" si="57"/>
        <v>-58.521245674797797</v>
      </c>
      <c r="AY83" s="578">
        <f t="shared" si="58"/>
        <v>-0.2204912050190137</v>
      </c>
      <c r="AZ83" s="579"/>
      <c r="BA83" s="577">
        <f t="shared" si="59"/>
        <v>1074.123067642618</v>
      </c>
      <c r="BB83" s="577">
        <f t="shared" si="60"/>
        <v>1061.8486394474687</v>
      </c>
      <c r="BC83" s="577">
        <f t="shared" si="61"/>
        <v>-12.274428195149312</v>
      </c>
      <c r="BD83" s="578">
        <f t="shared" si="62"/>
        <v>-1.1427394648630018E-2</v>
      </c>
      <c r="BE83" s="580"/>
      <c r="BF83" s="577">
        <f t="shared" si="63"/>
        <v>0</v>
      </c>
      <c r="BG83" s="577">
        <f t="shared" si="64"/>
        <v>164.7827493530483</v>
      </c>
      <c r="BH83" s="580"/>
      <c r="BI83" s="577">
        <f t="shared" si="65"/>
        <v>1074.123067642618</v>
      </c>
      <c r="BJ83" s="577">
        <f t="shared" si="66"/>
        <v>1226.631388800517</v>
      </c>
      <c r="BK83" s="577">
        <f t="shared" si="67"/>
        <v>152.50832115789899</v>
      </c>
      <c r="BL83" s="578">
        <f t="shared" si="68"/>
        <v>0.1419840293464785</v>
      </c>
    </row>
    <row r="84" spans="1:64">
      <c r="A84" s="397">
        <v>231</v>
      </c>
      <c r="B84" s="412">
        <v>15</v>
      </c>
      <c r="C84" s="412">
        <v>15</v>
      </c>
      <c r="D84" s="398" t="s">
        <v>107</v>
      </c>
      <c r="E84" s="400">
        <v>1256</v>
      </c>
      <c r="F84" s="400">
        <v>1208</v>
      </c>
      <c r="G84" s="570">
        <f t="shared" si="36"/>
        <v>-48</v>
      </c>
      <c r="H84" s="571">
        <f t="shared" si="37"/>
        <v>-3.8216560509554139E-2</v>
      </c>
      <c r="I84" s="571"/>
      <c r="J84" s="400">
        <v>-1123233.961628336</v>
      </c>
      <c r="K84" s="437">
        <v>-1129661.5719428402</v>
      </c>
      <c r="L84" s="570">
        <f t="shared" si="38"/>
        <v>-6427.6103145042434</v>
      </c>
      <c r="M84" s="571">
        <f t="shared" si="39"/>
        <v>5.7224145049765323E-3</v>
      </c>
      <c r="N84" s="571"/>
      <c r="O84" s="400">
        <v>-15346.034040523788</v>
      </c>
      <c r="P84" s="400">
        <v>-48305.815459843128</v>
      </c>
      <c r="Q84" s="570">
        <f t="shared" si="40"/>
        <v>-32959.781419319341</v>
      </c>
      <c r="R84" s="571">
        <f t="shared" si="41"/>
        <v>2.1477719476109258</v>
      </c>
      <c r="S84" s="571"/>
      <c r="T84" s="400">
        <v>223024.6317243746</v>
      </c>
      <c r="U84" s="400">
        <v>136065.32130331092</v>
      </c>
      <c r="V84" s="570">
        <f t="shared" si="42"/>
        <v>-86959.310421063681</v>
      </c>
      <c r="W84" s="571">
        <f t="shared" si="69"/>
        <v>-0.38990899681669466</v>
      </c>
      <c r="X84" s="572"/>
      <c r="Y84" s="437">
        <f t="shared" si="43"/>
        <v>-915555.36394448509</v>
      </c>
      <c r="Z84" s="437">
        <f t="shared" si="44"/>
        <v>-1041902.0660993723</v>
      </c>
      <c r="AA84" s="570">
        <f t="shared" si="45"/>
        <v>-126346.70215488726</v>
      </c>
      <c r="AB84" s="571">
        <f t="shared" si="70"/>
        <v>0.13800006764260334</v>
      </c>
      <c r="AC84" s="572"/>
      <c r="AD84" s="575">
        <v>0</v>
      </c>
      <c r="AE84" s="452">
        <v>160672.8864787193</v>
      </c>
      <c r="AF84" s="563"/>
      <c r="AG84" s="399">
        <v>-915555.36394448509</v>
      </c>
      <c r="AH84" s="399">
        <v>-881229.17962065316</v>
      </c>
      <c r="AI84" s="570">
        <f t="shared" si="46"/>
        <v>34326.184323831927</v>
      </c>
      <c r="AJ84" s="571">
        <f t="shared" si="71"/>
        <v>-3.7492199462350925E-2</v>
      </c>
      <c r="AL84" s="577">
        <f t="shared" si="47"/>
        <v>-894.29455543657321</v>
      </c>
      <c r="AM84" s="577">
        <f t="shared" si="48"/>
        <v>-935.15030789970217</v>
      </c>
      <c r="AN84" s="577">
        <f t="shared" si="49"/>
        <v>-40.855752463128965</v>
      </c>
      <c r="AO84" s="578">
        <f t="shared" si="50"/>
        <v>4.5684894551531921E-2</v>
      </c>
      <c r="AP84" s="579"/>
      <c r="AQ84" s="577">
        <f t="shared" si="51"/>
        <v>-12.218179968569894</v>
      </c>
      <c r="AR84" s="577">
        <f t="shared" si="52"/>
        <v>-39.98825783099597</v>
      </c>
      <c r="AS84" s="577">
        <f t="shared" si="53"/>
        <v>-27.770077862426078</v>
      </c>
      <c r="AT84" s="578">
        <f t="shared" si="54"/>
        <v>2.2728489786418242</v>
      </c>
      <c r="AU84" s="579"/>
      <c r="AV84" s="577">
        <f t="shared" si="55"/>
        <v>177.56738194615812</v>
      </c>
      <c r="AW84" s="577">
        <f t="shared" si="56"/>
        <v>112.63685538353553</v>
      </c>
      <c r="AX84" s="577">
        <f t="shared" si="57"/>
        <v>-64.930526562622589</v>
      </c>
      <c r="AY84" s="578">
        <f t="shared" si="58"/>
        <v>-0.3656669702001395</v>
      </c>
      <c r="AZ84" s="579"/>
      <c r="BA84" s="577">
        <f t="shared" si="59"/>
        <v>-728.94535345898498</v>
      </c>
      <c r="BB84" s="577">
        <f t="shared" si="60"/>
        <v>-862.50171034716254</v>
      </c>
      <c r="BC84" s="577">
        <f t="shared" si="61"/>
        <v>-133.55635688817756</v>
      </c>
      <c r="BD84" s="578">
        <f t="shared" si="62"/>
        <v>0.18321861337674647</v>
      </c>
      <c r="BE84" s="580"/>
      <c r="BF84" s="577">
        <f t="shared" si="63"/>
        <v>0</v>
      </c>
      <c r="BG84" s="577">
        <f t="shared" si="64"/>
        <v>133.0073563565557</v>
      </c>
      <c r="BH84" s="580"/>
      <c r="BI84" s="577">
        <f t="shared" si="65"/>
        <v>-728.94535345898498</v>
      </c>
      <c r="BJ84" s="577">
        <f t="shared" si="66"/>
        <v>-729.4943539906069</v>
      </c>
      <c r="BK84" s="577">
        <f t="shared" si="67"/>
        <v>-0.54900053162191398</v>
      </c>
      <c r="BL84" s="578">
        <f t="shared" si="68"/>
        <v>7.5314360537014405E-4</v>
      </c>
    </row>
    <row r="85" spans="1:64">
      <c r="A85" s="397">
        <v>232</v>
      </c>
      <c r="B85" s="412">
        <v>14</v>
      </c>
      <c r="C85" s="412">
        <v>14</v>
      </c>
      <c r="D85" s="398" t="s">
        <v>108</v>
      </c>
      <c r="E85" s="400">
        <v>12750</v>
      </c>
      <c r="F85" s="400">
        <v>12618</v>
      </c>
      <c r="G85" s="570">
        <f t="shared" si="36"/>
        <v>-132</v>
      </c>
      <c r="H85" s="571">
        <f t="shared" si="37"/>
        <v>-1.0352941176470589E-2</v>
      </c>
      <c r="I85" s="571"/>
      <c r="J85" s="400">
        <v>2164757.8453461276</v>
      </c>
      <c r="K85" s="437">
        <v>1999483.1088910326</v>
      </c>
      <c r="L85" s="570">
        <f t="shared" si="38"/>
        <v>-165274.736455095</v>
      </c>
      <c r="M85" s="571">
        <f t="shared" si="39"/>
        <v>-7.6347909679786316E-2</v>
      </c>
      <c r="N85" s="571"/>
      <c r="O85" s="400">
        <v>5331084.5739423959</v>
      </c>
      <c r="P85" s="400">
        <v>5527742.5631260565</v>
      </c>
      <c r="Q85" s="570">
        <f t="shared" si="40"/>
        <v>196657.9891836606</v>
      </c>
      <c r="R85" s="571">
        <f t="shared" si="41"/>
        <v>3.6888926907087095E-2</v>
      </c>
      <c r="S85" s="571"/>
      <c r="T85" s="400">
        <v>2833844.5446507484</v>
      </c>
      <c r="U85" s="400">
        <v>1900359.0778562401</v>
      </c>
      <c r="V85" s="570">
        <f t="shared" si="42"/>
        <v>-933485.46679450828</v>
      </c>
      <c r="W85" s="571">
        <f t="shared" si="69"/>
        <v>-0.32940602495524463</v>
      </c>
      <c r="X85" s="572"/>
      <c r="Y85" s="437">
        <f t="shared" si="43"/>
        <v>10329686.963939272</v>
      </c>
      <c r="Z85" s="437">
        <f t="shared" si="44"/>
        <v>9427584.749873329</v>
      </c>
      <c r="AA85" s="570">
        <f t="shared" si="45"/>
        <v>-902102.21406594291</v>
      </c>
      <c r="AB85" s="571">
        <f t="shared" si="70"/>
        <v>-8.7331031154686822E-2</v>
      </c>
      <c r="AC85" s="572"/>
      <c r="AD85" s="575">
        <v>0</v>
      </c>
      <c r="AE85" s="452">
        <v>1960281.4500554441</v>
      </c>
      <c r="AF85" s="563"/>
      <c r="AG85" s="399">
        <v>10329686.963939272</v>
      </c>
      <c r="AH85" s="399">
        <v>11387866.199928774</v>
      </c>
      <c r="AI85" s="570">
        <f t="shared" si="46"/>
        <v>1058179.2359895017</v>
      </c>
      <c r="AJ85" s="571">
        <f t="shared" si="71"/>
        <v>0.10244059086045725</v>
      </c>
      <c r="AL85" s="577">
        <f t="shared" si="47"/>
        <v>169.78492904675511</v>
      </c>
      <c r="AM85" s="577">
        <f t="shared" si="48"/>
        <v>158.46276025448032</v>
      </c>
      <c r="AN85" s="577">
        <f t="shared" si="49"/>
        <v>-11.322168792274795</v>
      </c>
      <c r="AO85" s="578">
        <f t="shared" si="50"/>
        <v>-6.6685358092984287E-2</v>
      </c>
      <c r="AP85" s="579"/>
      <c r="AQ85" s="577">
        <f t="shared" si="51"/>
        <v>418.12428030920751</v>
      </c>
      <c r="AR85" s="577">
        <f t="shared" si="52"/>
        <v>438.08389309922779</v>
      </c>
      <c r="AS85" s="577">
        <f t="shared" si="53"/>
        <v>19.959612790020287</v>
      </c>
      <c r="AT85" s="578">
        <f t="shared" si="54"/>
        <v>4.7736076879486486E-2</v>
      </c>
      <c r="AU85" s="579"/>
      <c r="AV85" s="577">
        <f t="shared" si="55"/>
        <v>222.26231722750967</v>
      </c>
      <c r="AW85" s="577">
        <f t="shared" si="56"/>
        <v>150.60699618451736</v>
      </c>
      <c r="AX85" s="577">
        <f t="shared" si="57"/>
        <v>-71.655321042992313</v>
      </c>
      <c r="AY85" s="578">
        <f t="shared" si="58"/>
        <v>-0.32239077652396331</v>
      </c>
      <c r="AZ85" s="579"/>
      <c r="BA85" s="577">
        <f t="shared" si="59"/>
        <v>810.17152658347231</v>
      </c>
      <c r="BB85" s="577">
        <f t="shared" si="60"/>
        <v>747.15364953822552</v>
      </c>
      <c r="BC85" s="577">
        <f t="shared" si="61"/>
        <v>-63.017877045246792</v>
      </c>
      <c r="BD85" s="578">
        <f t="shared" si="62"/>
        <v>-7.7783376701716297E-2</v>
      </c>
      <c r="BE85" s="580"/>
      <c r="BF85" s="577">
        <f t="shared" si="63"/>
        <v>0</v>
      </c>
      <c r="BG85" s="577">
        <f t="shared" si="64"/>
        <v>155.35595578185482</v>
      </c>
      <c r="BH85" s="580"/>
      <c r="BI85" s="577">
        <f t="shared" si="65"/>
        <v>810.17152658347231</v>
      </c>
      <c r="BJ85" s="577">
        <f t="shared" si="66"/>
        <v>902.50960532008037</v>
      </c>
      <c r="BK85" s="577">
        <f t="shared" si="67"/>
        <v>92.338078736608054</v>
      </c>
      <c r="BL85" s="578">
        <f t="shared" si="68"/>
        <v>0.11397349290464656</v>
      </c>
    </row>
    <row r="86" spans="1:64">
      <c r="A86" s="397">
        <v>233</v>
      </c>
      <c r="B86" s="412">
        <v>14</v>
      </c>
      <c r="C86" s="412">
        <v>14</v>
      </c>
      <c r="D86" s="398" t="s">
        <v>109</v>
      </c>
      <c r="E86" s="400">
        <v>15116</v>
      </c>
      <c r="F86" s="400">
        <v>15165</v>
      </c>
      <c r="G86" s="570">
        <f t="shared" si="36"/>
        <v>49</v>
      </c>
      <c r="H86" s="571">
        <f t="shared" si="37"/>
        <v>3.2415983064302727E-3</v>
      </c>
      <c r="I86" s="571"/>
      <c r="J86" s="400">
        <v>4734724.2269295249</v>
      </c>
      <c r="K86" s="437">
        <v>4451568.9518008325</v>
      </c>
      <c r="L86" s="570">
        <f t="shared" si="38"/>
        <v>-283155.27512869239</v>
      </c>
      <c r="M86" s="571">
        <f t="shared" si="39"/>
        <v>-5.980396355889115E-2</v>
      </c>
      <c r="N86" s="571"/>
      <c r="O86" s="400">
        <v>6990857.8582752366</v>
      </c>
      <c r="P86" s="400">
        <v>7338712.8338533053</v>
      </c>
      <c r="Q86" s="570">
        <f t="shared" si="40"/>
        <v>347854.97557806876</v>
      </c>
      <c r="R86" s="571">
        <f t="shared" si="41"/>
        <v>4.9758553618180774E-2</v>
      </c>
      <c r="S86" s="571"/>
      <c r="T86" s="400">
        <v>3392006.8512649895</v>
      </c>
      <c r="U86" s="400">
        <v>2331401.5761136455</v>
      </c>
      <c r="V86" s="570">
        <f t="shared" si="42"/>
        <v>-1060605.275151344</v>
      </c>
      <c r="W86" s="571">
        <f t="shared" si="69"/>
        <v>-0.31267781041061571</v>
      </c>
      <c r="X86" s="572"/>
      <c r="Y86" s="437">
        <f t="shared" si="43"/>
        <v>15117588.93646975</v>
      </c>
      <c r="Z86" s="437">
        <f t="shared" si="44"/>
        <v>14121683.361767784</v>
      </c>
      <c r="AA86" s="570">
        <f t="shared" si="45"/>
        <v>-995905.57470196672</v>
      </c>
      <c r="AB86" s="571">
        <f t="shared" si="70"/>
        <v>-6.5877275727443479E-2</v>
      </c>
      <c r="AC86" s="572"/>
      <c r="AD86" s="575">
        <v>0</v>
      </c>
      <c r="AE86" s="452">
        <v>1596552.2328734996</v>
      </c>
      <c r="AF86" s="563"/>
      <c r="AG86" s="399">
        <v>15117588.93646975</v>
      </c>
      <c r="AH86" s="399">
        <v>15718235.594641283</v>
      </c>
      <c r="AI86" s="570">
        <f t="shared" si="46"/>
        <v>600646.65817153268</v>
      </c>
      <c r="AJ86" s="571">
        <f t="shared" si="71"/>
        <v>3.9731643762487119E-2</v>
      </c>
      <c r="AL86" s="577">
        <f t="shared" si="47"/>
        <v>313.22600072304346</v>
      </c>
      <c r="AM86" s="577">
        <f t="shared" si="48"/>
        <v>293.54229817348056</v>
      </c>
      <c r="AN86" s="577">
        <f t="shared" si="49"/>
        <v>-19.683702549562895</v>
      </c>
      <c r="AO86" s="578">
        <f t="shared" si="50"/>
        <v>-6.2841853818410676E-2</v>
      </c>
      <c r="AP86" s="579"/>
      <c r="AQ86" s="577">
        <f t="shared" si="51"/>
        <v>462.48067334448507</v>
      </c>
      <c r="AR86" s="577">
        <f t="shared" si="52"/>
        <v>483.92435435893867</v>
      </c>
      <c r="AS86" s="577">
        <f t="shared" si="53"/>
        <v>21.443681014453603</v>
      </c>
      <c r="AT86" s="578">
        <f t="shared" si="54"/>
        <v>4.6366653247109813E-2</v>
      </c>
      <c r="AU86" s="579"/>
      <c r="AV86" s="577">
        <f t="shared" si="55"/>
        <v>224.39844213184637</v>
      </c>
      <c r="AW86" s="577">
        <f t="shared" si="56"/>
        <v>153.73567926895123</v>
      </c>
      <c r="AX86" s="577">
        <f t="shared" si="57"/>
        <v>-70.662762862895136</v>
      </c>
      <c r="AY86" s="578">
        <f t="shared" si="58"/>
        <v>-0.31489863383889666</v>
      </c>
      <c r="AZ86" s="579"/>
      <c r="BA86" s="577">
        <f t="shared" si="59"/>
        <v>1000.1051161993748</v>
      </c>
      <c r="BB86" s="577">
        <f t="shared" si="60"/>
        <v>931.20233180137052</v>
      </c>
      <c r="BC86" s="577">
        <f t="shared" si="61"/>
        <v>-68.902784398004314</v>
      </c>
      <c r="BD86" s="578">
        <f t="shared" si="62"/>
        <v>-6.8895542360437517E-2</v>
      </c>
      <c r="BE86" s="580"/>
      <c r="BF86" s="577">
        <f t="shared" si="63"/>
        <v>0</v>
      </c>
      <c r="BG86" s="577">
        <f t="shared" si="64"/>
        <v>105.27874928278929</v>
      </c>
      <c r="BH86" s="580"/>
      <c r="BI86" s="577">
        <f t="shared" si="65"/>
        <v>1000.1051161993748</v>
      </c>
      <c r="BJ86" s="577">
        <f t="shared" si="66"/>
        <v>1036.4810810841598</v>
      </c>
      <c r="BK86" s="577">
        <f t="shared" si="67"/>
        <v>36.375964884784935</v>
      </c>
      <c r="BL86" s="578">
        <f t="shared" si="68"/>
        <v>3.6372141583498552E-2</v>
      </c>
    </row>
    <row r="87" spans="1:64">
      <c r="A87" s="397">
        <v>235</v>
      </c>
      <c r="B87" s="412">
        <v>1</v>
      </c>
      <c r="C87" s="413">
        <v>33</v>
      </c>
      <c r="D87" s="398" t="s">
        <v>110</v>
      </c>
      <c r="E87" s="400">
        <v>10284</v>
      </c>
      <c r="F87" s="400">
        <v>10270</v>
      </c>
      <c r="G87" s="570">
        <f t="shared" si="36"/>
        <v>-14</v>
      </c>
      <c r="H87" s="571">
        <f t="shared" si="37"/>
        <v>-1.3613380007779074E-3</v>
      </c>
      <c r="I87" s="571"/>
      <c r="J87" s="400">
        <v>19596328.899947926</v>
      </c>
      <c r="K87" s="437">
        <v>18670325.213944282</v>
      </c>
      <c r="L87" s="570">
        <f t="shared" si="38"/>
        <v>-926003.68600364402</v>
      </c>
      <c r="M87" s="571">
        <f t="shared" si="39"/>
        <v>-4.72539367312877E-2</v>
      </c>
      <c r="N87" s="571"/>
      <c r="O87" s="400">
        <v>-1675133.5221422266</v>
      </c>
      <c r="P87" s="400">
        <v>-1668468.0459326224</v>
      </c>
      <c r="Q87" s="570">
        <f t="shared" si="40"/>
        <v>6665.4762096041813</v>
      </c>
      <c r="R87" s="571">
        <f t="shared" si="41"/>
        <v>-3.979071591308201E-3</v>
      </c>
      <c r="S87" s="571"/>
      <c r="T87" s="400">
        <v>655476.00876194029</v>
      </c>
      <c r="U87" s="400">
        <v>474357.23216801789</v>
      </c>
      <c r="V87" s="570">
        <f t="shared" si="42"/>
        <v>-181118.7765939224</v>
      </c>
      <c r="W87" s="571">
        <f t="shared" si="69"/>
        <v>-0.27631640849223243</v>
      </c>
      <c r="X87" s="572"/>
      <c r="Y87" s="437">
        <f t="shared" si="43"/>
        <v>18576671.386567637</v>
      </c>
      <c r="Z87" s="437">
        <f t="shared" si="44"/>
        <v>17476214.40017968</v>
      </c>
      <c r="AA87" s="570">
        <f t="shared" si="45"/>
        <v>-1100456.9863879569</v>
      </c>
      <c r="AB87" s="571">
        <f t="shared" si="70"/>
        <v>-5.9238652796736874E-2</v>
      </c>
      <c r="AC87" s="572"/>
      <c r="AD87" s="575">
        <v>0</v>
      </c>
      <c r="AE87" s="452">
        <v>817028.64294238808</v>
      </c>
      <c r="AF87" s="563"/>
      <c r="AG87" s="399">
        <v>18576671.386567637</v>
      </c>
      <c r="AH87" s="399">
        <v>18293243.043122068</v>
      </c>
      <c r="AI87" s="570">
        <f t="shared" si="46"/>
        <v>-283428.34344556928</v>
      </c>
      <c r="AJ87" s="571">
        <f t="shared" si="71"/>
        <v>-1.5257218989754524E-2</v>
      </c>
      <c r="AL87" s="577">
        <f t="shared" si="47"/>
        <v>1905.5162290886742</v>
      </c>
      <c r="AM87" s="577">
        <f t="shared" si="48"/>
        <v>1817.9479273558211</v>
      </c>
      <c r="AN87" s="577">
        <f t="shared" si="49"/>
        <v>-87.568301732853115</v>
      </c>
      <c r="AO87" s="578">
        <f t="shared" si="50"/>
        <v>-4.5955159235108289E-2</v>
      </c>
      <c r="AP87" s="579"/>
      <c r="AQ87" s="577">
        <f t="shared" si="51"/>
        <v>-162.88735143351096</v>
      </c>
      <c r="AR87" s="577">
        <f t="shared" si="52"/>
        <v>-162.46037448224172</v>
      </c>
      <c r="AS87" s="577">
        <f t="shared" si="53"/>
        <v>0.42697695126923918</v>
      </c>
      <c r="AT87" s="578">
        <f t="shared" si="54"/>
        <v>-2.6213020686478967E-3</v>
      </c>
      <c r="AU87" s="579"/>
      <c r="AV87" s="577">
        <f t="shared" si="55"/>
        <v>63.737457094704425</v>
      </c>
      <c r="AW87" s="577">
        <f t="shared" si="56"/>
        <v>46.188630201364937</v>
      </c>
      <c r="AX87" s="577">
        <f t="shared" si="57"/>
        <v>-17.548826893339488</v>
      </c>
      <c r="AY87" s="578">
        <f t="shared" si="58"/>
        <v>-0.27532988753009913</v>
      </c>
      <c r="AZ87" s="579"/>
      <c r="BA87" s="577">
        <f t="shared" si="59"/>
        <v>1806.3663347498675</v>
      </c>
      <c r="BB87" s="577">
        <f t="shared" si="60"/>
        <v>1701.6761830749444</v>
      </c>
      <c r="BC87" s="577">
        <f t="shared" si="61"/>
        <v>-104.69015167492307</v>
      </c>
      <c r="BD87" s="578">
        <f t="shared" si="62"/>
        <v>-5.7956212790812339E-2</v>
      </c>
      <c r="BE87" s="580"/>
      <c r="BF87" s="577">
        <f t="shared" si="63"/>
        <v>0</v>
      </c>
      <c r="BG87" s="577">
        <f t="shared" si="64"/>
        <v>79.554882467613254</v>
      </c>
      <c r="BH87" s="580"/>
      <c r="BI87" s="577">
        <f t="shared" si="65"/>
        <v>1806.3663347498675</v>
      </c>
      <c r="BJ87" s="577">
        <f t="shared" si="66"/>
        <v>1781.2310655425576</v>
      </c>
      <c r="BK87" s="577">
        <f t="shared" si="67"/>
        <v>-25.135269207309875</v>
      </c>
      <c r="BL87" s="578">
        <f t="shared" si="68"/>
        <v>-1.3914823767345302E-2</v>
      </c>
    </row>
    <row r="88" spans="1:64">
      <c r="A88" s="397">
        <v>236</v>
      </c>
      <c r="B88" s="412">
        <v>16</v>
      </c>
      <c r="C88" s="412">
        <v>16</v>
      </c>
      <c r="D88" s="398" t="s">
        <v>111</v>
      </c>
      <c r="E88" s="400">
        <v>4198</v>
      </c>
      <c r="F88" s="400">
        <v>4137</v>
      </c>
      <c r="G88" s="570">
        <f t="shared" si="36"/>
        <v>-61</v>
      </c>
      <c r="H88" s="571">
        <f t="shared" si="37"/>
        <v>-1.4530728918532635E-2</v>
      </c>
      <c r="I88" s="571"/>
      <c r="J88" s="400">
        <v>1613141.073427882</v>
      </c>
      <c r="K88" s="437">
        <v>1453675.0147899436</v>
      </c>
      <c r="L88" s="570">
        <f t="shared" si="38"/>
        <v>-159466.05863793846</v>
      </c>
      <c r="M88" s="571">
        <f t="shared" si="39"/>
        <v>-9.8854378742633656E-2</v>
      </c>
      <c r="N88" s="571"/>
      <c r="O88" s="400">
        <v>2256974.4482996222</v>
      </c>
      <c r="P88" s="400">
        <v>2290165.0007617641</v>
      </c>
      <c r="Q88" s="570">
        <f t="shared" si="40"/>
        <v>33190.552462141961</v>
      </c>
      <c r="R88" s="571">
        <f t="shared" si="41"/>
        <v>1.470577236137845E-2</v>
      </c>
      <c r="S88" s="571"/>
      <c r="T88" s="400">
        <v>887852.95850948663</v>
      </c>
      <c r="U88" s="400">
        <v>551145.92916101415</v>
      </c>
      <c r="V88" s="570">
        <f t="shared" si="42"/>
        <v>-336707.02934847248</v>
      </c>
      <c r="W88" s="571">
        <f t="shared" si="69"/>
        <v>-0.37923737947974051</v>
      </c>
      <c r="X88" s="572"/>
      <c r="Y88" s="437">
        <f t="shared" si="43"/>
        <v>4757968.4802369904</v>
      </c>
      <c r="Z88" s="437">
        <f t="shared" si="44"/>
        <v>4294985.9447127217</v>
      </c>
      <c r="AA88" s="570">
        <f t="shared" si="45"/>
        <v>-462982.53552426863</v>
      </c>
      <c r="AB88" s="571">
        <f t="shared" si="70"/>
        <v>-9.7306768098053456E-2</v>
      </c>
      <c r="AC88" s="572"/>
      <c r="AD88" s="575">
        <v>0</v>
      </c>
      <c r="AE88" s="452">
        <v>439552.39413061831</v>
      </c>
      <c r="AF88" s="563"/>
      <c r="AG88" s="399">
        <v>4757968.4802369904</v>
      </c>
      <c r="AH88" s="399">
        <v>4734538.3388433401</v>
      </c>
      <c r="AI88" s="570">
        <f t="shared" si="46"/>
        <v>-23430.141393650323</v>
      </c>
      <c r="AJ88" s="571">
        <f t="shared" si="71"/>
        <v>-4.9244002962548607E-3</v>
      </c>
      <c r="AL88" s="577">
        <f t="shared" si="47"/>
        <v>384.26419090707054</v>
      </c>
      <c r="AM88" s="577">
        <f t="shared" si="48"/>
        <v>351.38385660863997</v>
      </c>
      <c r="AN88" s="577">
        <f t="shared" si="49"/>
        <v>-32.880334298430569</v>
      </c>
      <c r="AO88" s="578">
        <f t="shared" si="50"/>
        <v>-8.5567000715875349E-2</v>
      </c>
      <c r="AP88" s="579"/>
      <c r="AQ88" s="577">
        <f t="shared" si="51"/>
        <v>537.63088334912391</v>
      </c>
      <c r="AR88" s="577">
        <f t="shared" si="52"/>
        <v>553.58109759771912</v>
      </c>
      <c r="AS88" s="577">
        <f t="shared" si="53"/>
        <v>15.950214248595216</v>
      </c>
      <c r="AT88" s="578">
        <f t="shared" si="54"/>
        <v>2.9667593031923262E-2</v>
      </c>
      <c r="AU88" s="579"/>
      <c r="AV88" s="577">
        <f t="shared" si="55"/>
        <v>211.49427310850086</v>
      </c>
      <c r="AW88" s="577">
        <f t="shared" si="56"/>
        <v>133.2235748515867</v>
      </c>
      <c r="AX88" s="577">
        <f t="shared" si="57"/>
        <v>-78.270698256914159</v>
      </c>
      <c r="AY88" s="578">
        <f t="shared" si="58"/>
        <v>-0.3700842443935099</v>
      </c>
      <c r="AZ88" s="579"/>
      <c r="BA88" s="577">
        <f t="shared" si="59"/>
        <v>1133.3893473646951</v>
      </c>
      <c r="BB88" s="577">
        <f t="shared" si="60"/>
        <v>1038.1885290579457</v>
      </c>
      <c r="BC88" s="577">
        <f t="shared" si="61"/>
        <v>-95.200818306749397</v>
      </c>
      <c r="BD88" s="578">
        <f t="shared" si="62"/>
        <v>-8.3996570576656618E-2</v>
      </c>
      <c r="BE88" s="580"/>
      <c r="BF88" s="577">
        <f t="shared" si="63"/>
        <v>0</v>
      </c>
      <c r="BG88" s="577">
        <f t="shared" si="64"/>
        <v>106.24906795518935</v>
      </c>
      <c r="BH88" s="580"/>
      <c r="BI88" s="577">
        <f t="shared" si="65"/>
        <v>1133.3893473646951</v>
      </c>
      <c r="BJ88" s="577">
        <f t="shared" si="66"/>
        <v>1144.4375970131352</v>
      </c>
      <c r="BK88" s="577">
        <f t="shared" si="67"/>
        <v>11.048249648440105</v>
      </c>
      <c r="BL88" s="578">
        <f t="shared" si="68"/>
        <v>9.747973786880023E-3</v>
      </c>
    </row>
    <row r="89" spans="1:64">
      <c r="A89" s="397">
        <v>239</v>
      </c>
      <c r="B89" s="412">
        <v>11</v>
      </c>
      <c r="C89" s="412">
        <v>11</v>
      </c>
      <c r="D89" s="398" t="s">
        <v>112</v>
      </c>
      <c r="E89" s="400">
        <v>2029</v>
      </c>
      <c r="F89" s="400">
        <v>2035</v>
      </c>
      <c r="G89" s="570">
        <f t="shared" si="36"/>
        <v>6</v>
      </c>
      <c r="H89" s="571">
        <f t="shared" si="37"/>
        <v>2.9571217348447511E-3</v>
      </c>
      <c r="I89" s="571"/>
      <c r="J89" s="400">
        <v>413884.69255174696</v>
      </c>
      <c r="K89" s="437">
        <v>558555.25166521757</v>
      </c>
      <c r="L89" s="570">
        <f t="shared" si="38"/>
        <v>144670.5591134706</v>
      </c>
      <c r="M89" s="571">
        <f t="shared" si="39"/>
        <v>0.34954314986023022</v>
      </c>
      <c r="N89" s="571"/>
      <c r="O89" s="400">
        <v>790843.28003277641</v>
      </c>
      <c r="P89" s="400">
        <v>166586.34167529247</v>
      </c>
      <c r="Q89" s="570">
        <f t="shared" si="40"/>
        <v>-624256.93835748394</v>
      </c>
      <c r="R89" s="571">
        <f t="shared" si="41"/>
        <v>-0.78935606348151766</v>
      </c>
      <c r="S89" s="571"/>
      <c r="T89" s="400">
        <v>462300.14243070059</v>
      </c>
      <c r="U89" s="400">
        <v>353097.51365372853</v>
      </c>
      <c r="V89" s="570">
        <f t="shared" si="42"/>
        <v>-109202.62877697207</v>
      </c>
      <c r="W89" s="571">
        <f t="shared" si="69"/>
        <v>-0.23621586660735602</v>
      </c>
      <c r="X89" s="572"/>
      <c r="Y89" s="437">
        <f t="shared" si="43"/>
        <v>1667028.1150152239</v>
      </c>
      <c r="Z89" s="437">
        <f t="shared" si="44"/>
        <v>1078239.1069942387</v>
      </c>
      <c r="AA89" s="570">
        <f t="shared" si="45"/>
        <v>-588789.00802098517</v>
      </c>
      <c r="AB89" s="571">
        <f t="shared" si="70"/>
        <v>-0.35319680737094716</v>
      </c>
      <c r="AC89" s="572"/>
      <c r="AD89" s="575">
        <v>0</v>
      </c>
      <c r="AE89" s="452">
        <v>213303.89621086966</v>
      </c>
      <c r="AF89" s="563"/>
      <c r="AG89" s="399">
        <v>1667028.1150152239</v>
      </c>
      <c r="AH89" s="399">
        <v>1291543.0032051082</v>
      </c>
      <c r="AI89" s="570">
        <f t="shared" si="46"/>
        <v>-375485.11181011563</v>
      </c>
      <c r="AJ89" s="571">
        <f t="shared" si="71"/>
        <v>-0.22524221902921329</v>
      </c>
      <c r="AL89" s="577">
        <f t="shared" si="47"/>
        <v>203.98457001071807</v>
      </c>
      <c r="AM89" s="577">
        <f t="shared" si="48"/>
        <v>274.47432514261305</v>
      </c>
      <c r="AN89" s="577">
        <f t="shared" si="49"/>
        <v>70.489755131894981</v>
      </c>
      <c r="AO89" s="578">
        <f t="shared" si="50"/>
        <v>0.34556415285818531</v>
      </c>
      <c r="AP89" s="579"/>
      <c r="AQ89" s="577">
        <f t="shared" si="51"/>
        <v>389.76997537347285</v>
      </c>
      <c r="AR89" s="577">
        <f t="shared" si="52"/>
        <v>81.860610159848875</v>
      </c>
      <c r="AS89" s="577">
        <f t="shared" si="53"/>
        <v>-307.90936521362397</v>
      </c>
      <c r="AT89" s="578">
        <f t="shared" si="54"/>
        <v>-0.78997712668501197</v>
      </c>
      <c r="AU89" s="579"/>
      <c r="AV89" s="577">
        <f t="shared" si="55"/>
        <v>227.84629986727481</v>
      </c>
      <c r="AW89" s="577">
        <f t="shared" si="56"/>
        <v>173.51229172173393</v>
      </c>
      <c r="AX89" s="577">
        <f t="shared" si="57"/>
        <v>-54.334008145540878</v>
      </c>
      <c r="AY89" s="578">
        <f t="shared" si="58"/>
        <v>-0.23846780999819422</v>
      </c>
      <c r="AZ89" s="579"/>
      <c r="BA89" s="577">
        <f t="shared" si="59"/>
        <v>821.60084525146567</v>
      </c>
      <c r="BB89" s="577">
        <f t="shared" si="60"/>
        <v>529.84722702419594</v>
      </c>
      <c r="BC89" s="577">
        <f t="shared" si="61"/>
        <v>-291.75361822726973</v>
      </c>
      <c r="BD89" s="578">
        <f t="shared" si="62"/>
        <v>-0.35510384381113108</v>
      </c>
      <c r="BE89" s="580"/>
      <c r="BF89" s="577">
        <f t="shared" si="63"/>
        <v>0</v>
      </c>
      <c r="BG89" s="577">
        <f t="shared" si="64"/>
        <v>104.81763941566076</v>
      </c>
      <c r="BH89" s="580"/>
      <c r="BI89" s="577">
        <f t="shared" si="65"/>
        <v>821.60084525146567</v>
      </c>
      <c r="BJ89" s="577">
        <f t="shared" si="66"/>
        <v>634.66486643985661</v>
      </c>
      <c r="BK89" s="577">
        <f t="shared" si="67"/>
        <v>-186.93597881160906</v>
      </c>
      <c r="BL89" s="578">
        <f t="shared" si="68"/>
        <v>-0.22752651715492569</v>
      </c>
    </row>
    <row r="90" spans="1:64">
      <c r="A90" s="397">
        <v>240</v>
      </c>
      <c r="B90" s="412">
        <v>19</v>
      </c>
      <c r="C90" s="412">
        <v>19</v>
      </c>
      <c r="D90" s="398" t="s">
        <v>113</v>
      </c>
      <c r="E90" s="400">
        <v>19499</v>
      </c>
      <c r="F90" s="400">
        <v>19371</v>
      </c>
      <c r="G90" s="570">
        <f t="shared" si="36"/>
        <v>-128</v>
      </c>
      <c r="H90" s="571">
        <f t="shared" si="37"/>
        <v>-6.5644392020103599E-3</v>
      </c>
      <c r="I90" s="571"/>
      <c r="J90" s="400">
        <v>-11333313.195077494</v>
      </c>
      <c r="K90" s="437">
        <v>-11350341.199451637</v>
      </c>
      <c r="L90" s="570">
        <f t="shared" si="38"/>
        <v>-17028.004374142736</v>
      </c>
      <c r="M90" s="571">
        <f t="shared" si="39"/>
        <v>1.5024736439418855E-3</v>
      </c>
      <c r="N90" s="571"/>
      <c r="O90" s="400">
        <v>5513901.5913543198</v>
      </c>
      <c r="P90" s="400">
        <v>4993933.190068488</v>
      </c>
      <c r="Q90" s="570">
        <f t="shared" si="40"/>
        <v>-519968.40128583182</v>
      </c>
      <c r="R90" s="571">
        <f t="shared" si="41"/>
        <v>-9.4301356792644106E-2</v>
      </c>
      <c r="S90" s="571"/>
      <c r="T90" s="400">
        <v>3214817.9245309983</v>
      </c>
      <c r="U90" s="400">
        <v>1834099.6022493725</v>
      </c>
      <c r="V90" s="570">
        <f t="shared" si="42"/>
        <v>-1380718.3222816258</v>
      </c>
      <c r="W90" s="571">
        <f t="shared" si="69"/>
        <v>-0.42948569862881281</v>
      </c>
      <c r="X90" s="572"/>
      <c r="Y90" s="437">
        <f t="shared" si="43"/>
        <v>-2604593.6791921756</v>
      </c>
      <c r="Z90" s="437">
        <f t="shared" si="44"/>
        <v>-4522308.4071337758</v>
      </c>
      <c r="AA90" s="570">
        <f t="shared" si="45"/>
        <v>-1917714.7279416001</v>
      </c>
      <c r="AB90" s="571">
        <f t="shared" si="70"/>
        <v>0.73628172534626835</v>
      </c>
      <c r="AC90" s="572"/>
      <c r="AD90" s="575">
        <v>0</v>
      </c>
      <c r="AE90" s="452">
        <v>4224492.8706586575</v>
      </c>
      <c r="AF90" s="563"/>
      <c r="AG90" s="399">
        <v>-2604593.6791921756</v>
      </c>
      <c r="AH90" s="399">
        <v>-297815.53647511755</v>
      </c>
      <c r="AI90" s="570">
        <f t="shared" si="46"/>
        <v>2306778.1427170578</v>
      </c>
      <c r="AJ90" s="571">
        <f t="shared" si="71"/>
        <v>-0.88565758304094233</v>
      </c>
      <c r="AL90" s="577">
        <f t="shared" si="47"/>
        <v>-581.22535489396864</v>
      </c>
      <c r="AM90" s="577">
        <f t="shared" si="48"/>
        <v>-585.94503120394597</v>
      </c>
      <c r="AN90" s="577">
        <f t="shared" si="49"/>
        <v>-4.7196763099773307</v>
      </c>
      <c r="AO90" s="578">
        <f t="shared" si="50"/>
        <v>8.1202175201705168E-3</v>
      </c>
      <c r="AP90" s="579"/>
      <c r="AQ90" s="577">
        <f t="shared" si="51"/>
        <v>282.77868564307499</v>
      </c>
      <c r="AR90" s="577">
        <f t="shared" si="52"/>
        <v>257.80461463365276</v>
      </c>
      <c r="AS90" s="577">
        <f t="shared" si="53"/>
        <v>-24.974071009422232</v>
      </c>
      <c r="AT90" s="578">
        <f t="shared" si="54"/>
        <v>-8.8316666981558364E-2</v>
      </c>
      <c r="AU90" s="579"/>
      <c r="AV90" s="577">
        <f t="shared" si="55"/>
        <v>164.87091258685052</v>
      </c>
      <c r="AW90" s="577">
        <f t="shared" si="56"/>
        <v>94.682752684392781</v>
      </c>
      <c r="AX90" s="577">
        <f t="shared" si="57"/>
        <v>-70.188159902457741</v>
      </c>
      <c r="AY90" s="578">
        <f t="shared" si="58"/>
        <v>-0.42571584521001604</v>
      </c>
      <c r="AZ90" s="579"/>
      <c r="BA90" s="577">
        <f t="shared" si="59"/>
        <v>-133.57575666404307</v>
      </c>
      <c r="BB90" s="577">
        <f t="shared" si="60"/>
        <v>-233.45766388590036</v>
      </c>
      <c r="BC90" s="577">
        <f t="shared" si="61"/>
        <v>-99.88190722185729</v>
      </c>
      <c r="BD90" s="578">
        <f t="shared" si="62"/>
        <v>0.74775475517664991</v>
      </c>
      <c r="BE90" s="580"/>
      <c r="BF90" s="577">
        <f t="shared" si="63"/>
        <v>0</v>
      </c>
      <c r="BG90" s="577">
        <f t="shared" si="64"/>
        <v>218.08336537394339</v>
      </c>
      <c r="BH90" s="580"/>
      <c r="BI90" s="577">
        <f t="shared" si="65"/>
        <v>-133.57575666404307</v>
      </c>
      <c r="BJ90" s="577">
        <f t="shared" si="66"/>
        <v>-15.374298511956923</v>
      </c>
      <c r="BK90" s="577">
        <f t="shared" si="67"/>
        <v>118.20145815208615</v>
      </c>
      <c r="BL90" s="578">
        <f t="shared" si="68"/>
        <v>-0.88490202941073448</v>
      </c>
    </row>
    <row r="91" spans="1:64">
      <c r="A91" s="397">
        <v>241</v>
      </c>
      <c r="B91" s="412">
        <v>19</v>
      </c>
      <c r="C91" s="412">
        <v>19</v>
      </c>
      <c r="D91" s="398" t="s">
        <v>114</v>
      </c>
      <c r="E91" s="400">
        <v>7771</v>
      </c>
      <c r="F91" s="400">
        <v>7691</v>
      </c>
      <c r="G91" s="570">
        <f t="shared" si="36"/>
        <v>-80</v>
      </c>
      <c r="H91" s="571">
        <f t="shared" si="37"/>
        <v>-1.0294685368678419E-2</v>
      </c>
      <c r="I91" s="571"/>
      <c r="J91" s="400">
        <v>-552042.54892232688</v>
      </c>
      <c r="K91" s="437">
        <v>-1067330.1029473988</v>
      </c>
      <c r="L91" s="570">
        <f t="shared" si="38"/>
        <v>-515287.55402507191</v>
      </c>
      <c r="M91" s="571">
        <f t="shared" si="39"/>
        <v>0.93341999639519369</v>
      </c>
      <c r="N91" s="571"/>
      <c r="O91" s="400">
        <v>1649253.9476050371</v>
      </c>
      <c r="P91" s="400">
        <v>1922828.5248908934</v>
      </c>
      <c r="Q91" s="570">
        <f t="shared" si="40"/>
        <v>273574.57728585624</v>
      </c>
      <c r="R91" s="571">
        <f t="shared" si="41"/>
        <v>0.16587777624126798</v>
      </c>
      <c r="S91" s="571"/>
      <c r="T91" s="400">
        <v>1132542.5612872744</v>
      </c>
      <c r="U91" s="400">
        <v>616568.30058993271</v>
      </c>
      <c r="V91" s="570">
        <f t="shared" si="42"/>
        <v>-515974.26069734164</v>
      </c>
      <c r="W91" s="571">
        <f t="shared" si="69"/>
        <v>-0.45558928938694654</v>
      </c>
      <c r="X91" s="572"/>
      <c r="Y91" s="437">
        <f t="shared" si="43"/>
        <v>2229753.9599699844</v>
      </c>
      <c r="Z91" s="437">
        <f t="shared" si="44"/>
        <v>1472066.7225334272</v>
      </c>
      <c r="AA91" s="570">
        <f t="shared" si="45"/>
        <v>-757687.23743655719</v>
      </c>
      <c r="AB91" s="571">
        <f t="shared" si="70"/>
        <v>-0.33980755322742279</v>
      </c>
      <c r="AC91" s="572"/>
      <c r="AD91" s="575">
        <v>0</v>
      </c>
      <c r="AE91" s="452">
        <v>1149423.3673989566</v>
      </c>
      <c r="AF91" s="563"/>
      <c r="AG91" s="399">
        <v>2229753.9599699844</v>
      </c>
      <c r="AH91" s="399">
        <v>2621490.089932384</v>
      </c>
      <c r="AI91" s="570">
        <f t="shared" si="46"/>
        <v>391736.1299623996</v>
      </c>
      <c r="AJ91" s="571">
        <f t="shared" si="71"/>
        <v>0.17568580973286976</v>
      </c>
      <c r="AL91" s="577">
        <f t="shared" si="47"/>
        <v>-71.038804390982747</v>
      </c>
      <c r="AM91" s="577">
        <f t="shared" si="48"/>
        <v>-138.77650538907798</v>
      </c>
      <c r="AN91" s="577">
        <f t="shared" si="49"/>
        <v>-67.737700998095235</v>
      </c>
      <c r="AO91" s="578">
        <f t="shared" si="50"/>
        <v>0.9535309832254647</v>
      </c>
      <c r="AP91" s="579"/>
      <c r="AQ91" s="577">
        <f t="shared" si="51"/>
        <v>212.23188104555877</v>
      </c>
      <c r="AR91" s="577">
        <f t="shared" si="52"/>
        <v>250.0102099715113</v>
      </c>
      <c r="AS91" s="577">
        <f t="shared" si="53"/>
        <v>37.778328925952536</v>
      </c>
      <c r="AT91" s="578">
        <f t="shared" si="54"/>
        <v>0.17800496673656135</v>
      </c>
      <c r="AU91" s="579"/>
      <c r="AV91" s="577">
        <f t="shared" si="55"/>
        <v>145.73961668862108</v>
      </c>
      <c r="AW91" s="577">
        <f t="shared" si="56"/>
        <v>80.167507552975252</v>
      </c>
      <c r="AX91" s="577">
        <f t="shared" si="57"/>
        <v>-65.572109135645832</v>
      </c>
      <c r="AY91" s="578">
        <f t="shared" si="58"/>
        <v>-0.44992645531477859</v>
      </c>
      <c r="AZ91" s="579"/>
      <c r="BA91" s="577">
        <f t="shared" si="59"/>
        <v>286.93269334319706</v>
      </c>
      <c r="BB91" s="577">
        <f t="shared" si="60"/>
        <v>191.40121213540854</v>
      </c>
      <c r="BC91" s="577">
        <f t="shared" si="61"/>
        <v>-95.531481207788516</v>
      </c>
      <c r="BD91" s="578">
        <f t="shared" si="62"/>
        <v>-0.33294038436228091</v>
      </c>
      <c r="BE91" s="580"/>
      <c r="BF91" s="577">
        <f t="shared" si="63"/>
        <v>0</v>
      </c>
      <c r="BG91" s="577">
        <f t="shared" si="64"/>
        <v>149.45044433740171</v>
      </c>
      <c r="BH91" s="580"/>
      <c r="BI91" s="577">
        <f t="shared" si="65"/>
        <v>286.93269334319706</v>
      </c>
      <c r="BJ91" s="577">
        <f t="shared" si="66"/>
        <v>340.8516564728103</v>
      </c>
      <c r="BK91" s="577">
        <f t="shared" si="67"/>
        <v>53.918963129613246</v>
      </c>
      <c r="BL91" s="578">
        <f t="shared" si="68"/>
        <v>0.18791502112002748</v>
      </c>
    </row>
    <row r="92" spans="1:64">
      <c r="A92" s="397">
        <v>244</v>
      </c>
      <c r="B92" s="412">
        <v>17</v>
      </c>
      <c r="C92" s="412">
        <v>17</v>
      </c>
      <c r="D92" s="398" t="s">
        <v>115</v>
      </c>
      <c r="E92" s="400">
        <v>19300</v>
      </c>
      <c r="F92" s="400">
        <v>19514</v>
      </c>
      <c r="G92" s="570">
        <f t="shared" si="36"/>
        <v>214</v>
      </c>
      <c r="H92" s="571">
        <f t="shared" si="37"/>
        <v>1.1088082901554405E-2</v>
      </c>
      <c r="I92" s="571"/>
      <c r="J92" s="400">
        <v>16462196.824769944</v>
      </c>
      <c r="K92" s="437">
        <v>16086801.860718397</v>
      </c>
      <c r="L92" s="570">
        <f t="shared" si="38"/>
        <v>-375394.96405154653</v>
      </c>
      <c r="M92" s="571">
        <f t="shared" si="39"/>
        <v>-2.2803454973075416E-2</v>
      </c>
      <c r="N92" s="571"/>
      <c r="O92" s="400">
        <v>3660954.0326702883</v>
      </c>
      <c r="P92" s="400">
        <v>3696461.7772939485</v>
      </c>
      <c r="Q92" s="570">
        <f t="shared" si="40"/>
        <v>35507.74462366011</v>
      </c>
      <c r="R92" s="571">
        <f t="shared" si="41"/>
        <v>9.6990413719455718E-3</v>
      </c>
      <c r="S92" s="571"/>
      <c r="T92" s="400">
        <v>2075376.9698116761</v>
      </c>
      <c r="U92" s="400">
        <v>923682.63573941821</v>
      </c>
      <c r="V92" s="570">
        <f t="shared" si="42"/>
        <v>-1151694.3340722579</v>
      </c>
      <c r="W92" s="571">
        <f t="shared" si="69"/>
        <v>-0.55493259818565155</v>
      </c>
      <c r="X92" s="572"/>
      <c r="Y92" s="437">
        <f t="shared" si="43"/>
        <v>22198527.827251911</v>
      </c>
      <c r="Z92" s="437">
        <f t="shared" si="44"/>
        <v>20706946.273751765</v>
      </c>
      <c r="AA92" s="570">
        <f t="shared" si="45"/>
        <v>-1491581.5535001457</v>
      </c>
      <c r="AB92" s="571">
        <f t="shared" si="70"/>
        <v>-6.7192814095942577E-2</v>
      </c>
      <c r="AC92" s="572"/>
      <c r="AD92" s="575">
        <v>0</v>
      </c>
      <c r="AE92" s="452">
        <v>2361882.8531852756</v>
      </c>
      <c r="AF92" s="563"/>
      <c r="AG92" s="399">
        <v>22198527.827251911</v>
      </c>
      <c r="AH92" s="399">
        <v>23068829.126937043</v>
      </c>
      <c r="AI92" s="570">
        <f t="shared" si="46"/>
        <v>870301.29968513176</v>
      </c>
      <c r="AJ92" s="571">
        <f t="shared" si="71"/>
        <v>3.9205361114835316E-2</v>
      </c>
      <c r="AL92" s="577">
        <f t="shared" si="47"/>
        <v>852.96356605025619</v>
      </c>
      <c r="AM92" s="577">
        <f t="shared" si="48"/>
        <v>824.3723409202828</v>
      </c>
      <c r="AN92" s="577">
        <f t="shared" si="49"/>
        <v>-28.591225129973395</v>
      </c>
      <c r="AO92" s="578">
        <f t="shared" si="50"/>
        <v>-3.3519866812563026E-2</v>
      </c>
      <c r="AP92" s="579"/>
      <c r="AQ92" s="577">
        <f t="shared" si="51"/>
        <v>189.6867374440564</v>
      </c>
      <c r="AR92" s="577">
        <f t="shared" si="52"/>
        <v>189.42614416797932</v>
      </c>
      <c r="AS92" s="577">
        <f t="shared" si="53"/>
        <v>-0.26059327607708838</v>
      </c>
      <c r="AT92" s="578">
        <f t="shared" si="54"/>
        <v>-1.3738086256765536E-3</v>
      </c>
      <c r="AU92" s="579"/>
      <c r="AV92" s="577">
        <f t="shared" si="55"/>
        <v>107.53248548247026</v>
      </c>
      <c r="AW92" s="577">
        <f t="shared" si="56"/>
        <v>47.334356653654723</v>
      </c>
      <c r="AX92" s="577">
        <f t="shared" si="57"/>
        <v>-60.198128828815541</v>
      </c>
      <c r="AY92" s="578">
        <f t="shared" si="58"/>
        <v>-0.55981342343871443</v>
      </c>
      <c r="AZ92" s="579"/>
      <c r="BA92" s="577">
        <f t="shared" si="59"/>
        <v>1150.1827889767831</v>
      </c>
      <c r="BB92" s="577">
        <f t="shared" si="60"/>
        <v>1061.1328417419168</v>
      </c>
      <c r="BC92" s="577">
        <f t="shared" si="61"/>
        <v>-89.049947234866295</v>
      </c>
      <c r="BD92" s="578">
        <f t="shared" si="62"/>
        <v>-7.7422430667812583E-2</v>
      </c>
      <c r="BE92" s="580"/>
      <c r="BF92" s="577">
        <f t="shared" si="63"/>
        <v>0</v>
      </c>
      <c r="BG92" s="577">
        <f t="shared" si="64"/>
        <v>121.03530046045277</v>
      </c>
      <c r="BH92" s="580"/>
      <c r="BI92" s="577">
        <f t="shared" si="65"/>
        <v>1150.1827889767831</v>
      </c>
      <c r="BJ92" s="577">
        <f t="shared" si="66"/>
        <v>1182.1681422023698</v>
      </c>
      <c r="BK92" s="577">
        <f t="shared" si="67"/>
        <v>31.985353225586778</v>
      </c>
      <c r="BL92" s="578">
        <f t="shared" si="68"/>
        <v>2.7808930486641473E-2</v>
      </c>
    </row>
    <row r="93" spans="1:64">
      <c r="A93" s="397">
        <v>245</v>
      </c>
      <c r="B93" s="412">
        <v>1</v>
      </c>
      <c r="C93" s="413">
        <v>32</v>
      </c>
      <c r="D93" s="398" t="s">
        <v>116</v>
      </c>
      <c r="E93" s="400">
        <v>37676</v>
      </c>
      <c r="F93" s="400">
        <v>38211</v>
      </c>
      <c r="G93" s="570">
        <f t="shared" si="36"/>
        <v>535</v>
      </c>
      <c r="H93" s="571">
        <f t="shared" si="37"/>
        <v>1.4200021233676611E-2</v>
      </c>
      <c r="I93" s="571"/>
      <c r="J93" s="400">
        <v>11595383.135345114</v>
      </c>
      <c r="K93" s="437">
        <v>10987169.022699747</v>
      </c>
      <c r="L93" s="570">
        <f t="shared" si="38"/>
        <v>-608214.11264536716</v>
      </c>
      <c r="M93" s="571">
        <f t="shared" si="39"/>
        <v>-5.2453127727311172E-2</v>
      </c>
      <c r="N93" s="571"/>
      <c r="O93" s="400">
        <v>430942.73587921291</v>
      </c>
      <c r="P93" s="400">
        <v>1267029.0710532977</v>
      </c>
      <c r="Q93" s="570">
        <f t="shared" si="40"/>
        <v>836086.33517408487</v>
      </c>
      <c r="R93" s="571">
        <f t="shared" si="41"/>
        <v>1.9401332603235431</v>
      </c>
      <c r="S93" s="571"/>
      <c r="T93" s="400">
        <v>4824294.0159718813</v>
      </c>
      <c r="U93" s="400">
        <v>2879881.6675811997</v>
      </c>
      <c r="V93" s="570">
        <f t="shared" si="42"/>
        <v>-1944412.3483906817</v>
      </c>
      <c r="W93" s="571">
        <f t="shared" si="69"/>
        <v>-0.40304598806649822</v>
      </c>
      <c r="X93" s="572"/>
      <c r="Y93" s="437">
        <f t="shared" si="43"/>
        <v>16850619.887196209</v>
      </c>
      <c r="Z93" s="437">
        <f t="shared" si="44"/>
        <v>15134079.761334244</v>
      </c>
      <c r="AA93" s="570">
        <f t="shared" si="45"/>
        <v>-1716540.1258619651</v>
      </c>
      <c r="AB93" s="571">
        <f t="shared" si="70"/>
        <v>-0.10186806997920964</v>
      </c>
      <c r="AC93" s="572"/>
      <c r="AD93" s="575">
        <v>0</v>
      </c>
      <c r="AE93" s="452">
        <v>5848415.3269283278</v>
      </c>
      <c r="AF93" s="563"/>
      <c r="AG93" s="399">
        <v>16850619.887196209</v>
      </c>
      <c r="AH93" s="399">
        <v>20982495.088262573</v>
      </c>
      <c r="AI93" s="570">
        <f t="shared" si="46"/>
        <v>4131875.2010663636</v>
      </c>
      <c r="AJ93" s="571">
        <f t="shared" si="71"/>
        <v>0.24520612468422787</v>
      </c>
      <c r="AL93" s="577">
        <f t="shared" si="47"/>
        <v>307.76576959722672</v>
      </c>
      <c r="AM93" s="577">
        <f t="shared" si="48"/>
        <v>287.53942641385328</v>
      </c>
      <c r="AN93" s="577">
        <f t="shared" si="49"/>
        <v>-20.226343183373444</v>
      </c>
      <c r="AO93" s="578">
        <f t="shared" si="50"/>
        <v>-6.5719924635685364E-2</v>
      </c>
      <c r="AP93" s="579"/>
      <c r="AQ93" s="577">
        <f t="shared" si="51"/>
        <v>11.438123364455167</v>
      </c>
      <c r="AR93" s="577">
        <f t="shared" si="52"/>
        <v>33.15875195763779</v>
      </c>
      <c r="AS93" s="577">
        <f t="shared" si="53"/>
        <v>21.720628593182624</v>
      </c>
      <c r="AT93" s="578">
        <f t="shared" si="54"/>
        <v>1.8989678552236215</v>
      </c>
      <c r="AU93" s="579"/>
      <c r="AV93" s="577">
        <f t="shared" si="55"/>
        <v>128.04687376504623</v>
      </c>
      <c r="AW93" s="577">
        <f t="shared" si="56"/>
        <v>75.367869660076934</v>
      </c>
      <c r="AX93" s="577">
        <f t="shared" si="57"/>
        <v>-52.679004104969295</v>
      </c>
      <c r="AY93" s="578">
        <f t="shared" si="58"/>
        <v>-0.41140406287177483</v>
      </c>
      <c r="AZ93" s="579"/>
      <c r="BA93" s="577">
        <f t="shared" si="59"/>
        <v>447.25076672672816</v>
      </c>
      <c r="BB93" s="577">
        <f t="shared" si="60"/>
        <v>396.06604803156796</v>
      </c>
      <c r="BC93" s="577">
        <f t="shared" si="61"/>
        <v>-51.1847186951602</v>
      </c>
      <c r="BD93" s="578">
        <f t="shared" si="62"/>
        <v>-0.11444299820828312</v>
      </c>
      <c r="BE93" s="580"/>
      <c r="BF93" s="577">
        <f t="shared" si="63"/>
        <v>0</v>
      </c>
      <c r="BG93" s="577">
        <f t="shared" si="64"/>
        <v>153.055804007441</v>
      </c>
      <c r="BH93" s="580"/>
      <c r="BI93" s="577">
        <f t="shared" si="65"/>
        <v>447.25076672672816</v>
      </c>
      <c r="BJ93" s="577">
        <f t="shared" si="66"/>
        <v>549.12185203900901</v>
      </c>
      <c r="BK93" s="577">
        <f t="shared" si="67"/>
        <v>101.87108531228085</v>
      </c>
      <c r="BL93" s="578">
        <f t="shared" si="68"/>
        <v>0.22777173990743421</v>
      </c>
    </row>
    <row r="94" spans="1:64">
      <c r="A94" s="397">
        <v>249</v>
      </c>
      <c r="B94" s="412">
        <v>13</v>
      </c>
      <c r="C94" s="412">
        <v>13</v>
      </c>
      <c r="D94" s="398" t="s">
        <v>117</v>
      </c>
      <c r="E94" s="400">
        <v>9250</v>
      </c>
      <c r="F94" s="400">
        <v>9184</v>
      </c>
      <c r="G94" s="570">
        <f t="shared" si="36"/>
        <v>-66</v>
      </c>
      <c r="H94" s="571">
        <f t="shared" si="37"/>
        <v>-7.1351351351351348E-3</v>
      </c>
      <c r="I94" s="571"/>
      <c r="J94" s="400">
        <v>1543313.8546253499</v>
      </c>
      <c r="K94" s="437">
        <v>1443121.4441945986</v>
      </c>
      <c r="L94" s="570">
        <f t="shared" si="38"/>
        <v>-100192.41043075128</v>
      </c>
      <c r="M94" s="571">
        <f t="shared" si="39"/>
        <v>-6.4920307771793889E-2</v>
      </c>
      <c r="N94" s="571"/>
      <c r="O94" s="400">
        <v>3375148.8711746689</v>
      </c>
      <c r="P94" s="400">
        <v>2996023.0654833117</v>
      </c>
      <c r="Q94" s="570">
        <f t="shared" si="40"/>
        <v>-379125.80569135724</v>
      </c>
      <c r="R94" s="571">
        <f t="shared" si="41"/>
        <v>-0.11232861724389902</v>
      </c>
      <c r="S94" s="571"/>
      <c r="T94" s="400">
        <v>1665414.2069316842</v>
      </c>
      <c r="U94" s="400">
        <v>1081588.8480448562</v>
      </c>
      <c r="V94" s="570">
        <f t="shared" si="42"/>
        <v>-583825.35888682795</v>
      </c>
      <c r="W94" s="571">
        <f t="shared" si="69"/>
        <v>-0.35055865168969141</v>
      </c>
      <c r="X94" s="572"/>
      <c r="Y94" s="437">
        <f t="shared" si="43"/>
        <v>6583876.9327317029</v>
      </c>
      <c r="Z94" s="437">
        <f t="shared" si="44"/>
        <v>5520733.3577227667</v>
      </c>
      <c r="AA94" s="570">
        <f t="shared" si="45"/>
        <v>-1063143.5750089362</v>
      </c>
      <c r="AB94" s="571">
        <f t="shared" si="70"/>
        <v>-0.16147682981793365</v>
      </c>
      <c r="AC94" s="572"/>
      <c r="AD94" s="575">
        <v>0</v>
      </c>
      <c r="AE94" s="452">
        <v>1936495.7598688263</v>
      </c>
      <c r="AF94" s="563"/>
      <c r="AG94" s="399">
        <v>6583876.9327317029</v>
      </c>
      <c r="AH94" s="399">
        <v>7457229.1175915925</v>
      </c>
      <c r="AI94" s="570">
        <f t="shared" si="46"/>
        <v>873352.18485988956</v>
      </c>
      <c r="AJ94" s="571">
        <f t="shared" si="71"/>
        <v>0.13265013817588611</v>
      </c>
      <c r="AL94" s="577">
        <f t="shared" si="47"/>
        <v>166.84474104057836</v>
      </c>
      <c r="AM94" s="577">
        <f t="shared" si="48"/>
        <v>157.13430359261744</v>
      </c>
      <c r="AN94" s="577">
        <f t="shared" si="49"/>
        <v>-9.7104374479609135</v>
      </c>
      <c r="AO94" s="578">
        <f t="shared" si="50"/>
        <v>-5.8200440645589394E-2</v>
      </c>
      <c r="AP94" s="579"/>
      <c r="AQ94" s="577">
        <f t="shared" si="51"/>
        <v>364.88095904591017</v>
      </c>
      <c r="AR94" s="577">
        <f t="shared" si="52"/>
        <v>326.22202368067417</v>
      </c>
      <c r="AS94" s="577">
        <f t="shared" si="53"/>
        <v>-38.658935365236005</v>
      </c>
      <c r="AT94" s="578">
        <f t="shared" si="54"/>
        <v>-0.10594944572147939</v>
      </c>
      <c r="AU94" s="579"/>
      <c r="AV94" s="577">
        <f t="shared" si="55"/>
        <v>180.04477912774965</v>
      </c>
      <c r="AW94" s="577">
        <f t="shared" si="56"/>
        <v>117.76882056237545</v>
      </c>
      <c r="AX94" s="577">
        <f t="shared" si="57"/>
        <v>-62.275958565374196</v>
      </c>
      <c r="AY94" s="578">
        <f t="shared" si="58"/>
        <v>-0.34589149914303641</v>
      </c>
      <c r="AZ94" s="579"/>
      <c r="BA94" s="577">
        <f t="shared" si="59"/>
        <v>711.77047921423821</v>
      </c>
      <c r="BB94" s="577">
        <f t="shared" si="60"/>
        <v>601.12514783566712</v>
      </c>
      <c r="BC94" s="577">
        <f t="shared" si="61"/>
        <v>-110.64533137857109</v>
      </c>
      <c r="BD94" s="578">
        <f t="shared" si="62"/>
        <v>-0.15545085755835003</v>
      </c>
      <c r="BE94" s="580"/>
      <c r="BF94" s="577">
        <f t="shared" si="63"/>
        <v>0</v>
      </c>
      <c r="BG94" s="577">
        <f t="shared" si="64"/>
        <v>210.85537455017706</v>
      </c>
      <c r="BH94" s="580"/>
      <c r="BI94" s="577">
        <f t="shared" si="65"/>
        <v>711.77047921423821</v>
      </c>
      <c r="BJ94" s="577">
        <f t="shared" si="66"/>
        <v>811.9805223858441</v>
      </c>
      <c r="BK94" s="577">
        <f t="shared" si="67"/>
        <v>100.21004317160589</v>
      </c>
      <c r="BL94" s="578">
        <f t="shared" si="68"/>
        <v>0.14078982775772486</v>
      </c>
    </row>
    <row r="95" spans="1:64">
      <c r="A95" s="397">
        <v>250</v>
      </c>
      <c r="B95" s="412">
        <v>6</v>
      </c>
      <c r="C95" s="412">
        <v>6</v>
      </c>
      <c r="D95" s="398" t="s">
        <v>118</v>
      </c>
      <c r="E95" s="400">
        <v>1771</v>
      </c>
      <c r="F95" s="400">
        <v>1749</v>
      </c>
      <c r="G95" s="570">
        <f t="shared" si="36"/>
        <v>-22</v>
      </c>
      <c r="H95" s="571">
        <f t="shared" si="37"/>
        <v>-1.2422360248447204E-2</v>
      </c>
      <c r="I95" s="571"/>
      <c r="J95" s="400">
        <v>216600.11581834086</v>
      </c>
      <c r="K95" s="437">
        <v>168634.50645615888</v>
      </c>
      <c r="L95" s="570">
        <f t="shared" si="38"/>
        <v>-47965.609362181975</v>
      </c>
      <c r="M95" s="571">
        <f t="shared" si="39"/>
        <v>-0.22144775491445251</v>
      </c>
      <c r="N95" s="571"/>
      <c r="O95" s="400">
        <v>800408.86810264259</v>
      </c>
      <c r="P95" s="400">
        <v>773681.67970483785</v>
      </c>
      <c r="Q95" s="570">
        <f t="shared" si="40"/>
        <v>-26727.188397804741</v>
      </c>
      <c r="R95" s="571">
        <f t="shared" si="41"/>
        <v>-3.3391919383853337E-2</v>
      </c>
      <c r="S95" s="571"/>
      <c r="T95" s="400">
        <v>441292.16868401034</v>
      </c>
      <c r="U95" s="400">
        <v>337660.94407018065</v>
      </c>
      <c r="V95" s="570">
        <f t="shared" si="42"/>
        <v>-103631.22461382969</v>
      </c>
      <c r="W95" s="571">
        <f t="shared" si="69"/>
        <v>-0.23483585698534204</v>
      </c>
      <c r="X95" s="572"/>
      <c r="Y95" s="437">
        <f t="shared" si="43"/>
        <v>1458301.1526049939</v>
      </c>
      <c r="Z95" s="437">
        <f t="shared" si="44"/>
        <v>1279977.1302311774</v>
      </c>
      <c r="AA95" s="570">
        <f t="shared" si="45"/>
        <v>-178324.02237381646</v>
      </c>
      <c r="AB95" s="571">
        <f t="shared" si="70"/>
        <v>-0.12228202799899907</v>
      </c>
      <c r="AC95" s="572"/>
      <c r="AD95" s="575">
        <v>0</v>
      </c>
      <c r="AE95" s="452">
        <v>219234.29255735758</v>
      </c>
      <c r="AF95" s="563"/>
      <c r="AG95" s="399">
        <v>1458301.1526049939</v>
      </c>
      <c r="AH95" s="399">
        <v>1499211.422788535</v>
      </c>
      <c r="AI95" s="570">
        <f t="shared" si="46"/>
        <v>40910.270183541114</v>
      </c>
      <c r="AJ95" s="571">
        <f t="shared" si="71"/>
        <v>2.8053375745100553E-2</v>
      </c>
      <c r="AL95" s="577">
        <f t="shared" si="47"/>
        <v>122.30384857049174</v>
      </c>
      <c r="AM95" s="577">
        <f t="shared" si="48"/>
        <v>96.417670929764938</v>
      </c>
      <c r="AN95" s="577">
        <f t="shared" si="49"/>
        <v>-25.8861776407268</v>
      </c>
      <c r="AO95" s="578">
        <f t="shared" si="50"/>
        <v>-0.21165464491337652</v>
      </c>
      <c r="AP95" s="579"/>
      <c r="AQ95" s="577">
        <f t="shared" si="51"/>
        <v>451.95305934649497</v>
      </c>
      <c r="AR95" s="577">
        <f t="shared" si="52"/>
        <v>442.35659216971862</v>
      </c>
      <c r="AS95" s="577">
        <f t="shared" si="53"/>
        <v>-9.5964671767763434</v>
      </c>
      <c r="AT95" s="578">
        <f t="shared" si="54"/>
        <v>-2.1233327174845169E-2</v>
      </c>
      <c r="AU95" s="579"/>
      <c r="AV95" s="577">
        <f t="shared" si="55"/>
        <v>249.17683155505947</v>
      </c>
      <c r="AW95" s="577">
        <f t="shared" si="56"/>
        <v>193.05943057185857</v>
      </c>
      <c r="AX95" s="577">
        <f t="shared" si="57"/>
        <v>-56.117400983200895</v>
      </c>
      <c r="AY95" s="578">
        <f t="shared" si="58"/>
        <v>-0.22521115078389978</v>
      </c>
      <c r="AZ95" s="579"/>
      <c r="BA95" s="577">
        <f t="shared" si="59"/>
        <v>823.43373947204623</v>
      </c>
      <c r="BB95" s="577">
        <f t="shared" si="60"/>
        <v>731.83369367134219</v>
      </c>
      <c r="BC95" s="577">
        <f t="shared" si="61"/>
        <v>-91.600045800704038</v>
      </c>
      <c r="BD95" s="578">
        <f t="shared" si="62"/>
        <v>-0.11124155036376629</v>
      </c>
      <c r="BE95" s="580"/>
      <c r="BF95" s="577">
        <f t="shared" si="63"/>
        <v>0</v>
      </c>
      <c r="BG95" s="577">
        <f t="shared" si="64"/>
        <v>125.34836624205694</v>
      </c>
      <c r="BH95" s="580"/>
      <c r="BI95" s="577">
        <f t="shared" si="65"/>
        <v>823.43373947204623</v>
      </c>
      <c r="BJ95" s="577">
        <f t="shared" si="66"/>
        <v>857.18205991339914</v>
      </c>
      <c r="BK95" s="577">
        <f t="shared" si="67"/>
        <v>33.748320441352917</v>
      </c>
      <c r="BL95" s="578">
        <f t="shared" si="68"/>
        <v>4.0984864748183664E-2</v>
      </c>
    </row>
    <row r="96" spans="1:64">
      <c r="A96" s="397">
        <v>256</v>
      </c>
      <c r="B96" s="412">
        <v>13</v>
      </c>
      <c r="C96" s="412">
        <v>13</v>
      </c>
      <c r="D96" s="398" t="s">
        <v>119</v>
      </c>
      <c r="E96" s="400">
        <v>1554</v>
      </c>
      <c r="F96" s="400">
        <v>1523</v>
      </c>
      <c r="G96" s="570">
        <f t="shared" si="36"/>
        <v>-31</v>
      </c>
      <c r="H96" s="571">
        <f t="shared" si="37"/>
        <v>-1.9948519948519948E-2</v>
      </c>
      <c r="I96" s="571"/>
      <c r="J96" s="400">
        <v>570680.36300406721</v>
      </c>
      <c r="K96" s="437">
        <v>571370.36631278996</v>
      </c>
      <c r="L96" s="570">
        <f t="shared" si="38"/>
        <v>690.00330872274935</v>
      </c>
      <c r="M96" s="571">
        <f t="shared" si="39"/>
        <v>1.2090889286790331E-3</v>
      </c>
      <c r="N96" s="571"/>
      <c r="O96" s="400">
        <v>851903.69821475446</v>
      </c>
      <c r="P96" s="400">
        <v>998417.26788479579</v>
      </c>
      <c r="Q96" s="570">
        <f t="shared" si="40"/>
        <v>146513.56967004132</v>
      </c>
      <c r="R96" s="571">
        <f t="shared" si="41"/>
        <v>0.17198372301596354</v>
      </c>
      <c r="S96" s="571"/>
      <c r="T96" s="400">
        <v>343315.21196814114</v>
      </c>
      <c r="U96" s="400">
        <v>258047.75556831161</v>
      </c>
      <c r="V96" s="570">
        <f t="shared" si="42"/>
        <v>-85267.456399829534</v>
      </c>
      <c r="W96" s="571">
        <f t="shared" si="69"/>
        <v>-0.24836492362517906</v>
      </c>
      <c r="X96" s="572"/>
      <c r="Y96" s="437">
        <f t="shared" si="43"/>
        <v>1765899.2731869628</v>
      </c>
      <c r="Z96" s="437">
        <f t="shared" si="44"/>
        <v>1827835.3897658973</v>
      </c>
      <c r="AA96" s="570">
        <f t="shared" si="45"/>
        <v>61936.116578934481</v>
      </c>
      <c r="AB96" s="571">
        <f t="shared" si="70"/>
        <v>3.5073414163174103E-2</v>
      </c>
      <c r="AC96" s="572"/>
      <c r="AD96" s="575">
        <v>0</v>
      </c>
      <c r="AE96" s="452">
        <v>298152.0544106171</v>
      </c>
      <c r="AF96" s="563"/>
      <c r="AG96" s="399">
        <v>1765899.2731869628</v>
      </c>
      <c r="AH96" s="399">
        <v>2125987.4441765146</v>
      </c>
      <c r="AI96" s="570">
        <f t="shared" si="46"/>
        <v>360088.17098955181</v>
      </c>
      <c r="AJ96" s="571">
        <f t="shared" si="71"/>
        <v>0.20391206704541626</v>
      </c>
      <c r="AL96" s="577">
        <f t="shared" si="47"/>
        <v>367.23318082629805</v>
      </c>
      <c r="AM96" s="577">
        <f t="shared" si="48"/>
        <v>375.1611072309849</v>
      </c>
      <c r="AN96" s="577">
        <f t="shared" si="49"/>
        <v>7.9279264046868434</v>
      </c>
      <c r="AO96" s="578">
        <f t="shared" si="50"/>
        <v>2.1588262767673946E-2</v>
      </c>
      <c r="AP96" s="579"/>
      <c r="AQ96" s="577">
        <f t="shared" si="51"/>
        <v>548.20057800177244</v>
      </c>
      <c r="AR96" s="577">
        <f t="shared" si="52"/>
        <v>655.55959808588034</v>
      </c>
      <c r="AS96" s="577">
        <f t="shared" si="53"/>
        <v>107.3590200841079</v>
      </c>
      <c r="AT96" s="578">
        <f t="shared" si="54"/>
        <v>0.19583893996507384</v>
      </c>
      <c r="AU96" s="579"/>
      <c r="AV96" s="577">
        <f t="shared" si="55"/>
        <v>220.92355982505865</v>
      </c>
      <c r="AW96" s="577">
        <f t="shared" si="56"/>
        <v>169.43385132522101</v>
      </c>
      <c r="AX96" s="577">
        <f t="shared" si="57"/>
        <v>-51.489708499837633</v>
      </c>
      <c r="AY96" s="578">
        <f t="shared" si="58"/>
        <v>-0.23306571983816696</v>
      </c>
      <c r="AZ96" s="579"/>
      <c r="BA96" s="577">
        <f t="shared" si="59"/>
        <v>1136.3573186531291</v>
      </c>
      <c r="BB96" s="577">
        <f t="shared" si="60"/>
        <v>1200.1545566420862</v>
      </c>
      <c r="BC96" s="577">
        <f t="shared" si="61"/>
        <v>63.797237988957022</v>
      </c>
      <c r="BD96" s="578">
        <f t="shared" si="62"/>
        <v>5.6141881555858579E-2</v>
      </c>
      <c r="BE96" s="580"/>
      <c r="BF96" s="577">
        <f t="shared" si="63"/>
        <v>0</v>
      </c>
      <c r="BG96" s="577">
        <f t="shared" si="64"/>
        <v>195.7662865466954</v>
      </c>
      <c r="BH96" s="580"/>
      <c r="BI96" s="577">
        <f t="shared" si="65"/>
        <v>1136.3573186531291</v>
      </c>
      <c r="BJ96" s="577">
        <f t="shared" si="66"/>
        <v>1395.9208431887819</v>
      </c>
      <c r="BK96" s="577">
        <f t="shared" si="67"/>
        <v>259.56352453565273</v>
      </c>
      <c r="BL96" s="578">
        <f t="shared" si="68"/>
        <v>0.22841717149611107</v>
      </c>
    </row>
    <row r="97" spans="1:64">
      <c r="A97" s="397">
        <v>257</v>
      </c>
      <c r="B97" s="412">
        <v>1</v>
      </c>
      <c r="C97" s="413">
        <v>33</v>
      </c>
      <c r="D97" s="398" t="s">
        <v>120</v>
      </c>
      <c r="E97" s="400">
        <v>40722</v>
      </c>
      <c r="F97" s="400">
        <v>41154</v>
      </c>
      <c r="G97" s="570">
        <f t="shared" si="36"/>
        <v>432</v>
      </c>
      <c r="H97" s="571">
        <f t="shared" si="37"/>
        <v>1.0608516281125682E-2</v>
      </c>
      <c r="I97" s="571"/>
      <c r="J97" s="400">
        <v>35446434.541086972</v>
      </c>
      <c r="K97" s="437">
        <v>32991119.999059577</v>
      </c>
      <c r="L97" s="570">
        <f t="shared" si="38"/>
        <v>-2455314.5420273952</v>
      </c>
      <c r="M97" s="571">
        <f t="shared" si="39"/>
        <v>-6.9268307907848117E-2</v>
      </c>
      <c r="N97" s="571"/>
      <c r="O97" s="400">
        <v>-957594.10945789458</v>
      </c>
      <c r="P97" s="400">
        <v>-1047457.2356230312</v>
      </c>
      <c r="Q97" s="570">
        <f t="shared" si="40"/>
        <v>-89863.126165136578</v>
      </c>
      <c r="R97" s="571">
        <f t="shared" si="41"/>
        <v>9.3842605418708314E-2</v>
      </c>
      <c r="S97" s="571"/>
      <c r="T97" s="400">
        <v>4500387.5614631632</v>
      </c>
      <c r="U97" s="400">
        <v>2558190.7321164985</v>
      </c>
      <c r="V97" s="570">
        <f t="shared" si="42"/>
        <v>-1942196.8293466647</v>
      </c>
      <c r="W97" s="571">
        <f t="shared" si="69"/>
        <v>-0.43156212722159842</v>
      </c>
      <c r="X97" s="572"/>
      <c r="Y97" s="437">
        <f t="shared" si="43"/>
        <v>38989227.993092239</v>
      </c>
      <c r="Z97" s="437">
        <f t="shared" si="44"/>
        <v>34501853.495553046</v>
      </c>
      <c r="AA97" s="570">
        <f t="shared" si="45"/>
        <v>-4487374.4975391924</v>
      </c>
      <c r="AB97" s="571">
        <f t="shared" si="70"/>
        <v>-0.11509267375938362</v>
      </c>
      <c r="AC97" s="572"/>
      <c r="AD97" s="575">
        <v>0</v>
      </c>
      <c r="AE97" s="452">
        <v>4953989.9441838674</v>
      </c>
      <c r="AF97" s="563"/>
      <c r="AG97" s="399">
        <v>38989227.993092239</v>
      </c>
      <c r="AH97" s="399">
        <v>39455843.43973691</v>
      </c>
      <c r="AI97" s="570">
        <f t="shared" si="46"/>
        <v>466615.44664467126</v>
      </c>
      <c r="AJ97" s="571">
        <f t="shared" si="71"/>
        <v>1.1967804202928613E-2</v>
      </c>
      <c r="AL97" s="577">
        <f t="shared" si="47"/>
        <v>870.44925448374272</v>
      </c>
      <c r="AM97" s="577">
        <f t="shared" si="48"/>
        <v>801.65038633084453</v>
      </c>
      <c r="AN97" s="577">
        <f t="shared" si="49"/>
        <v>-68.798868152898194</v>
      </c>
      <c r="AO97" s="578">
        <f t="shared" si="50"/>
        <v>-7.9038344623205303E-2</v>
      </c>
      <c r="AP97" s="579"/>
      <c r="AQ97" s="577">
        <f t="shared" si="51"/>
        <v>-23.515399770588246</v>
      </c>
      <c r="AR97" s="577">
        <f t="shared" si="52"/>
        <v>-25.452136745468998</v>
      </c>
      <c r="AS97" s="577">
        <f t="shared" si="53"/>
        <v>-1.9367369748807519</v>
      </c>
      <c r="AT97" s="578">
        <f t="shared" si="54"/>
        <v>8.2360367834490938E-2</v>
      </c>
      <c r="AU97" s="579"/>
      <c r="AV97" s="577">
        <f t="shared" si="55"/>
        <v>110.51489517860526</v>
      </c>
      <c r="AW97" s="577">
        <f t="shared" si="56"/>
        <v>62.161411578862285</v>
      </c>
      <c r="AX97" s="577">
        <f t="shared" si="57"/>
        <v>-48.353483599742972</v>
      </c>
      <c r="AY97" s="578">
        <f t="shared" si="58"/>
        <v>-0.43752910882825319</v>
      </c>
      <c r="AZ97" s="579"/>
      <c r="BA97" s="577">
        <f t="shared" si="59"/>
        <v>957.44874989175969</v>
      </c>
      <c r="BB97" s="577">
        <f t="shared" si="60"/>
        <v>838.35966116423788</v>
      </c>
      <c r="BC97" s="577">
        <f t="shared" si="61"/>
        <v>-119.08908872752181</v>
      </c>
      <c r="BD97" s="578">
        <f t="shared" si="62"/>
        <v>-0.12438168491105651</v>
      </c>
      <c r="BE97" s="580"/>
      <c r="BF97" s="577">
        <f t="shared" si="63"/>
        <v>0</v>
      </c>
      <c r="BG97" s="577">
        <f t="shared" si="64"/>
        <v>120.37687573951177</v>
      </c>
      <c r="BH97" s="580"/>
      <c r="BI97" s="577">
        <f t="shared" si="65"/>
        <v>957.44874989175969</v>
      </c>
      <c r="BJ97" s="577">
        <f t="shared" si="66"/>
        <v>958.73653690374954</v>
      </c>
      <c r="BK97" s="577">
        <f t="shared" si="67"/>
        <v>1.2877870119898489</v>
      </c>
      <c r="BL97" s="578">
        <f t="shared" si="68"/>
        <v>1.3450192630523924E-3</v>
      </c>
    </row>
    <row r="98" spans="1:64">
      <c r="A98" s="397">
        <v>260</v>
      </c>
      <c r="B98" s="412">
        <v>12</v>
      </c>
      <c r="C98" s="412">
        <v>12</v>
      </c>
      <c r="D98" s="398" t="s">
        <v>121</v>
      </c>
      <c r="E98" s="400">
        <v>9727</v>
      </c>
      <c r="F98" s="400">
        <v>9689</v>
      </c>
      <c r="G98" s="570">
        <f t="shared" si="36"/>
        <v>-38</v>
      </c>
      <c r="H98" s="571">
        <f t="shared" si="37"/>
        <v>-3.9066515883622909E-3</v>
      </c>
      <c r="I98" s="571"/>
      <c r="J98" s="400">
        <v>5236617.4853326762</v>
      </c>
      <c r="K98" s="437">
        <v>4967024.3949803375</v>
      </c>
      <c r="L98" s="570">
        <f t="shared" si="38"/>
        <v>-269593.09035233874</v>
      </c>
      <c r="M98" s="571">
        <f t="shared" si="39"/>
        <v>-5.1482295796369745E-2</v>
      </c>
      <c r="N98" s="571"/>
      <c r="O98" s="400">
        <v>5269298.3131798524</v>
      </c>
      <c r="P98" s="400">
        <v>5433777.9492634553</v>
      </c>
      <c r="Q98" s="570">
        <f t="shared" si="40"/>
        <v>164479.63608360291</v>
      </c>
      <c r="R98" s="571">
        <f t="shared" si="41"/>
        <v>3.1214713289660901E-2</v>
      </c>
      <c r="S98" s="571"/>
      <c r="T98" s="400">
        <v>2104520.913554274</v>
      </c>
      <c r="U98" s="400">
        <v>1644404.4447822773</v>
      </c>
      <c r="V98" s="570">
        <f t="shared" si="42"/>
        <v>-460116.46877199668</v>
      </c>
      <c r="W98" s="571">
        <f t="shared" si="69"/>
        <v>-0.21863240503270515</v>
      </c>
      <c r="X98" s="572"/>
      <c r="Y98" s="437">
        <f t="shared" si="43"/>
        <v>12610436.712066803</v>
      </c>
      <c r="Z98" s="437">
        <f t="shared" si="44"/>
        <v>12045206.78902607</v>
      </c>
      <c r="AA98" s="570">
        <f t="shared" si="45"/>
        <v>-565229.92304073274</v>
      </c>
      <c r="AB98" s="571">
        <f t="shared" si="70"/>
        <v>-4.4822390845502581E-2</v>
      </c>
      <c r="AC98" s="572"/>
      <c r="AD98" s="575">
        <v>0</v>
      </c>
      <c r="AE98" s="452">
        <v>1846634.3780998781</v>
      </c>
      <c r="AF98" s="563"/>
      <c r="AG98" s="399">
        <v>12610436.712066803</v>
      </c>
      <c r="AH98" s="399">
        <v>13891841.16712595</v>
      </c>
      <c r="AI98" s="570">
        <f t="shared" si="46"/>
        <v>1281404.4550591465</v>
      </c>
      <c r="AJ98" s="571">
        <f t="shared" si="71"/>
        <v>0.10161459783807353</v>
      </c>
      <c r="AL98" s="577">
        <f t="shared" si="47"/>
        <v>538.35894780843796</v>
      </c>
      <c r="AM98" s="577">
        <f t="shared" si="48"/>
        <v>512.64572143465136</v>
      </c>
      <c r="AN98" s="577">
        <f t="shared" si="49"/>
        <v>-25.713226373786597</v>
      </c>
      <c r="AO98" s="578">
        <f t="shared" si="50"/>
        <v>-4.776223461774063E-2</v>
      </c>
      <c r="AP98" s="579"/>
      <c r="AQ98" s="577">
        <f t="shared" si="51"/>
        <v>541.71875328260023</v>
      </c>
      <c r="AR98" s="577">
        <f t="shared" si="52"/>
        <v>560.81927435890759</v>
      </c>
      <c r="AS98" s="577">
        <f t="shared" si="53"/>
        <v>19.100521076307359</v>
      </c>
      <c r="AT98" s="578">
        <f t="shared" si="54"/>
        <v>3.5259109935858408E-2</v>
      </c>
      <c r="AU98" s="579"/>
      <c r="AV98" s="577">
        <f t="shared" si="55"/>
        <v>216.35868341259115</v>
      </c>
      <c r="AW98" s="577">
        <f t="shared" si="56"/>
        <v>169.71869592138273</v>
      </c>
      <c r="AX98" s="577">
        <f t="shared" si="57"/>
        <v>-46.639987491208416</v>
      </c>
      <c r="AY98" s="578">
        <f t="shared" si="58"/>
        <v>-0.21556790213160526</v>
      </c>
      <c r="AZ98" s="579"/>
      <c r="BA98" s="577">
        <f t="shared" si="59"/>
        <v>1296.4363845036294</v>
      </c>
      <c r="BB98" s="577">
        <f t="shared" si="60"/>
        <v>1243.1836917149417</v>
      </c>
      <c r="BC98" s="577">
        <f t="shared" si="61"/>
        <v>-53.252692788687682</v>
      </c>
      <c r="BD98" s="578">
        <f t="shared" si="62"/>
        <v>-4.1076209696996976E-2</v>
      </c>
      <c r="BE98" s="580"/>
      <c r="BF98" s="577">
        <f t="shared" si="63"/>
        <v>0</v>
      </c>
      <c r="BG98" s="577">
        <f t="shared" si="64"/>
        <v>190.59081206521603</v>
      </c>
      <c r="BH98" s="580"/>
      <c r="BI98" s="577">
        <f t="shared" si="65"/>
        <v>1296.4363845036294</v>
      </c>
      <c r="BJ98" s="577">
        <f t="shared" si="66"/>
        <v>1433.7745037801578</v>
      </c>
      <c r="BK98" s="577">
        <f t="shared" si="67"/>
        <v>137.33811927652846</v>
      </c>
      <c r="BL98" s="578">
        <f t="shared" si="68"/>
        <v>0.10593510095685221</v>
      </c>
    </row>
    <row r="99" spans="1:64">
      <c r="A99" s="397">
        <v>261</v>
      </c>
      <c r="B99" s="412">
        <v>19</v>
      </c>
      <c r="C99" s="412">
        <v>19</v>
      </c>
      <c r="D99" s="398" t="s">
        <v>122</v>
      </c>
      <c r="E99" s="400">
        <v>6637</v>
      </c>
      <c r="F99" s="400">
        <v>6822</v>
      </c>
      <c r="G99" s="570">
        <f t="shared" si="36"/>
        <v>185</v>
      </c>
      <c r="H99" s="571">
        <f t="shared" si="37"/>
        <v>2.7874039475666718E-2</v>
      </c>
      <c r="I99" s="571"/>
      <c r="J99" s="400">
        <v>10829856.763333358</v>
      </c>
      <c r="K99" s="437">
        <v>11086863.547172992</v>
      </c>
      <c r="L99" s="570">
        <f t="shared" si="38"/>
        <v>257006.78383963369</v>
      </c>
      <c r="M99" s="571">
        <f t="shared" si="39"/>
        <v>2.3731318839763555E-2</v>
      </c>
      <c r="N99" s="571"/>
      <c r="O99" s="400">
        <v>-325223.46925284469</v>
      </c>
      <c r="P99" s="400">
        <v>-551451.16971217457</v>
      </c>
      <c r="Q99" s="570">
        <f t="shared" si="40"/>
        <v>-226227.70045932988</v>
      </c>
      <c r="R99" s="571">
        <f t="shared" si="41"/>
        <v>0.69560693445358135</v>
      </c>
      <c r="S99" s="571"/>
      <c r="T99" s="400">
        <v>1207171.2267386289</v>
      </c>
      <c r="U99" s="400">
        <v>767337.66766363767</v>
      </c>
      <c r="V99" s="570">
        <f t="shared" si="42"/>
        <v>-439833.55907499127</v>
      </c>
      <c r="W99" s="571">
        <f t="shared" si="69"/>
        <v>-0.36435059860006253</v>
      </c>
      <c r="X99" s="572"/>
      <c r="Y99" s="437">
        <f t="shared" si="43"/>
        <v>11711804.520819142</v>
      </c>
      <c r="Z99" s="437">
        <f t="shared" si="44"/>
        <v>11302750.045124454</v>
      </c>
      <c r="AA99" s="570">
        <f t="shared" si="45"/>
        <v>-409054.47569468804</v>
      </c>
      <c r="AB99" s="571">
        <f t="shared" si="70"/>
        <v>-3.4926682303102349E-2</v>
      </c>
      <c r="AC99" s="572"/>
      <c r="AD99" s="575">
        <v>0</v>
      </c>
      <c r="AE99" s="452">
        <v>1171556.5367502568</v>
      </c>
      <c r="AF99" s="563"/>
      <c r="AG99" s="399">
        <v>11711804.520819142</v>
      </c>
      <c r="AH99" s="399">
        <v>12474306.581874711</v>
      </c>
      <c r="AI99" s="570">
        <f t="shared" si="46"/>
        <v>762502.06105556898</v>
      </c>
      <c r="AJ99" s="571">
        <f t="shared" si="71"/>
        <v>6.5105429287188821E-2</v>
      </c>
      <c r="AL99" s="577">
        <f t="shared" si="47"/>
        <v>1631.7397564160551</v>
      </c>
      <c r="AM99" s="577">
        <f t="shared" si="48"/>
        <v>1625.1632288438861</v>
      </c>
      <c r="AN99" s="577">
        <f t="shared" si="49"/>
        <v>-6.5765275721689704</v>
      </c>
      <c r="AO99" s="578">
        <f t="shared" si="50"/>
        <v>-4.0303777280107592E-3</v>
      </c>
      <c r="AP99" s="579"/>
      <c r="AQ99" s="577">
        <f t="shared" si="51"/>
        <v>-49.00157740738959</v>
      </c>
      <c r="AR99" s="577">
        <f t="shared" si="52"/>
        <v>-80.834237717996857</v>
      </c>
      <c r="AS99" s="577">
        <f t="shared" si="53"/>
        <v>-31.832660310607267</v>
      </c>
      <c r="AT99" s="578">
        <f t="shared" si="54"/>
        <v>0.64962521606104062</v>
      </c>
      <c r="AU99" s="579"/>
      <c r="AV99" s="577">
        <f t="shared" si="55"/>
        <v>181.88507258379221</v>
      </c>
      <c r="AW99" s="577">
        <f t="shared" si="56"/>
        <v>112.47986919724973</v>
      </c>
      <c r="AX99" s="577">
        <f t="shared" si="57"/>
        <v>-69.405203386542482</v>
      </c>
      <c r="AY99" s="578">
        <f t="shared" si="58"/>
        <v>-0.38158823261633174</v>
      </c>
      <c r="AZ99" s="579"/>
      <c r="BA99" s="577">
        <f t="shared" si="59"/>
        <v>1764.6232515924578</v>
      </c>
      <c r="BB99" s="577">
        <f t="shared" si="60"/>
        <v>1656.808860323139</v>
      </c>
      <c r="BC99" s="577">
        <f t="shared" si="61"/>
        <v>-107.81439126931878</v>
      </c>
      <c r="BD99" s="578">
        <f t="shared" si="62"/>
        <v>-6.1097682563132555E-2</v>
      </c>
      <c r="BE99" s="580"/>
      <c r="BF99" s="577">
        <f t="shared" si="63"/>
        <v>0</v>
      </c>
      <c r="BG99" s="577">
        <f t="shared" si="64"/>
        <v>171.73212206834606</v>
      </c>
      <c r="BH99" s="580"/>
      <c r="BI99" s="577">
        <f t="shared" si="65"/>
        <v>1764.6232515924578</v>
      </c>
      <c r="BJ99" s="577">
        <f t="shared" si="66"/>
        <v>1828.5409823914852</v>
      </c>
      <c r="BK99" s="577">
        <f t="shared" si="67"/>
        <v>63.917730799027368</v>
      </c>
      <c r="BL99" s="578">
        <f t="shared" si="68"/>
        <v>3.6221743503235475E-2</v>
      </c>
    </row>
    <row r="100" spans="1:64">
      <c r="A100" s="397">
        <v>263</v>
      </c>
      <c r="B100" s="412">
        <v>11</v>
      </c>
      <c r="C100" s="412">
        <v>11</v>
      </c>
      <c r="D100" s="398" t="s">
        <v>123</v>
      </c>
      <c r="E100" s="400">
        <v>7597</v>
      </c>
      <c r="F100" s="400">
        <v>7475</v>
      </c>
      <c r="G100" s="570">
        <f t="shared" si="36"/>
        <v>-122</v>
      </c>
      <c r="H100" s="571">
        <f t="shared" si="37"/>
        <v>-1.6058970646307753E-2</v>
      </c>
      <c r="I100" s="571"/>
      <c r="J100" s="400">
        <v>3288455.3327917922</v>
      </c>
      <c r="K100" s="437">
        <v>2803041.7260646131</v>
      </c>
      <c r="L100" s="570">
        <f t="shared" si="38"/>
        <v>-485413.60672717914</v>
      </c>
      <c r="M100" s="571">
        <f t="shared" si="39"/>
        <v>-0.14761143382023034</v>
      </c>
      <c r="N100" s="571"/>
      <c r="O100" s="400">
        <v>4502123.8269685572</v>
      </c>
      <c r="P100" s="400">
        <v>4865960.2196710156</v>
      </c>
      <c r="Q100" s="570">
        <f t="shared" si="40"/>
        <v>363836.39270245843</v>
      </c>
      <c r="R100" s="571">
        <f t="shared" si="41"/>
        <v>8.0814390426804994E-2</v>
      </c>
      <c r="S100" s="571"/>
      <c r="T100" s="400">
        <v>1805927.0038778996</v>
      </c>
      <c r="U100" s="400">
        <v>1291802.2406470729</v>
      </c>
      <c r="V100" s="570">
        <f t="shared" si="42"/>
        <v>-514124.76323082671</v>
      </c>
      <c r="W100" s="571">
        <f t="shared" si="69"/>
        <v>-0.28468745532174738</v>
      </c>
      <c r="X100" s="572"/>
      <c r="Y100" s="437">
        <f t="shared" si="43"/>
        <v>9596506.163638249</v>
      </c>
      <c r="Z100" s="437">
        <f t="shared" si="44"/>
        <v>8960804.1863827016</v>
      </c>
      <c r="AA100" s="570">
        <f t="shared" si="45"/>
        <v>-635701.97725554742</v>
      </c>
      <c r="AB100" s="571">
        <f t="shared" si="70"/>
        <v>-6.6243064550331993E-2</v>
      </c>
      <c r="AC100" s="572"/>
      <c r="AD100" s="575">
        <v>0</v>
      </c>
      <c r="AE100" s="452">
        <v>1110170.9927866135</v>
      </c>
      <c r="AF100" s="563"/>
      <c r="AG100" s="399">
        <v>9596506.163638249</v>
      </c>
      <c r="AH100" s="399">
        <v>10070975.179169316</v>
      </c>
      <c r="AI100" s="570">
        <f t="shared" si="46"/>
        <v>474469.01553106681</v>
      </c>
      <c r="AJ100" s="571">
        <f t="shared" si="71"/>
        <v>4.9441849714936779E-2</v>
      </c>
      <c r="AL100" s="577">
        <f t="shared" si="47"/>
        <v>432.86235787702941</v>
      </c>
      <c r="AM100" s="577">
        <f t="shared" si="48"/>
        <v>374.98885967419574</v>
      </c>
      <c r="AN100" s="577">
        <f t="shared" si="49"/>
        <v>-57.873498202833673</v>
      </c>
      <c r="AO100" s="578">
        <f t="shared" si="50"/>
        <v>-0.13369954016485486</v>
      </c>
      <c r="AP100" s="579"/>
      <c r="AQ100" s="577">
        <f t="shared" si="51"/>
        <v>592.61864248631787</v>
      </c>
      <c r="AR100" s="577">
        <f t="shared" si="52"/>
        <v>650.96457788241014</v>
      </c>
      <c r="AS100" s="577">
        <f t="shared" si="53"/>
        <v>58.345935396092273</v>
      </c>
      <c r="AT100" s="578">
        <f t="shared" si="54"/>
        <v>9.8454438003001798E-2</v>
      </c>
      <c r="AU100" s="579"/>
      <c r="AV100" s="577">
        <f t="shared" si="55"/>
        <v>237.71580938237457</v>
      </c>
      <c r="AW100" s="577">
        <f t="shared" si="56"/>
        <v>172.81635326382246</v>
      </c>
      <c r="AX100" s="577">
        <f t="shared" si="57"/>
        <v>-64.899456118552109</v>
      </c>
      <c r="AY100" s="578">
        <f t="shared" si="58"/>
        <v>-0.27301278904071102</v>
      </c>
      <c r="AZ100" s="579"/>
      <c r="BA100" s="577">
        <f t="shared" si="59"/>
        <v>1263.1968097457218</v>
      </c>
      <c r="BB100" s="577">
        <f t="shared" si="60"/>
        <v>1198.7697908204284</v>
      </c>
      <c r="BC100" s="577">
        <f t="shared" si="61"/>
        <v>-64.427018925293396</v>
      </c>
      <c r="BD100" s="578">
        <f t="shared" si="62"/>
        <v>-5.1003152025267055E-2</v>
      </c>
      <c r="BE100" s="580"/>
      <c r="BF100" s="577">
        <f t="shared" si="63"/>
        <v>0</v>
      </c>
      <c r="BG100" s="577">
        <f t="shared" si="64"/>
        <v>148.51785856677105</v>
      </c>
      <c r="BH100" s="580"/>
      <c r="BI100" s="577">
        <f t="shared" si="65"/>
        <v>1263.1968097457218</v>
      </c>
      <c r="BJ100" s="577">
        <f t="shared" si="66"/>
        <v>1347.2876493871995</v>
      </c>
      <c r="BK100" s="577">
        <f t="shared" si="67"/>
        <v>84.090839641477714</v>
      </c>
      <c r="BL100" s="578">
        <f t="shared" si="68"/>
        <v>6.6569863850752586E-2</v>
      </c>
    </row>
    <row r="101" spans="1:64">
      <c r="A101" s="397">
        <v>265</v>
      </c>
      <c r="B101" s="412">
        <v>13</v>
      </c>
      <c r="C101" s="412">
        <v>13</v>
      </c>
      <c r="D101" s="398" t="s">
        <v>124</v>
      </c>
      <c r="E101" s="400">
        <v>1064</v>
      </c>
      <c r="F101" s="400">
        <v>1035</v>
      </c>
      <c r="G101" s="570">
        <f t="shared" si="36"/>
        <v>-29</v>
      </c>
      <c r="H101" s="571">
        <f t="shared" si="37"/>
        <v>-2.7255639097744359E-2</v>
      </c>
      <c r="I101" s="571"/>
      <c r="J101" s="400">
        <v>1344529.5028596374</v>
      </c>
      <c r="K101" s="437">
        <v>1231125.1808126597</v>
      </c>
      <c r="L101" s="570">
        <f t="shared" si="38"/>
        <v>-113404.3220469777</v>
      </c>
      <c r="M101" s="571">
        <f t="shared" si="39"/>
        <v>-8.4344985964072652E-2</v>
      </c>
      <c r="N101" s="571"/>
      <c r="O101" s="400">
        <v>352735.55910361098</v>
      </c>
      <c r="P101" s="400">
        <v>453378.19154491939</v>
      </c>
      <c r="Q101" s="570">
        <f t="shared" si="40"/>
        <v>100642.63244130841</v>
      </c>
      <c r="R101" s="571">
        <f t="shared" si="41"/>
        <v>0.28532034790330307</v>
      </c>
      <c r="S101" s="571"/>
      <c r="T101" s="400">
        <v>244194.61411271486</v>
      </c>
      <c r="U101" s="400">
        <v>185072.13421763398</v>
      </c>
      <c r="V101" s="570">
        <f t="shared" si="42"/>
        <v>-59122.479895080876</v>
      </c>
      <c r="W101" s="571">
        <f t="shared" si="69"/>
        <v>-0.24211213711614149</v>
      </c>
      <c r="X101" s="572"/>
      <c r="Y101" s="437">
        <f t="shared" si="43"/>
        <v>1941459.6760759631</v>
      </c>
      <c r="Z101" s="437">
        <f t="shared" si="44"/>
        <v>1869575.5065752128</v>
      </c>
      <c r="AA101" s="570">
        <f t="shared" si="45"/>
        <v>-71884.169500750257</v>
      </c>
      <c r="AB101" s="571">
        <f t="shared" si="70"/>
        <v>-3.7025836996028169E-2</v>
      </c>
      <c r="AC101" s="572"/>
      <c r="AD101" s="575">
        <v>0</v>
      </c>
      <c r="AE101" s="452">
        <v>131420.3509510752</v>
      </c>
      <c r="AF101" s="563"/>
      <c r="AG101" s="399">
        <v>1941459.6760759631</v>
      </c>
      <c r="AH101" s="399">
        <v>2000995.8575262879</v>
      </c>
      <c r="AI101" s="570">
        <f t="shared" si="46"/>
        <v>59536.181450324832</v>
      </c>
      <c r="AJ101" s="571">
        <f t="shared" si="71"/>
        <v>3.0665680149823196E-2</v>
      </c>
      <c r="AL101" s="577">
        <f t="shared" si="47"/>
        <v>1263.6555478004111</v>
      </c>
      <c r="AM101" s="577">
        <f t="shared" si="48"/>
        <v>1189.4929283214103</v>
      </c>
      <c r="AN101" s="577">
        <f t="shared" si="49"/>
        <v>-74.162619479000796</v>
      </c>
      <c r="AO101" s="578">
        <f t="shared" si="50"/>
        <v>-5.8688951754370375E-2</v>
      </c>
      <c r="AP101" s="579"/>
      <c r="AQ101" s="577">
        <f t="shared" si="51"/>
        <v>331.51838261617576</v>
      </c>
      <c r="AR101" s="577">
        <f t="shared" si="52"/>
        <v>438.04656187914918</v>
      </c>
      <c r="AS101" s="577">
        <f t="shared" si="53"/>
        <v>106.52817926297342</v>
      </c>
      <c r="AT101" s="578">
        <f t="shared" si="54"/>
        <v>0.32133415475276755</v>
      </c>
      <c r="AU101" s="579"/>
      <c r="AV101" s="577">
        <f t="shared" si="55"/>
        <v>229.50621627134856</v>
      </c>
      <c r="AW101" s="577">
        <f t="shared" si="56"/>
        <v>178.81365624892172</v>
      </c>
      <c r="AX101" s="577">
        <f t="shared" si="57"/>
        <v>-50.692560022426846</v>
      </c>
      <c r="AY101" s="578">
        <f t="shared" si="58"/>
        <v>-0.22087663177929912</v>
      </c>
      <c r="AZ101" s="579"/>
      <c r="BA101" s="577">
        <f t="shared" si="59"/>
        <v>1824.6801466879351</v>
      </c>
      <c r="BB101" s="577">
        <f t="shared" si="60"/>
        <v>1806.3531464494811</v>
      </c>
      <c r="BC101" s="577">
        <f t="shared" si="61"/>
        <v>-18.327000238454048</v>
      </c>
      <c r="BD101" s="578">
        <f t="shared" si="62"/>
        <v>-1.0043952235530304E-2</v>
      </c>
      <c r="BE101" s="580"/>
      <c r="BF101" s="577">
        <f t="shared" si="63"/>
        <v>0</v>
      </c>
      <c r="BG101" s="577">
        <f t="shared" si="64"/>
        <v>126.97618449379247</v>
      </c>
      <c r="BH101" s="580"/>
      <c r="BI101" s="577">
        <f t="shared" si="65"/>
        <v>1824.6801466879351</v>
      </c>
      <c r="BJ101" s="577">
        <f t="shared" si="66"/>
        <v>1933.3293309432734</v>
      </c>
      <c r="BK101" s="577">
        <f t="shared" si="67"/>
        <v>108.64918425533824</v>
      </c>
      <c r="BL101" s="578">
        <f t="shared" si="68"/>
        <v>5.9544235439045363E-2</v>
      </c>
    </row>
    <row r="102" spans="1:64">
      <c r="A102" s="397">
        <v>271</v>
      </c>
      <c r="B102" s="412">
        <v>4</v>
      </c>
      <c r="C102" s="412">
        <v>4</v>
      </c>
      <c r="D102" s="398" t="s">
        <v>125</v>
      </c>
      <c r="E102" s="400">
        <v>6903</v>
      </c>
      <c r="F102" s="400">
        <v>6766</v>
      </c>
      <c r="G102" s="570">
        <f t="shared" si="36"/>
        <v>-137</v>
      </c>
      <c r="H102" s="571">
        <f t="shared" si="37"/>
        <v>-1.9846443575257135E-2</v>
      </c>
      <c r="I102" s="571"/>
      <c r="J102" s="400">
        <v>-1196097.9939803081</v>
      </c>
      <c r="K102" s="437">
        <v>-1522327.4519805575</v>
      </c>
      <c r="L102" s="570">
        <f t="shared" si="38"/>
        <v>-326229.45800024946</v>
      </c>
      <c r="M102" s="571">
        <f t="shared" si="39"/>
        <v>0.27274475807340942</v>
      </c>
      <c r="N102" s="571"/>
      <c r="O102" s="400">
        <v>2979268.6270577195</v>
      </c>
      <c r="P102" s="400">
        <v>3226684.005191783</v>
      </c>
      <c r="Q102" s="570">
        <f t="shared" si="40"/>
        <v>247415.37813406345</v>
      </c>
      <c r="R102" s="571">
        <f t="shared" si="41"/>
        <v>8.3045676340507468E-2</v>
      </c>
      <c r="S102" s="571"/>
      <c r="T102" s="400">
        <v>1410926.1071647825</v>
      </c>
      <c r="U102" s="400">
        <v>948110.65714059421</v>
      </c>
      <c r="V102" s="570">
        <f t="shared" si="42"/>
        <v>-462815.45002418826</v>
      </c>
      <c r="W102" s="571">
        <f t="shared" si="69"/>
        <v>-0.32802245820952541</v>
      </c>
      <c r="X102" s="572"/>
      <c r="Y102" s="437">
        <f t="shared" si="43"/>
        <v>3194096.7402421939</v>
      </c>
      <c r="Z102" s="437">
        <f t="shared" si="44"/>
        <v>2652467.2103518196</v>
      </c>
      <c r="AA102" s="570">
        <f t="shared" si="45"/>
        <v>-541629.52989037428</v>
      </c>
      <c r="AB102" s="571">
        <f t="shared" si="70"/>
        <v>-0.16957204929532127</v>
      </c>
      <c r="AC102" s="572"/>
      <c r="AD102" s="575">
        <v>0</v>
      </c>
      <c r="AE102" s="452">
        <v>1074989.9857019915</v>
      </c>
      <c r="AF102" s="563"/>
      <c r="AG102" s="399">
        <v>3194096.7402421939</v>
      </c>
      <c r="AH102" s="399">
        <v>3727457.1960538113</v>
      </c>
      <c r="AI102" s="570">
        <f t="shared" si="46"/>
        <v>533360.45581161743</v>
      </c>
      <c r="AJ102" s="571">
        <f t="shared" si="71"/>
        <v>0.16698318779511204</v>
      </c>
      <c r="AL102" s="577">
        <f t="shared" si="47"/>
        <v>-173.27219962049949</v>
      </c>
      <c r="AM102" s="577">
        <f t="shared" si="48"/>
        <v>-224.99666745204811</v>
      </c>
      <c r="AN102" s="577">
        <f t="shared" si="49"/>
        <v>-51.724467831548623</v>
      </c>
      <c r="AO102" s="578">
        <f t="shared" si="50"/>
        <v>0.29851567617214692</v>
      </c>
      <c r="AP102" s="579"/>
      <c r="AQ102" s="577">
        <f t="shared" si="51"/>
        <v>431.59041388638553</v>
      </c>
      <c r="AR102" s="577">
        <f t="shared" si="52"/>
        <v>476.89683789414471</v>
      </c>
      <c r="AS102" s="577">
        <f t="shared" si="53"/>
        <v>45.306424007759176</v>
      </c>
      <c r="AT102" s="578">
        <f t="shared" si="54"/>
        <v>0.10497551046091101</v>
      </c>
      <c r="AU102" s="579"/>
      <c r="AV102" s="577">
        <f t="shared" si="55"/>
        <v>204.39317791754056</v>
      </c>
      <c r="AW102" s="577">
        <f t="shared" si="56"/>
        <v>140.12868122089776</v>
      </c>
      <c r="AX102" s="577">
        <f t="shared" si="57"/>
        <v>-64.264496696642794</v>
      </c>
      <c r="AY102" s="578">
        <f t="shared" si="58"/>
        <v>-0.31441605513159232</v>
      </c>
      <c r="AZ102" s="579"/>
      <c r="BA102" s="577">
        <f t="shared" si="59"/>
        <v>462.7113921834266</v>
      </c>
      <c r="BB102" s="577">
        <f t="shared" si="60"/>
        <v>392.02885166299433</v>
      </c>
      <c r="BC102" s="577">
        <f t="shared" si="61"/>
        <v>-70.682540520432269</v>
      </c>
      <c r="BD102" s="578">
        <f t="shared" si="62"/>
        <v>-0.15275729475104974</v>
      </c>
      <c r="BE102" s="580"/>
      <c r="BF102" s="577">
        <f t="shared" si="63"/>
        <v>0</v>
      </c>
      <c r="BG102" s="577">
        <f t="shared" si="64"/>
        <v>158.88116844546136</v>
      </c>
      <c r="BH102" s="580"/>
      <c r="BI102" s="577">
        <f t="shared" si="65"/>
        <v>462.7113921834266</v>
      </c>
      <c r="BJ102" s="577">
        <f t="shared" si="66"/>
        <v>550.91002010845568</v>
      </c>
      <c r="BK102" s="577">
        <f t="shared" si="67"/>
        <v>88.198627925029086</v>
      </c>
      <c r="BL102" s="578">
        <f t="shared" si="68"/>
        <v>0.19061261385599443</v>
      </c>
    </row>
    <row r="103" spans="1:64">
      <c r="A103" s="397">
        <v>272</v>
      </c>
      <c r="B103" s="412">
        <v>16</v>
      </c>
      <c r="C103" s="412">
        <v>16</v>
      </c>
      <c r="D103" s="398" t="s">
        <v>126</v>
      </c>
      <c r="E103" s="400">
        <v>48006</v>
      </c>
      <c r="F103" s="400">
        <v>48295</v>
      </c>
      <c r="G103" s="570">
        <f t="shared" si="36"/>
        <v>289</v>
      </c>
      <c r="H103" s="571">
        <f t="shared" si="37"/>
        <v>6.0200808232304297E-3</v>
      </c>
      <c r="I103" s="571"/>
      <c r="J103" s="400">
        <v>9988929.7675743438</v>
      </c>
      <c r="K103" s="437">
        <v>9246032.364453027</v>
      </c>
      <c r="L103" s="570">
        <f t="shared" si="38"/>
        <v>-742897.40312131681</v>
      </c>
      <c r="M103" s="571">
        <f t="shared" si="39"/>
        <v>-7.4372071924349692E-2</v>
      </c>
      <c r="N103" s="571"/>
      <c r="O103" s="400">
        <v>9098678.0138255227</v>
      </c>
      <c r="P103" s="400">
        <v>10321622.385450037</v>
      </c>
      <c r="Q103" s="570">
        <f t="shared" si="40"/>
        <v>1222944.3716245145</v>
      </c>
      <c r="R103" s="571">
        <f t="shared" si="41"/>
        <v>0.13440901741618283</v>
      </c>
      <c r="S103" s="571"/>
      <c r="T103" s="400">
        <v>7579135.5495966859</v>
      </c>
      <c r="U103" s="400">
        <v>4250916.1616255511</v>
      </c>
      <c r="V103" s="570">
        <f t="shared" si="42"/>
        <v>-3328219.3879711349</v>
      </c>
      <c r="W103" s="571">
        <f t="shared" si="69"/>
        <v>-0.43912915479500059</v>
      </c>
      <c r="X103" s="572"/>
      <c r="Y103" s="437">
        <f t="shared" si="43"/>
        <v>26666743.330996554</v>
      </c>
      <c r="Z103" s="437">
        <f t="shared" si="44"/>
        <v>23818570.911528617</v>
      </c>
      <c r="AA103" s="570">
        <f t="shared" si="45"/>
        <v>-2848172.4194679372</v>
      </c>
      <c r="AB103" s="571">
        <f t="shared" si="70"/>
        <v>-0.1068061586717008</v>
      </c>
      <c r="AC103" s="572"/>
      <c r="AD103" s="575">
        <v>0</v>
      </c>
      <c r="AE103" s="452">
        <v>6694222.864890391</v>
      </c>
      <c r="AF103" s="563"/>
      <c r="AG103" s="399">
        <v>26666743.330996554</v>
      </c>
      <c r="AH103" s="399">
        <v>30512793.776419006</v>
      </c>
      <c r="AI103" s="570">
        <f t="shared" si="46"/>
        <v>3846050.4454224519</v>
      </c>
      <c r="AJ103" s="571">
        <f t="shared" si="71"/>
        <v>0.14422647706485883</v>
      </c>
      <c r="AL103" s="577">
        <f t="shared" si="47"/>
        <v>208.07669390439412</v>
      </c>
      <c r="AM103" s="577">
        <f t="shared" si="48"/>
        <v>191.4490602433591</v>
      </c>
      <c r="AN103" s="577">
        <f t="shared" si="49"/>
        <v>-16.62763366103502</v>
      </c>
      <c r="AO103" s="578">
        <f t="shared" si="50"/>
        <v>-7.9911081577809906E-2</v>
      </c>
      <c r="AP103" s="579"/>
      <c r="AQ103" s="577">
        <f t="shared" si="51"/>
        <v>189.53210044214313</v>
      </c>
      <c r="AR103" s="577">
        <f t="shared" si="52"/>
        <v>213.72031028988584</v>
      </c>
      <c r="AS103" s="577">
        <f t="shared" si="53"/>
        <v>24.188209847742712</v>
      </c>
      <c r="AT103" s="578">
        <f t="shared" si="54"/>
        <v>0.12762064996544711</v>
      </c>
      <c r="AU103" s="579"/>
      <c r="AV103" s="577">
        <f t="shared" si="55"/>
        <v>157.87892241796203</v>
      </c>
      <c r="AW103" s="577">
        <f t="shared" si="56"/>
        <v>88.019798356466524</v>
      </c>
      <c r="AX103" s="577">
        <f t="shared" si="57"/>
        <v>-69.859124061495507</v>
      </c>
      <c r="AY103" s="578">
        <f t="shared" si="58"/>
        <v>-0.44248543752125058</v>
      </c>
      <c r="AZ103" s="579"/>
      <c r="BA103" s="577">
        <f t="shared" si="59"/>
        <v>555.48771676449928</v>
      </c>
      <c r="BB103" s="577">
        <f t="shared" si="60"/>
        <v>493.18916888971148</v>
      </c>
      <c r="BC103" s="577">
        <f t="shared" si="61"/>
        <v>-62.298547874787801</v>
      </c>
      <c r="BD103" s="578">
        <f t="shared" si="62"/>
        <v>-0.11215108092335993</v>
      </c>
      <c r="BE103" s="580"/>
      <c r="BF103" s="577">
        <f t="shared" si="63"/>
        <v>0</v>
      </c>
      <c r="BG103" s="577">
        <f t="shared" si="64"/>
        <v>138.61109565980723</v>
      </c>
      <c r="BH103" s="580"/>
      <c r="BI103" s="577">
        <f t="shared" si="65"/>
        <v>555.48771676449928</v>
      </c>
      <c r="BJ103" s="577">
        <f t="shared" si="66"/>
        <v>631.80026454951872</v>
      </c>
      <c r="BK103" s="577">
        <f t="shared" si="67"/>
        <v>76.312547785019433</v>
      </c>
      <c r="BL103" s="578">
        <f t="shared" si="68"/>
        <v>0.13737936138266107</v>
      </c>
    </row>
    <row r="104" spans="1:64">
      <c r="A104" s="397">
        <v>273</v>
      </c>
      <c r="B104" s="412">
        <v>19</v>
      </c>
      <c r="C104" s="412">
        <v>19</v>
      </c>
      <c r="D104" s="398" t="s">
        <v>127</v>
      </c>
      <c r="E104" s="400">
        <v>3999</v>
      </c>
      <c r="F104" s="400">
        <v>4011</v>
      </c>
      <c r="G104" s="570">
        <f t="shared" si="36"/>
        <v>12</v>
      </c>
      <c r="H104" s="571">
        <f t="shared" si="37"/>
        <v>3.0007501875468868E-3</v>
      </c>
      <c r="I104" s="571"/>
      <c r="J104" s="400">
        <v>4391946.7833399605</v>
      </c>
      <c r="K104" s="437">
        <v>4055967.2162402817</v>
      </c>
      <c r="L104" s="570">
        <f t="shared" si="38"/>
        <v>-335979.5670996788</v>
      </c>
      <c r="M104" s="571">
        <f t="shared" si="39"/>
        <v>-7.649900685822407E-2</v>
      </c>
      <c r="N104" s="571"/>
      <c r="O104" s="400">
        <v>260824.51932381504</v>
      </c>
      <c r="P104" s="400">
        <v>-1507.3495695316678</v>
      </c>
      <c r="Q104" s="570">
        <f t="shared" si="40"/>
        <v>-262331.86889334669</v>
      </c>
      <c r="R104" s="571">
        <f t="shared" si="41"/>
        <v>-1.0057791712736188</v>
      </c>
      <c r="S104" s="571"/>
      <c r="T104" s="400">
        <v>745315.2943174633</v>
      </c>
      <c r="U104" s="400">
        <v>480817.20821794815</v>
      </c>
      <c r="V104" s="570">
        <f t="shared" si="42"/>
        <v>-264498.08609951515</v>
      </c>
      <c r="W104" s="571">
        <f t="shared" si="69"/>
        <v>-0.35488079758477831</v>
      </c>
      <c r="X104" s="572"/>
      <c r="Y104" s="437">
        <f t="shared" si="43"/>
        <v>5398086.5969812386</v>
      </c>
      <c r="Z104" s="437">
        <f t="shared" si="44"/>
        <v>4535277.0748886978</v>
      </c>
      <c r="AA104" s="570">
        <f t="shared" si="45"/>
        <v>-862809.52209254075</v>
      </c>
      <c r="AB104" s="571">
        <f t="shared" si="70"/>
        <v>-0.15983617650280899</v>
      </c>
      <c r="AC104" s="572"/>
      <c r="AD104" s="575">
        <v>0</v>
      </c>
      <c r="AE104" s="452">
        <v>624784.12307566369</v>
      </c>
      <c r="AF104" s="563"/>
      <c r="AG104" s="399">
        <v>5398086.5969812386</v>
      </c>
      <c r="AH104" s="399">
        <v>5160061.1979643609</v>
      </c>
      <c r="AI104" s="570">
        <f t="shared" si="46"/>
        <v>-238025.39901687764</v>
      </c>
      <c r="AJ104" s="571">
        <f t="shared" si="71"/>
        <v>-4.409440173671688E-2</v>
      </c>
      <c r="AL104" s="577">
        <f t="shared" si="47"/>
        <v>1098.2612611502777</v>
      </c>
      <c r="AM104" s="577">
        <f t="shared" si="48"/>
        <v>1011.2109738818953</v>
      </c>
      <c r="AN104" s="577">
        <f t="shared" si="49"/>
        <v>-87.050287268382476</v>
      </c>
      <c r="AO104" s="578">
        <f t="shared" si="50"/>
        <v>-7.9261911848924962E-2</v>
      </c>
      <c r="AP104" s="579"/>
      <c r="AQ104" s="577">
        <f t="shared" si="51"/>
        <v>65.222435439813708</v>
      </c>
      <c r="AR104" s="577">
        <f t="shared" si="52"/>
        <v>-0.37580393157109643</v>
      </c>
      <c r="AS104" s="577">
        <f t="shared" si="53"/>
        <v>-65.598239371384807</v>
      </c>
      <c r="AT104" s="578">
        <f t="shared" si="54"/>
        <v>-1.0057618813072058</v>
      </c>
      <c r="AU104" s="579"/>
      <c r="AV104" s="577">
        <f t="shared" si="55"/>
        <v>186.37541743372427</v>
      </c>
      <c r="AW104" s="577">
        <f t="shared" si="56"/>
        <v>119.87464677585344</v>
      </c>
      <c r="AX104" s="577">
        <f t="shared" si="57"/>
        <v>-66.500770657870831</v>
      </c>
      <c r="AY104" s="578">
        <f t="shared" si="58"/>
        <v>-0.35681084755460701</v>
      </c>
      <c r="AZ104" s="579"/>
      <c r="BA104" s="577">
        <f t="shared" si="59"/>
        <v>1349.8591140238157</v>
      </c>
      <c r="BB104" s="577">
        <f t="shared" si="60"/>
        <v>1130.7098167261775</v>
      </c>
      <c r="BC104" s="577">
        <f t="shared" si="61"/>
        <v>-219.14929729763821</v>
      </c>
      <c r="BD104" s="578">
        <f t="shared" si="62"/>
        <v>-0.16234975563069892</v>
      </c>
      <c r="BE104" s="580"/>
      <c r="BF104" s="577">
        <f t="shared" si="63"/>
        <v>0</v>
      </c>
      <c r="BG104" s="577">
        <f t="shared" si="64"/>
        <v>155.76766967730333</v>
      </c>
      <c r="BH104" s="580"/>
      <c r="BI104" s="577">
        <f t="shared" si="65"/>
        <v>1349.8591140238157</v>
      </c>
      <c r="BJ104" s="577">
        <f t="shared" si="66"/>
        <v>1286.4774864034807</v>
      </c>
      <c r="BK104" s="577">
        <f t="shared" si="67"/>
        <v>-63.381627620334939</v>
      </c>
      <c r="BL104" s="578">
        <f t="shared" si="68"/>
        <v>-4.6954253937953327E-2</v>
      </c>
    </row>
    <row r="105" spans="1:64">
      <c r="A105" s="397">
        <v>275</v>
      </c>
      <c r="B105" s="412">
        <v>13</v>
      </c>
      <c r="C105" s="412">
        <v>13</v>
      </c>
      <c r="D105" s="398" t="s">
        <v>128</v>
      </c>
      <c r="E105" s="400">
        <v>2521</v>
      </c>
      <c r="F105" s="400">
        <v>2499</v>
      </c>
      <c r="G105" s="570">
        <f t="shared" si="36"/>
        <v>-22</v>
      </c>
      <c r="H105" s="571">
        <f t="shared" si="37"/>
        <v>-8.7266957556525193E-3</v>
      </c>
      <c r="I105" s="571"/>
      <c r="J105" s="400">
        <v>777931.82758249308</v>
      </c>
      <c r="K105" s="437">
        <v>726075.10151157388</v>
      </c>
      <c r="L105" s="570">
        <f t="shared" si="38"/>
        <v>-51856.726070919191</v>
      </c>
      <c r="M105" s="571">
        <f t="shared" si="39"/>
        <v>-6.6659730624558128E-2</v>
      </c>
      <c r="N105" s="571"/>
      <c r="O105" s="400">
        <v>1243660.6649856942</v>
      </c>
      <c r="P105" s="400">
        <v>1309003.3174872256</v>
      </c>
      <c r="Q105" s="570">
        <f t="shared" si="40"/>
        <v>65342.652501531411</v>
      </c>
      <c r="R105" s="571">
        <f t="shared" si="41"/>
        <v>5.2540579871345409E-2</v>
      </c>
      <c r="S105" s="571"/>
      <c r="T105" s="400">
        <v>522312.78285279009</v>
      </c>
      <c r="U105" s="400">
        <v>360133.68655415392</v>
      </c>
      <c r="V105" s="570">
        <f t="shared" si="42"/>
        <v>-162179.09629863617</v>
      </c>
      <c r="W105" s="571">
        <f t="shared" si="69"/>
        <v>-0.31050187095333853</v>
      </c>
      <c r="X105" s="572"/>
      <c r="Y105" s="437">
        <f t="shared" si="43"/>
        <v>2543905.2754209777</v>
      </c>
      <c r="Z105" s="437">
        <f t="shared" si="44"/>
        <v>2395212.1055529537</v>
      </c>
      <c r="AA105" s="570">
        <f t="shared" si="45"/>
        <v>-148693.16986802407</v>
      </c>
      <c r="AB105" s="571">
        <f t="shared" si="70"/>
        <v>-5.8450749446013708E-2</v>
      </c>
      <c r="AC105" s="572"/>
      <c r="AD105" s="575">
        <v>0</v>
      </c>
      <c r="AE105" s="452">
        <v>414532.61110462068</v>
      </c>
      <c r="AF105" s="563"/>
      <c r="AG105" s="399">
        <v>2543905.2754209777</v>
      </c>
      <c r="AH105" s="399">
        <v>2809744.7166575738</v>
      </c>
      <c r="AI105" s="570">
        <f t="shared" si="46"/>
        <v>265839.44123659609</v>
      </c>
      <c r="AJ105" s="571">
        <f t="shared" si="71"/>
        <v>0.1045005267315245</v>
      </c>
      <c r="AL105" s="577">
        <f t="shared" si="47"/>
        <v>308.58065354323406</v>
      </c>
      <c r="AM105" s="577">
        <f t="shared" si="48"/>
        <v>290.54625910827286</v>
      </c>
      <c r="AN105" s="577">
        <f t="shared" si="49"/>
        <v>-18.0343944349612</v>
      </c>
      <c r="AO105" s="578">
        <f t="shared" si="50"/>
        <v>-5.8443049581637076E-2</v>
      </c>
      <c r="AP105" s="579"/>
      <c r="AQ105" s="577">
        <f t="shared" si="51"/>
        <v>493.32037484557486</v>
      </c>
      <c r="AR105" s="577">
        <f t="shared" si="52"/>
        <v>523.81085133542445</v>
      </c>
      <c r="AS105" s="577">
        <f t="shared" si="53"/>
        <v>30.490476489849584</v>
      </c>
      <c r="AT105" s="578">
        <f t="shared" si="54"/>
        <v>6.1806643399624606E-2</v>
      </c>
      <c r="AU105" s="579"/>
      <c r="AV105" s="577">
        <f t="shared" si="55"/>
        <v>207.18476114747722</v>
      </c>
      <c r="AW105" s="577">
        <f t="shared" si="56"/>
        <v>144.11111906928929</v>
      </c>
      <c r="AX105" s="577">
        <f t="shared" si="57"/>
        <v>-63.07364207818793</v>
      </c>
      <c r="AY105" s="578">
        <f t="shared" si="58"/>
        <v>-0.30443185941311179</v>
      </c>
      <c r="AZ105" s="579"/>
      <c r="BA105" s="577">
        <f t="shared" si="59"/>
        <v>1009.0857895362863</v>
      </c>
      <c r="BB105" s="577">
        <f t="shared" si="60"/>
        <v>958.46822951298668</v>
      </c>
      <c r="BC105" s="577">
        <f t="shared" si="61"/>
        <v>-50.617560023299575</v>
      </c>
      <c r="BD105" s="578">
        <f t="shared" si="62"/>
        <v>-5.0161800461544795E-2</v>
      </c>
      <c r="BE105" s="580"/>
      <c r="BF105" s="577">
        <f t="shared" si="63"/>
        <v>0</v>
      </c>
      <c r="BG105" s="577">
        <f t="shared" si="64"/>
        <v>165.87939620032842</v>
      </c>
      <c r="BH105" s="580"/>
      <c r="BI105" s="577">
        <f t="shared" si="65"/>
        <v>1009.0857895362863</v>
      </c>
      <c r="BJ105" s="577">
        <f t="shared" si="66"/>
        <v>1124.3476257133148</v>
      </c>
      <c r="BK105" s="577">
        <f t="shared" si="67"/>
        <v>115.2618361770285</v>
      </c>
      <c r="BL105" s="578">
        <f t="shared" si="68"/>
        <v>0.114224020764375</v>
      </c>
    </row>
    <row r="106" spans="1:64">
      <c r="A106" s="397">
        <v>276</v>
      </c>
      <c r="B106" s="412">
        <v>12</v>
      </c>
      <c r="C106" s="412">
        <v>12</v>
      </c>
      <c r="D106" s="398" t="s">
        <v>129</v>
      </c>
      <c r="E106" s="400">
        <v>15157</v>
      </c>
      <c r="F106" s="400">
        <v>15136</v>
      </c>
      <c r="G106" s="570">
        <f t="shared" si="36"/>
        <v>-21</v>
      </c>
      <c r="H106" s="571">
        <f t="shared" si="37"/>
        <v>-1.3854984495612589E-3</v>
      </c>
      <c r="I106" s="571"/>
      <c r="J106" s="400">
        <v>11166342.246956654</v>
      </c>
      <c r="K106" s="437">
        <v>10332997.508968705</v>
      </c>
      <c r="L106" s="570">
        <f t="shared" si="38"/>
        <v>-833344.73798794858</v>
      </c>
      <c r="M106" s="571">
        <f t="shared" si="39"/>
        <v>-7.4630055174519982E-2</v>
      </c>
      <c r="N106" s="571"/>
      <c r="O106" s="400">
        <v>5382986.7960403142</v>
      </c>
      <c r="P106" s="400">
        <v>5059868.3431433951</v>
      </c>
      <c r="Q106" s="570">
        <f t="shared" si="40"/>
        <v>-323118.4528969191</v>
      </c>
      <c r="R106" s="571">
        <f t="shared" si="41"/>
        <v>-6.0025867634414906E-2</v>
      </c>
      <c r="S106" s="571"/>
      <c r="T106" s="400">
        <v>1992420.2016603905</v>
      </c>
      <c r="U106" s="400">
        <v>923357.20168559765</v>
      </c>
      <c r="V106" s="570">
        <f t="shared" si="42"/>
        <v>-1069062.9999747928</v>
      </c>
      <c r="W106" s="571">
        <f t="shared" si="69"/>
        <v>-0.53656502733905498</v>
      </c>
      <c r="X106" s="572"/>
      <c r="Y106" s="437">
        <f t="shared" si="43"/>
        <v>18541749.24465736</v>
      </c>
      <c r="Z106" s="437">
        <f t="shared" si="44"/>
        <v>16316223.053797698</v>
      </c>
      <c r="AA106" s="570">
        <f t="shared" si="45"/>
        <v>-2225526.1908596624</v>
      </c>
      <c r="AB106" s="571">
        <f t="shared" si="70"/>
        <v>-0.12002784427153916</v>
      </c>
      <c r="AC106" s="572"/>
      <c r="AD106" s="575">
        <v>0</v>
      </c>
      <c r="AE106" s="452">
        <v>2118066.7191204182</v>
      </c>
      <c r="AF106" s="563"/>
      <c r="AG106" s="399">
        <v>18541749.24465736</v>
      </c>
      <c r="AH106" s="399">
        <v>18434289.772918116</v>
      </c>
      <c r="AI106" s="570">
        <f t="shared" si="46"/>
        <v>-107459.47173924372</v>
      </c>
      <c r="AJ106" s="571">
        <f t="shared" si="71"/>
        <v>-5.7955412038703524E-3</v>
      </c>
      <c r="AL106" s="577">
        <f t="shared" si="47"/>
        <v>736.71189859184892</v>
      </c>
      <c r="AM106" s="577">
        <f t="shared" si="48"/>
        <v>682.67689673419034</v>
      </c>
      <c r="AN106" s="577">
        <f t="shared" si="49"/>
        <v>-54.035001857658585</v>
      </c>
      <c r="AO106" s="578">
        <f t="shared" si="50"/>
        <v>-7.3346177740499494E-2</v>
      </c>
      <c r="AP106" s="579"/>
      <c r="AQ106" s="577">
        <f t="shared" si="51"/>
        <v>355.14856475821824</v>
      </c>
      <c r="AR106" s="577">
        <f t="shared" si="52"/>
        <v>334.29362732184165</v>
      </c>
      <c r="AS106" s="577">
        <f t="shared" si="53"/>
        <v>-20.854937436376588</v>
      </c>
      <c r="AT106" s="578">
        <f t="shared" si="54"/>
        <v>-5.8721728048019652E-2</v>
      </c>
      <c r="AU106" s="579"/>
      <c r="AV106" s="577">
        <f t="shared" si="55"/>
        <v>131.45214763214292</v>
      </c>
      <c r="AW106" s="577">
        <f t="shared" si="56"/>
        <v>61.004043451744032</v>
      </c>
      <c r="AX106" s="577">
        <f t="shared" si="57"/>
        <v>-70.4481041803989</v>
      </c>
      <c r="AY106" s="578">
        <f t="shared" si="58"/>
        <v>-0.53592204805616117</v>
      </c>
      <c r="AZ106" s="579"/>
      <c r="BA106" s="577">
        <f t="shared" si="59"/>
        <v>1223.3126109822101</v>
      </c>
      <c r="BB106" s="577">
        <f t="shared" si="60"/>
        <v>1077.9745675077761</v>
      </c>
      <c r="BC106" s="577">
        <f t="shared" si="61"/>
        <v>-145.33804347443402</v>
      </c>
      <c r="BD106" s="578">
        <f t="shared" si="62"/>
        <v>-0.11880695267070011</v>
      </c>
      <c r="BE106" s="580"/>
      <c r="BF106" s="577">
        <f t="shared" si="63"/>
        <v>0</v>
      </c>
      <c r="BG106" s="577">
        <f t="shared" si="64"/>
        <v>139.9356976163067</v>
      </c>
      <c r="BH106" s="580"/>
      <c r="BI106" s="577">
        <f t="shared" si="65"/>
        <v>1223.3126109822101</v>
      </c>
      <c r="BJ106" s="577">
        <f t="shared" si="66"/>
        <v>1217.9102651240828</v>
      </c>
      <c r="BK106" s="577">
        <f t="shared" si="67"/>
        <v>-5.4023458581273189</v>
      </c>
      <c r="BL106" s="578">
        <f t="shared" si="68"/>
        <v>-4.4161613389971681E-3</v>
      </c>
    </row>
    <row r="107" spans="1:64">
      <c r="A107" s="397">
        <v>280</v>
      </c>
      <c r="B107" s="412">
        <v>15</v>
      </c>
      <c r="C107" s="412">
        <v>15</v>
      </c>
      <c r="D107" s="398" t="s">
        <v>130</v>
      </c>
      <c r="E107" s="400">
        <v>2024</v>
      </c>
      <c r="F107" s="400">
        <v>2015</v>
      </c>
      <c r="G107" s="570">
        <f t="shared" si="36"/>
        <v>-9</v>
      </c>
      <c r="H107" s="571">
        <f t="shared" si="37"/>
        <v>-4.4466403162055339E-3</v>
      </c>
      <c r="I107" s="571"/>
      <c r="J107" s="400">
        <v>1709456.7729171515</v>
      </c>
      <c r="K107" s="437">
        <v>1728242.9130331483</v>
      </c>
      <c r="L107" s="570">
        <f t="shared" si="38"/>
        <v>18786.140115996823</v>
      </c>
      <c r="M107" s="571">
        <f t="shared" si="39"/>
        <v>1.0989537971140783E-2</v>
      </c>
      <c r="N107" s="571"/>
      <c r="O107" s="400">
        <v>923603.7752084129</v>
      </c>
      <c r="P107" s="400">
        <v>837378.05875480711</v>
      </c>
      <c r="Q107" s="570">
        <f t="shared" si="40"/>
        <v>-86225.716453605797</v>
      </c>
      <c r="R107" s="571">
        <f t="shared" si="41"/>
        <v>-9.3357908194072511E-2</v>
      </c>
      <c r="S107" s="571"/>
      <c r="T107" s="400">
        <v>497206.74342637084</v>
      </c>
      <c r="U107" s="400">
        <v>344645.96727414476</v>
      </c>
      <c r="V107" s="570">
        <f t="shared" si="42"/>
        <v>-152560.77615222608</v>
      </c>
      <c r="W107" s="571">
        <f t="shared" si="69"/>
        <v>-0.30683569394271126</v>
      </c>
      <c r="X107" s="572"/>
      <c r="Y107" s="437">
        <f t="shared" si="43"/>
        <v>3130267.291551935</v>
      </c>
      <c r="Z107" s="437">
        <f t="shared" si="44"/>
        <v>2910266.9390621004</v>
      </c>
      <c r="AA107" s="570">
        <f t="shared" si="45"/>
        <v>-220000.35248983465</v>
      </c>
      <c r="AB107" s="571">
        <f t="shared" si="70"/>
        <v>-7.0281650734293072E-2</v>
      </c>
      <c r="AC107" s="572"/>
      <c r="AD107" s="575">
        <v>0</v>
      </c>
      <c r="AE107" s="452">
        <v>240651.99734838688</v>
      </c>
      <c r="AF107" s="563"/>
      <c r="AG107" s="399">
        <v>3130267.291551935</v>
      </c>
      <c r="AH107" s="399">
        <v>3150918.9364104872</v>
      </c>
      <c r="AI107" s="570">
        <f t="shared" si="46"/>
        <v>20651.644858552143</v>
      </c>
      <c r="AJ107" s="571">
        <f t="shared" si="71"/>
        <v>6.5974062069036271E-3</v>
      </c>
      <c r="AL107" s="577">
        <f t="shared" si="47"/>
        <v>844.59326725155699</v>
      </c>
      <c r="AM107" s="577">
        <f t="shared" si="48"/>
        <v>857.68879058717039</v>
      </c>
      <c r="AN107" s="577">
        <f t="shared" si="49"/>
        <v>13.095523335613393</v>
      </c>
      <c r="AO107" s="578">
        <f t="shared" si="50"/>
        <v>1.5505123996818424E-2</v>
      </c>
      <c r="AP107" s="579"/>
      <c r="AQ107" s="577">
        <f t="shared" si="51"/>
        <v>456.32597589348461</v>
      </c>
      <c r="AR107" s="577">
        <f t="shared" si="52"/>
        <v>415.57223759543774</v>
      </c>
      <c r="AS107" s="577">
        <f t="shared" si="53"/>
        <v>-40.753738298046869</v>
      </c>
      <c r="AT107" s="578">
        <f t="shared" si="54"/>
        <v>-8.930839016615523E-2</v>
      </c>
      <c r="AU107" s="579"/>
      <c r="AV107" s="577">
        <f t="shared" si="55"/>
        <v>245.65550564544014</v>
      </c>
      <c r="AW107" s="577">
        <f t="shared" si="56"/>
        <v>171.04018227004701</v>
      </c>
      <c r="AX107" s="577">
        <f t="shared" si="57"/>
        <v>-74.615323375393132</v>
      </c>
      <c r="AY107" s="578">
        <f t="shared" si="58"/>
        <v>-0.30373967470970109</v>
      </c>
      <c r="AZ107" s="579"/>
      <c r="BA107" s="577">
        <f t="shared" si="59"/>
        <v>1546.5747487904816</v>
      </c>
      <c r="BB107" s="577">
        <f t="shared" si="60"/>
        <v>1444.3012104526554</v>
      </c>
      <c r="BC107" s="577">
        <f t="shared" si="61"/>
        <v>-102.27353833782627</v>
      </c>
      <c r="BD107" s="578">
        <f t="shared" si="62"/>
        <v>-6.6129062573800967E-2</v>
      </c>
      <c r="BE107" s="580"/>
      <c r="BF107" s="577">
        <f t="shared" si="63"/>
        <v>0</v>
      </c>
      <c r="BG107" s="577">
        <f t="shared" si="64"/>
        <v>119.43027163691657</v>
      </c>
      <c r="BH107" s="580"/>
      <c r="BI107" s="577">
        <f t="shared" si="65"/>
        <v>1546.5747487904816</v>
      </c>
      <c r="BJ107" s="577">
        <f t="shared" si="66"/>
        <v>1563.7314820895717</v>
      </c>
      <c r="BK107" s="577">
        <f t="shared" si="67"/>
        <v>17.156733299090092</v>
      </c>
      <c r="BL107" s="578">
        <f t="shared" si="68"/>
        <v>1.1093374770606939E-2</v>
      </c>
    </row>
    <row r="108" spans="1:64">
      <c r="A108" s="397">
        <v>284</v>
      </c>
      <c r="B108" s="412">
        <v>2</v>
      </c>
      <c r="C108" s="412">
        <v>2</v>
      </c>
      <c r="D108" s="398" t="s">
        <v>131</v>
      </c>
      <c r="E108" s="400">
        <v>2227</v>
      </c>
      <c r="F108" s="400">
        <v>2207</v>
      </c>
      <c r="G108" s="570">
        <f t="shared" si="36"/>
        <v>-20</v>
      </c>
      <c r="H108" s="571">
        <f t="shared" si="37"/>
        <v>-8.9806915132465207E-3</v>
      </c>
      <c r="I108" s="571"/>
      <c r="J108" s="400">
        <v>1107269.160726374</v>
      </c>
      <c r="K108" s="437">
        <v>914795.98211195017</v>
      </c>
      <c r="L108" s="570">
        <f t="shared" si="38"/>
        <v>-192473.17861442384</v>
      </c>
      <c r="M108" s="571">
        <f t="shared" si="39"/>
        <v>-0.17382691168618883</v>
      </c>
      <c r="N108" s="571"/>
      <c r="O108" s="400">
        <v>1115363.590252762</v>
      </c>
      <c r="P108" s="400">
        <v>568999.9335396071</v>
      </c>
      <c r="Q108" s="570">
        <f t="shared" si="40"/>
        <v>-546363.65671315487</v>
      </c>
      <c r="R108" s="571">
        <f t="shared" si="41"/>
        <v>-0.48985251221024595</v>
      </c>
      <c r="S108" s="571"/>
      <c r="T108" s="400">
        <v>507174.86370960594</v>
      </c>
      <c r="U108" s="400">
        <v>395490.08672781003</v>
      </c>
      <c r="V108" s="570">
        <f t="shared" si="42"/>
        <v>-111684.77698179591</v>
      </c>
      <c r="W108" s="571">
        <f t="shared" si="69"/>
        <v>-0.22020960614038529</v>
      </c>
      <c r="X108" s="572"/>
      <c r="Y108" s="437">
        <f t="shared" si="43"/>
        <v>2729807.6146887415</v>
      </c>
      <c r="Z108" s="437">
        <f t="shared" si="44"/>
        <v>1879286.0023793674</v>
      </c>
      <c r="AA108" s="570">
        <f t="shared" si="45"/>
        <v>-850521.61230937415</v>
      </c>
      <c r="AB108" s="571">
        <f t="shared" si="70"/>
        <v>-0.31156833460820732</v>
      </c>
      <c r="AC108" s="572"/>
      <c r="AD108" s="575">
        <v>0</v>
      </c>
      <c r="AE108" s="452">
        <v>239934.84821300322</v>
      </c>
      <c r="AF108" s="563"/>
      <c r="AG108" s="399">
        <v>2729807.6146887415</v>
      </c>
      <c r="AH108" s="399">
        <v>2119220.8505923706</v>
      </c>
      <c r="AI108" s="570">
        <f t="shared" si="46"/>
        <v>-610586.7640963709</v>
      </c>
      <c r="AJ108" s="571">
        <f t="shared" si="71"/>
        <v>-0.22367391782881788</v>
      </c>
      <c r="AL108" s="577">
        <f t="shared" si="47"/>
        <v>497.20213773074721</v>
      </c>
      <c r="AM108" s="577">
        <f t="shared" si="48"/>
        <v>414.49749982417319</v>
      </c>
      <c r="AN108" s="577">
        <f t="shared" si="49"/>
        <v>-82.704637906574021</v>
      </c>
      <c r="AO108" s="578">
        <f t="shared" si="50"/>
        <v>-0.1663400690190949</v>
      </c>
      <c r="AP108" s="579"/>
      <c r="AQ108" s="577">
        <f t="shared" si="51"/>
        <v>500.83681645835742</v>
      </c>
      <c r="AR108" s="577">
        <f t="shared" si="52"/>
        <v>257.816009759677</v>
      </c>
      <c r="AS108" s="577">
        <f t="shared" si="53"/>
        <v>-243.02080669868042</v>
      </c>
      <c r="AT108" s="578">
        <f t="shared" si="54"/>
        <v>-0.48522951730503749</v>
      </c>
      <c r="AU108" s="579"/>
      <c r="AV108" s="577">
        <f t="shared" si="55"/>
        <v>227.73904971244093</v>
      </c>
      <c r="AW108" s="577">
        <f t="shared" si="56"/>
        <v>179.19804564014953</v>
      </c>
      <c r="AX108" s="577">
        <f t="shared" si="57"/>
        <v>-48.5410040722914</v>
      </c>
      <c r="AY108" s="578">
        <f t="shared" si="58"/>
        <v>-0.21314308693912015</v>
      </c>
      <c r="AZ108" s="579"/>
      <c r="BA108" s="577">
        <f t="shared" si="59"/>
        <v>1225.7780039015454</v>
      </c>
      <c r="BB108" s="577">
        <f t="shared" si="60"/>
        <v>851.51155522399972</v>
      </c>
      <c r="BC108" s="577">
        <f t="shared" si="61"/>
        <v>-374.26644867754567</v>
      </c>
      <c r="BD108" s="578">
        <f t="shared" si="62"/>
        <v>-0.3053297150758848</v>
      </c>
      <c r="BE108" s="580"/>
      <c r="BF108" s="577">
        <f t="shared" si="63"/>
        <v>0</v>
      </c>
      <c r="BG108" s="577">
        <f t="shared" si="64"/>
        <v>108.71538206298288</v>
      </c>
      <c r="BH108" s="580"/>
      <c r="BI108" s="577">
        <f t="shared" si="65"/>
        <v>1225.7780039015454</v>
      </c>
      <c r="BJ108" s="577">
        <f t="shared" si="66"/>
        <v>960.22693728698266</v>
      </c>
      <c r="BK108" s="577">
        <f t="shared" si="67"/>
        <v>-265.55106661456273</v>
      </c>
      <c r="BL108" s="578">
        <f t="shared" si="68"/>
        <v>-0.21663879248064222</v>
      </c>
    </row>
    <row r="109" spans="1:64">
      <c r="A109" s="397">
        <v>285</v>
      </c>
      <c r="B109" s="412">
        <v>8</v>
      </c>
      <c r="C109" s="412">
        <v>8</v>
      </c>
      <c r="D109" s="398" t="s">
        <v>132</v>
      </c>
      <c r="E109" s="400">
        <v>50617</v>
      </c>
      <c r="F109" s="400">
        <v>50500</v>
      </c>
      <c r="G109" s="570">
        <f t="shared" si="36"/>
        <v>-117</v>
      </c>
      <c r="H109" s="571">
        <f t="shared" si="37"/>
        <v>-2.3114763814528717E-3</v>
      </c>
      <c r="I109" s="571"/>
      <c r="J109" s="400">
        <v>-10736177.405943872</v>
      </c>
      <c r="K109" s="437">
        <v>-11233684.452985667</v>
      </c>
      <c r="L109" s="570">
        <f t="shared" si="38"/>
        <v>-497507.04704179429</v>
      </c>
      <c r="M109" s="571">
        <f t="shared" si="39"/>
        <v>4.6339309442330875E-2</v>
      </c>
      <c r="N109" s="571"/>
      <c r="O109" s="400">
        <v>8942704.4510249775</v>
      </c>
      <c r="P109" s="400">
        <v>7531190.2058117148</v>
      </c>
      <c r="Q109" s="570">
        <f t="shared" si="40"/>
        <v>-1411514.2452132627</v>
      </c>
      <c r="R109" s="571">
        <f t="shared" si="41"/>
        <v>-0.15783975115620427</v>
      </c>
      <c r="S109" s="571"/>
      <c r="T109" s="400">
        <v>7775933.4417987112</v>
      </c>
      <c r="U109" s="400">
        <v>4393904.9719721852</v>
      </c>
      <c r="V109" s="570">
        <f t="shared" si="42"/>
        <v>-3382028.469826526</v>
      </c>
      <c r="W109" s="571">
        <f t="shared" si="69"/>
        <v>-0.43493536758516838</v>
      </c>
      <c r="X109" s="572"/>
      <c r="Y109" s="437">
        <f t="shared" si="43"/>
        <v>5982460.4868798163</v>
      </c>
      <c r="Z109" s="437">
        <f t="shared" si="44"/>
        <v>691410.72479823325</v>
      </c>
      <c r="AA109" s="570">
        <f t="shared" si="45"/>
        <v>-5291049.762081583</v>
      </c>
      <c r="AB109" s="571">
        <f t="shared" si="70"/>
        <v>-0.88442703026378999</v>
      </c>
      <c r="AC109" s="572"/>
      <c r="AD109" s="575">
        <v>0</v>
      </c>
      <c r="AE109" s="452">
        <v>9841873.6658866089</v>
      </c>
      <c r="AF109" s="563"/>
      <c r="AG109" s="399">
        <v>5982460.4868798163</v>
      </c>
      <c r="AH109" s="399">
        <v>10533284.390684843</v>
      </c>
      <c r="AI109" s="570">
        <f t="shared" si="46"/>
        <v>4550823.9038050268</v>
      </c>
      <c r="AJ109" s="571">
        <f t="shared" si="71"/>
        <v>0.76069435206224534</v>
      </c>
      <c r="AL109" s="577">
        <f t="shared" si="47"/>
        <v>-212.10615812758309</v>
      </c>
      <c r="AM109" s="577">
        <f t="shared" si="48"/>
        <v>-222.44919708882509</v>
      </c>
      <c r="AN109" s="577">
        <f t="shared" si="49"/>
        <v>-10.343038961242002</v>
      </c>
      <c r="AO109" s="578">
        <f t="shared" si="50"/>
        <v>4.8763501505791285E-2</v>
      </c>
      <c r="AP109" s="579"/>
      <c r="AQ109" s="577">
        <f t="shared" si="51"/>
        <v>176.67393269109149</v>
      </c>
      <c r="AR109" s="577">
        <f t="shared" si="52"/>
        <v>149.13247932300425</v>
      </c>
      <c r="AS109" s="577">
        <f t="shared" si="53"/>
        <v>-27.541453368087247</v>
      </c>
      <c r="AT109" s="578">
        <f t="shared" si="54"/>
        <v>-0.15588860760937814</v>
      </c>
      <c r="AU109" s="579"/>
      <c r="AV109" s="577">
        <f t="shared" si="55"/>
        <v>153.62296149117316</v>
      </c>
      <c r="AW109" s="577">
        <f t="shared" si="56"/>
        <v>87.008019246973959</v>
      </c>
      <c r="AX109" s="577">
        <f t="shared" si="57"/>
        <v>-66.614942244199199</v>
      </c>
      <c r="AY109" s="578">
        <f t="shared" si="58"/>
        <v>-0.43362620794175194</v>
      </c>
      <c r="AZ109" s="579"/>
      <c r="BA109" s="577">
        <f t="shared" si="59"/>
        <v>118.19073605468155</v>
      </c>
      <c r="BB109" s="577">
        <f t="shared" si="60"/>
        <v>13.691301481153134</v>
      </c>
      <c r="BC109" s="577">
        <f t="shared" si="61"/>
        <v>-104.49943457352842</v>
      </c>
      <c r="BD109" s="578">
        <f t="shared" si="62"/>
        <v>-0.8841592671457873</v>
      </c>
      <c r="BE109" s="580"/>
      <c r="BF109" s="577">
        <f t="shared" si="63"/>
        <v>0</v>
      </c>
      <c r="BG109" s="577">
        <f t="shared" si="64"/>
        <v>194.88858744329917</v>
      </c>
      <c r="BH109" s="580"/>
      <c r="BI109" s="577">
        <f t="shared" si="65"/>
        <v>118.19073605468155</v>
      </c>
      <c r="BJ109" s="577">
        <f t="shared" si="66"/>
        <v>208.57988892445235</v>
      </c>
      <c r="BK109" s="577">
        <f t="shared" si="67"/>
        <v>90.389152869770797</v>
      </c>
      <c r="BL109" s="578">
        <f t="shared" si="68"/>
        <v>0.76477358452147881</v>
      </c>
    </row>
    <row r="110" spans="1:64">
      <c r="A110" s="397">
        <v>286</v>
      </c>
      <c r="B110" s="412">
        <v>8</v>
      </c>
      <c r="C110" s="412">
        <v>8</v>
      </c>
      <c r="D110" s="398" t="s">
        <v>133</v>
      </c>
      <c r="E110" s="400">
        <v>79429</v>
      </c>
      <c r="F110" s="400">
        <v>78880</v>
      </c>
      <c r="G110" s="570">
        <f t="shared" si="36"/>
        <v>-549</v>
      </c>
      <c r="H110" s="571">
        <f t="shared" si="37"/>
        <v>-6.911833209533042E-3</v>
      </c>
      <c r="I110" s="571"/>
      <c r="J110" s="400">
        <v>-24680851.713381507</v>
      </c>
      <c r="K110" s="437">
        <v>-26459947.565525889</v>
      </c>
      <c r="L110" s="570">
        <f t="shared" si="38"/>
        <v>-1779095.8521443829</v>
      </c>
      <c r="M110" s="571">
        <f t="shared" si="39"/>
        <v>7.208405418115249E-2</v>
      </c>
      <c r="N110" s="571"/>
      <c r="O110" s="400">
        <v>14025074.648301022</v>
      </c>
      <c r="P110" s="400">
        <v>15186380.615190294</v>
      </c>
      <c r="Q110" s="570">
        <f t="shared" si="40"/>
        <v>1161305.9668892715</v>
      </c>
      <c r="R110" s="571">
        <f t="shared" si="41"/>
        <v>8.2802123768371566E-2</v>
      </c>
      <c r="S110" s="571"/>
      <c r="T110" s="400">
        <v>12913776.881532978</v>
      </c>
      <c r="U110" s="400">
        <v>7734924.4763338612</v>
      </c>
      <c r="V110" s="570">
        <f t="shared" si="42"/>
        <v>-5178852.405199117</v>
      </c>
      <c r="W110" s="571">
        <f t="shared" si="69"/>
        <v>-0.40103313327373685</v>
      </c>
      <c r="X110" s="572"/>
      <c r="Y110" s="437">
        <f t="shared" si="43"/>
        <v>2257999.8164524939</v>
      </c>
      <c r="Z110" s="437">
        <f t="shared" si="44"/>
        <v>-3538642.4740017345</v>
      </c>
      <c r="AA110" s="570">
        <f t="shared" si="45"/>
        <v>-5796642.2904542284</v>
      </c>
      <c r="AB110" s="571">
        <f t="shared" si="70"/>
        <v>-2.5671579989591127</v>
      </c>
      <c r="AC110" s="572"/>
      <c r="AD110" s="575">
        <v>0</v>
      </c>
      <c r="AE110" s="452">
        <v>12631272.961928533</v>
      </c>
      <c r="AF110" s="563"/>
      <c r="AG110" s="399">
        <v>2257999.8164524939</v>
      </c>
      <c r="AH110" s="399">
        <v>9092630.4879267961</v>
      </c>
      <c r="AI110" s="570">
        <f t="shared" si="46"/>
        <v>6834630.6714743022</v>
      </c>
      <c r="AJ110" s="571">
        <f t="shared" si="71"/>
        <v>3.0268517391697918</v>
      </c>
      <c r="AL110" s="577">
        <f t="shared" si="47"/>
        <v>-310.72847087816172</v>
      </c>
      <c r="AM110" s="577">
        <f t="shared" si="48"/>
        <v>-335.44558272725521</v>
      </c>
      <c r="AN110" s="577">
        <f t="shared" si="49"/>
        <v>-24.717111849093499</v>
      </c>
      <c r="AO110" s="578">
        <f t="shared" si="50"/>
        <v>7.9545693959872793E-2</v>
      </c>
      <c r="AP110" s="579"/>
      <c r="AQ110" s="577">
        <f t="shared" si="51"/>
        <v>176.57372808799082</v>
      </c>
      <c r="AR110" s="577">
        <f t="shared" si="52"/>
        <v>192.5251092189439</v>
      </c>
      <c r="AS110" s="577">
        <f t="shared" si="53"/>
        <v>15.951381130953081</v>
      </c>
      <c r="AT110" s="578">
        <f t="shared" si="54"/>
        <v>9.0338360659203698E-2</v>
      </c>
      <c r="AU110" s="579"/>
      <c r="AV110" s="577">
        <f t="shared" si="55"/>
        <v>162.5826446453182</v>
      </c>
      <c r="AW110" s="577">
        <f t="shared" si="56"/>
        <v>98.059387377457668</v>
      </c>
      <c r="AX110" s="577">
        <f t="shared" si="57"/>
        <v>-64.523257267860529</v>
      </c>
      <c r="AY110" s="578">
        <f t="shared" si="58"/>
        <v>-0.3968643603296102</v>
      </c>
      <c r="AZ110" s="579"/>
      <c r="BA110" s="577">
        <f t="shared" si="59"/>
        <v>28.427901855147287</v>
      </c>
      <c r="BB110" s="577">
        <f t="shared" si="60"/>
        <v>-44.861086130853636</v>
      </c>
      <c r="BC110" s="577">
        <f t="shared" si="61"/>
        <v>-73.288987986000919</v>
      </c>
      <c r="BD110" s="578">
        <f t="shared" si="62"/>
        <v>-2.5780653232672841</v>
      </c>
      <c r="BE110" s="580"/>
      <c r="BF110" s="577">
        <f t="shared" si="63"/>
        <v>0</v>
      </c>
      <c r="BG110" s="577">
        <f t="shared" si="64"/>
        <v>160.132770815524</v>
      </c>
      <c r="BH110" s="580"/>
      <c r="BI110" s="577">
        <f t="shared" si="65"/>
        <v>28.427901855147287</v>
      </c>
      <c r="BJ110" s="577">
        <f t="shared" si="66"/>
        <v>115.27168468467033</v>
      </c>
      <c r="BK110" s="577">
        <f t="shared" si="67"/>
        <v>86.84378282952305</v>
      </c>
      <c r="BL110" s="578">
        <f t="shared" si="68"/>
        <v>3.0548783822327259</v>
      </c>
    </row>
    <row r="111" spans="1:64">
      <c r="A111" s="397">
        <v>287</v>
      </c>
      <c r="B111" s="412">
        <v>15</v>
      </c>
      <c r="C111" s="412">
        <v>15</v>
      </c>
      <c r="D111" s="398" t="s">
        <v>134</v>
      </c>
      <c r="E111" s="400">
        <v>6242</v>
      </c>
      <c r="F111" s="400">
        <v>6199</v>
      </c>
      <c r="G111" s="570">
        <f t="shared" si="36"/>
        <v>-43</v>
      </c>
      <c r="H111" s="571">
        <f t="shared" si="37"/>
        <v>-6.8888176866388979E-3</v>
      </c>
      <c r="I111" s="571"/>
      <c r="J111" s="400">
        <v>3339102.557063045</v>
      </c>
      <c r="K111" s="437">
        <v>3529530.1261973986</v>
      </c>
      <c r="L111" s="570">
        <f t="shared" si="38"/>
        <v>190427.56913435366</v>
      </c>
      <c r="M111" s="571">
        <f t="shared" si="39"/>
        <v>5.702956584293923E-2</v>
      </c>
      <c r="N111" s="571"/>
      <c r="O111" s="400">
        <v>2241816.1854563081</v>
      </c>
      <c r="P111" s="400">
        <v>2311920.032443116</v>
      </c>
      <c r="Q111" s="570">
        <f t="shared" si="40"/>
        <v>70103.846986807883</v>
      </c>
      <c r="R111" s="571">
        <f t="shared" si="41"/>
        <v>3.1271005821799196E-2</v>
      </c>
      <c r="S111" s="571"/>
      <c r="T111" s="400">
        <v>1437878.5543627285</v>
      </c>
      <c r="U111" s="400">
        <v>1031299.0209272153</v>
      </c>
      <c r="V111" s="570">
        <f t="shared" si="42"/>
        <v>-406579.53343551315</v>
      </c>
      <c r="W111" s="571">
        <f t="shared" si="69"/>
        <v>-0.28276347275776031</v>
      </c>
      <c r="X111" s="572"/>
      <c r="Y111" s="437">
        <f t="shared" si="43"/>
        <v>7018797.2968820808</v>
      </c>
      <c r="Z111" s="437">
        <f t="shared" si="44"/>
        <v>6872749.1795677301</v>
      </c>
      <c r="AA111" s="570">
        <f t="shared" si="45"/>
        <v>-146048.11731435079</v>
      </c>
      <c r="AB111" s="571">
        <f t="shared" si="70"/>
        <v>-2.0808140075398513E-2</v>
      </c>
      <c r="AC111" s="572"/>
      <c r="AD111" s="575">
        <v>0</v>
      </c>
      <c r="AE111" s="452">
        <v>494407.22660948691</v>
      </c>
      <c r="AF111" s="563"/>
      <c r="AG111" s="399">
        <v>7018797.2968820808</v>
      </c>
      <c r="AH111" s="399">
        <v>7367156.4061772171</v>
      </c>
      <c r="AI111" s="570">
        <f t="shared" si="46"/>
        <v>348359.1092951363</v>
      </c>
      <c r="AJ111" s="571">
        <f t="shared" si="71"/>
        <v>4.9632308009505535E-2</v>
      </c>
      <c r="AL111" s="577">
        <f t="shared" si="47"/>
        <v>534.94113378132727</v>
      </c>
      <c r="AM111" s="577">
        <f t="shared" si="48"/>
        <v>569.37088662645567</v>
      </c>
      <c r="AN111" s="577">
        <f t="shared" si="49"/>
        <v>34.429752845128405</v>
      </c>
      <c r="AO111" s="578">
        <f t="shared" si="50"/>
        <v>6.4361759959933401E-2</v>
      </c>
      <c r="AP111" s="579"/>
      <c r="AQ111" s="577">
        <f t="shared" si="51"/>
        <v>359.15030205964564</v>
      </c>
      <c r="AR111" s="577">
        <f t="shared" si="52"/>
        <v>372.95048111681172</v>
      </c>
      <c r="AS111" s="577">
        <f t="shared" si="53"/>
        <v>13.800179057166076</v>
      </c>
      <c r="AT111" s="578">
        <f t="shared" si="54"/>
        <v>3.8424523042372996E-2</v>
      </c>
      <c r="AU111" s="579"/>
      <c r="AV111" s="577">
        <f t="shared" si="55"/>
        <v>230.35542364029615</v>
      </c>
      <c r="AW111" s="577">
        <f t="shared" si="56"/>
        <v>166.3653848890491</v>
      </c>
      <c r="AX111" s="577">
        <f t="shared" si="57"/>
        <v>-63.990038751247056</v>
      </c>
      <c r="AY111" s="578">
        <f t="shared" si="58"/>
        <v>-0.27778828794223909</v>
      </c>
      <c r="AZ111" s="579"/>
      <c r="BA111" s="577">
        <f t="shared" si="59"/>
        <v>1124.446859481269</v>
      </c>
      <c r="BB111" s="577">
        <f t="shared" si="60"/>
        <v>1108.6867526323165</v>
      </c>
      <c r="BC111" s="577">
        <f t="shared" si="61"/>
        <v>-15.760106848952546</v>
      </c>
      <c r="BD111" s="578">
        <f t="shared" si="62"/>
        <v>-1.4015875197715447E-2</v>
      </c>
      <c r="BE111" s="580"/>
      <c r="BF111" s="577">
        <f t="shared" si="63"/>
        <v>0</v>
      </c>
      <c r="BG111" s="577">
        <f t="shared" si="64"/>
        <v>79.755964931357781</v>
      </c>
      <c r="BH111" s="580"/>
      <c r="BI111" s="577">
        <f t="shared" si="65"/>
        <v>1124.446859481269</v>
      </c>
      <c r="BJ111" s="577">
        <f t="shared" si="66"/>
        <v>1188.4427175636743</v>
      </c>
      <c r="BK111" s="577">
        <f t="shared" si="67"/>
        <v>63.995858082405221</v>
      </c>
      <c r="BL111" s="578">
        <f t="shared" si="68"/>
        <v>5.6913190288003346E-2</v>
      </c>
    </row>
    <row r="112" spans="1:64">
      <c r="A112" s="397">
        <v>288</v>
      </c>
      <c r="B112" s="412">
        <v>15</v>
      </c>
      <c r="C112" s="412">
        <v>15</v>
      </c>
      <c r="D112" s="398" t="s">
        <v>135</v>
      </c>
      <c r="E112" s="400">
        <v>6405</v>
      </c>
      <c r="F112" s="400">
        <v>6368</v>
      </c>
      <c r="G112" s="570">
        <f t="shared" si="36"/>
        <v>-37</v>
      </c>
      <c r="H112" s="571">
        <f t="shared" si="37"/>
        <v>-5.7767369242779079E-3</v>
      </c>
      <c r="I112" s="571"/>
      <c r="J112" s="400">
        <v>3967862.8494963129</v>
      </c>
      <c r="K112" s="437">
        <v>3852060.3917561448</v>
      </c>
      <c r="L112" s="570">
        <f t="shared" si="38"/>
        <v>-115802.45774016809</v>
      </c>
      <c r="M112" s="571">
        <f t="shared" si="39"/>
        <v>-2.9185095889810869E-2</v>
      </c>
      <c r="N112" s="571"/>
      <c r="O112" s="400">
        <v>2062890.9441470727</v>
      </c>
      <c r="P112" s="400">
        <v>2125435.8139791233</v>
      </c>
      <c r="Q112" s="570">
        <f t="shared" si="40"/>
        <v>62544.869832050521</v>
      </c>
      <c r="R112" s="571">
        <f t="shared" si="41"/>
        <v>3.0319038439480112E-2</v>
      </c>
      <c r="S112" s="571"/>
      <c r="T112" s="400">
        <v>1324833.3043553284</v>
      </c>
      <c r="U112" s="400">
        <v>856326.18838278833</v>
      </c>
      <c r="V112" s="570">
        <f t="shared" si="42"/>
        <v>-468507.11597254011</v>
      </c>
      <c r="W112" s="571">
        <f t="shared" si="69"/>
        <v>-0.35363476630029195</v>
      </c>
      <c r="X112" s="572"/>
      <c r="Y112" s="437">
        <f t="shared" si="43"/>
        <v>7355587.0979987141</v>
      </c>
      <c r="Z112" s="437">
        <f t="shared" si="44"/>
        <v>6833822.3941180566</v>
      </c>
      <c r="AA112" s="570">
        <f t="shared" si="45"/>
        <v>-521764.70388065744</v>
      </c>
      <c r="AB112" s="571">
        <f t="shared" si="70"/>
        <v>-7.0934474288614921E-2</v>
      </c>
      <c r="AC112" s="572"/>
      <c r="AD112" s="575">
        <v>0</v>
      </c>
      <c r="AE112" s="452">
        <v>615687.03144409007</v>
      </c>
      <c r="AF112" s="563"/>
      <c r="AG112" s="399">
        <v>7355587.0979987141</v>
      </c>
      <c r="AH112" s="399">
        <v>7449509.4255621461</v>
      </c>
      <c r="AI112" s="570">
        <f t="shared" si="46"/>
        <v>93922.327563432045</v>
      </c>
      <c r="AJ112" s="571">
        <f t="shared" si="71"/>
        <v>1.2768841740584671E-2</v>
      </c>
      <c r="AL112" s="577">
        <f t="shared" si="47"/>
        <v>619.4945900852947</v>
      </c>
      <c r="AM112" s="577">
        <f t="shared" si="48"/>
        <v>604.90898111748504</v>
      </c>
      <c r="AN112" s="577">
        <f t="shared" si="49"/>
        <v>-14.585608967809662</v>
      </c>
      <c r="AO112" s="578">
        <f t="shared" si="50"/>
        <v>-2.3544368588919319E-2</v>
      </c>
      <c r="AP112" s="579"/>
      <c r="AQ112" s="577">
        <f t="shared" si="51"/>
        <v>322.07508885980837</v>
      </c>
      <c r="AR112" s="577">
        <f t="shared" si="52"/>
        <v>333.76818686858093</v>
      </c>
      <c r="AS112" s="577">
        <f t="shared" si="53"/>
        <v>11.693098008772552</v>
      </c>
      <c r="AT112" s="578">
        <f t="shared" si="54"/>
        <v>3.6305502701769896E-2</v>
      </c>
      <c r="AU112" s="579"/>
      <c r="AV112" s="577">
        <f t="shared" si="55"/>
        <v>206.84360723736589</v>
      </c>
      <c r="AW112" s="577">
        <f t="shared" si="56"/>
        <v>134.47333360282479</v>
      </c>
      <c r="AX112" s="577">
        <f t="shared" si="57"/>
        <v>-72.370273634541093</v>
      </c>
      <c r="AY112" s="578">
        <f t="shared" si="58"/>
        <v>-0.34987918940850665</v>
      </c>
      <c r="AZ112" s="579"/>
      <c r="BA112" s="577">
        <f t="shared" si="59"/>
        <v>1148.4132861824689</v>
      </c>
      <c r="BB112" s="577">
        <f t="shared" si="60"/>
        <v>1073.1505015888908</v>
      </c>
      <c r="BC112" s="577">
        <f t="shared" si="61"/>
        <v>-75.26278459357809</v>
      </c>
      <c r="BD112" s="578">
        <f t="shared" si="62"/>
        <v>-6.5536323463972659E-2</v>
      </c>
      <c r="BE112" s="580"/>
      <c r="BF112" s="577">
        <f t="shared" si="63"/>
        <v>0</v>
      </c>
      <c r="BG112" s="577">
        <f t="shared" si="64"/>
        <v>96.68452126948651</v>
      </c>
      <c r="BH112" s="580"/>
      <c r="BI112" s="577">
        <f t="shared" si="65"/>
        <v>1148.4132861824689</v>
      </c>
      <c r="BJ112" s="577">
        <f t="shared" si="66"/>
        <v>1169.8350228583772</v>
      </c>
      <c r="BK112" s="577">
        <f t="shared" si="67"/>
        <v>21.421736675908278</v>
      </c>
      <c r="BL112" s="578">
        <f t="shared" si="68"/>
        <v>1.865333406853726E-2</v>
      </c>
    </row>
    <row r="113" spans="1:64">
      <c r="A113" s="397">
        <v>290</v>
      </c>
      <c r="B113" s="412">
        <v>18</v>
      </c>
      <c r="C113" s="412">
        <v>18</v>
      </c>
      <c r="D113" s="398" t="s">
        <v>136</v>
      </c>
      <c r="E113" s="400">
        <v>7755</v>
      </c>
      <c r="F113" s="400">
        <v>7582</v>
      </c>
      <c r="G113" s="570">
        <f t="shared" si="36"/>
        <v>-173</v>
      </c>
      <c r="H113" s="571">
        <f t="shared" si="37"/>
        <v>-2.2308188265635073E-2</v>
      </c>
      <c r="I113" s="571"/>
      <c r="J113" s="400">
        <v>4116809.6496186182</v>
      </c>
      <c r="K113" s="437">
        <v>3315107.0740023875</v>
      </c>
      <c r="L113" s="570">
        <f t="shared" si="38"/>
        <v>-801702.57561623072</v>
      </c>
      <c r="M113" s="571">
        <f t="shared" si="39"/>
        <v>-0.1947388011224907</v>
      </c>
      <c r="N113" s="571"/>
      <c r="O113" s="400">
        <v>2869018.9494755934</v>
      </c>
      <c r="P113" s="400">
        <v>2901207.986439378</v>
      </c>
      <c r="Q113" s="570">
        <f t="shared" si="40"/>
        <v>32189.036963784602</v>
      </c>
      <c r="R113" s="571">
        <f t="shared" si="41"/>
        <v>1.1219527486797602E-2</v>
      </c>
      <c r="S113" s="571"/>
      <c r="T113" s="400">
        <v>1702254.0793560531</v>
      </c>
      <c r="U113" s="400">
        <v>1205998.9433266926</v>
      </c>
      <c r="V113" s="570">
        <f t="shared" si="42"/>
        <v>-496255.13602936058</v>
      </c>
      <c r="W113" s="571">
        <f t="shared" si="69"/>
        <v>-0.29152824014208811</v>
      </c>
      <c r="X113" s="572"/>
      <c r="Y113" s="437">
        <f t="shared" si="43"/>
        <v>8688082.6784502659</v>
      </c>
      <c r="Z113" s="437">
        <f t="shared" si="44"/>
        <v>7422314.003768459</v>
      </c>
      <c r="AA113" s="570">
        <f t="shared" si="45"/>
        <v>-1265768.6746818069</v>
      </c>
      <c r="AB113" s="571">
        <f t="shared" si="70"/>
        <v>-0.14569021975601043</v>
      </c>
      <c r="AC113" s="572"/>
      <c r="AD113" s="575">
        <v>0</v>
      </c>
      <c r="AE113" s="452">
        <v>1569625.1576289064</v>
      </c>
      <c r="AF113" s="563"/>
      <c r="AG113" s="399">
        <v>8688082.6784502659</v>
      </c>
      <c r="AH113" s="399">
        <v>8991939.161397364</v>
      </c>
      <c r="AI113" s="570">
        <f t="shared" si="46"/>
        <v>303856.48294709809</v>
      </c>
      <c r="AJ113" s="571">
        <f t="shared" si="71"/>
        <v>3.4973940073196728E-2</v>
      </c>
      <c r="AL113" s="577">
        <f t="shared" si="47"/>
        <v>530.85875559234273</v>
      </c>
      <c r="AM113" s="577">
        <f t="shared" si="48"/>
        <v>437.2338530733827</v>
      </c>
      <c r="AN113" s="577">
        <f t="shared" si="49"/>
        <v>-93.624902518960027</v>
      </c>
      <c r="AO113" s="578">
        <f t="shared" si="50"/>
        <v>-0.1763649964000151</v>
      </c>
      <c r="AP113" s="579"/>
      <c r="AQ113" s="577">
        <f t="shared" si="51"/>
        <v>369.95731134437051</v>
      </c>
      <c r="AR113" s="577">
        <f t="shared" si="52"/>
        <v>382.64415542592695</v>
      </c>
      <c r="AS113" s="577">
        <f t="shared" si="53"/>
        <v>12.686844081556444</v>
      </c>
      <c r="AT113" s="578">
        <f t="shared" si="54"/>
        <v>3.4292724302310222E-2</v>
      </c>
      <c r="AU113" s="579"/>
      <c r="AV113" s="577">
        <f t="shared" si="55"/>
        <v>219.50407212844013</v>
      </c>
      <c r="AW113" s="577">
        <f t="shared" si="56"/>
        <v>159.06079442451761</v>
      </c>
      <c r="AX113" s="577">
        <f t="shared" si="57"/>
        <v>-60.443277703922519</v>
      </c>
      <c r="AY113" s="578">
        <f t="shared" si="58"/>
        <v>-0.27536289927484747</v>
      </c>
      <c r="AZ113" s="579"/>
      <c r="BA113" s="577">
        <f t="shared" si="59"/>
        <v>1120.3201390651536</v>
      </c>
      <c r="BB113" s="577">
        <f t="shared" si="60"/>
        <v>978.93880292382732</v>
      </c>
      <c r="BC113" s="577">
        <f t="shared" si="61"/>
        <v>-141.3813361413263</v>
      </c>
      <c r="BD113" s="578">
        <f t="shared" si="62"/>
        <v>-0.12619726381005822</v>
      </c>
      <c r="BE113" s="580"/>
      <c r="BF113" s="577">
        <f t="shared" si="63"/>
        <v>0</v>
      </c>
      <c r="BG113" s="577">
        <f t="shared" si="64"/>
        <v>207.019936379439</v>
      </c>
      <c r="BH113" s="580"/>
      <c r="BI113" s="577">
        <f t="shared" si="65"/>
        <v>1120.3201390651536</v>
      </c>
      <c r="BJ113" s="577">
        <f t="shared" si="66"/>
        <v>1185.9587393032662</v>
      </c>
      <c r="BK113" s="577">
        <f t="shared" si="67"/>
        <v>65.638600238112531</v>
      </c>
      <c r="BL113" s="578">
        <f t="shared" si="68"/>
        <v>5.8589146038992373E-2</v>
      </c>
    </row>
    <row r="114" spans="1:64">
      <c r="A114" s="397">
        <v>291</v>
      </c>
      <c r="B114" s="412">
        <v>6</v>
      </c>
      <c r="C114" s="412">
        <v>6</v>
      </c>
      <c r="D114" s="398" t="s">
        <v>137</v>
      </c>
      <c r="E114" s="400">
        <v>2119</v>
      </c>
      <c r="F114" s="400">
        <v>2092</v>
      </c>
      <c r="G114" s="570">
        <f t="shared" si="36"/>
        <v>-27</v>
      </c>
      <c r="H114" s="571">
        <f t="shared" si="37"/>
        <v>-1.2741859367626238E-2</v>
      </c>
      <c r="I114" s="571"/>
      <c r="J114" s="400">
        <v>1725803.1166322269</v>
      </c>
      <c r="K114" s="437">
        <v>1730792.496933084</v>
      </c>
      <c r="L114" s="570">
        <f t="shared" si="38"/>
        <v>4989.3803008571267</v>
      </c>
      <c r="M114" s="571">
        <f t="shared" si="39"/>
        <v>2.8910483778668344E-3</v>
      </c>
      <c r="N114" s="571"/>
      <c r="O114" s="400">
        <v>245775.68138712578</v>
      </c>
      <c r="P114" s="400">
        <v>354085.94567395456</v>
      </c>
      <c r="Q114" s="570">
        <f t="shared" si="40"/>
        <v>108310.26428682878</v>
      </c>
      <c r="R114" s="571">
        <f t="shared" si="41"/>
        <v>0.44068747434872246</v>
      </c>
      <c r="S114" s="571"/>
      <c r="T114" s="400">
        <v>438073.53134977981</v>
      </c>
      <c r="U114" s="400">
        <v>329745.45073386724</v>
      </c>
      <c r="V114" s="570">
        <f t="shared" si="42"/>
        <v>-108328.08061591256</v>
      </c>
      <c r="W114" s="571">
        <f t="shared" si="69"/>
        <v>-0.24728287117036069</v>
      </c>
      <c r="X114" s="572"/>
      <c r="Y114" s="437">
        <f t="shared" si="43"/>
        <v>2409652.3293691324</v>
      </c>
      <c r="Z114" s="437">
        <f t="shared" si="44"/>
        <v>2414623.8933409061</v>
      </c>
      <c r="AA114" s="570">
        <f t="shared" si="45"/>
        <v>4971.5639717737213</v>
      </c>
      <c r="AB114" s="571">
        <f t="shared" si="70"/>
        <v>2.0631872536878877E-3</v>
      </c>
      <c r="AC114" s="572"/>
      <c r="AD114" s="575">
        <v>0</v>
      </c>
      <c r="AE114" s="452">
        <v>287686.51394179923</v>
      </c>
      <c r="AF114" s="563"/>
      <c r="AG114" s="399">
        <v>2409652.3293691324</v>
      </c>
      <c r="AH114" s="399">
        <v>2702310.4072827054</v>
      </c>
      <c r="AI114" s="570">
        <f t="shared" si="46"/>
        <v>292658.07791357301</v>
      </c>
      <c r="AJ114" s="571">
        <f t="shared" si="71"/>
        <v>0.12145240802858619</v>
      </c>
      <c r="AL114" s="577">
        <f t="shared" si="47"/>
        <v>814.44224475329247</v>
      </c>
      <c r="AM114" s="577">
        <f t="shared" si="48"/>
        <v>827.33866966208598</v>
      </c>
      <c r="AN114" s="577">
        <f t="shared" si="49"/>
        <v>12.896424908793506</v>
      </c>
      <c r="AO114" s="578">
        <f t="shared" si="50"/>
        <v>1.5834670895171994E-2</v>
      </c>
      <c r="AP114" s="579"/>
      <c r="AQ114" s="577">
        <f t="shared" si="51"/>
        <v>115.9866358598989</v>
      </c>
      <c r="AR114" s="577">
        <f t="shared" si="52"/>
        <v>169.25714420361118</v>
      </c>
      <c r="AS114" s="577">
        <f t="shared" si="53"/>
        <v>53.270508343712279</v>
      </c>
      <c r="AT114" s="578">
        <f t="shared" si="54"/>
        <v>0.45928143314767844</v>
      </c>
      <c r="AU114" s="579"/>
      <c r="AV114" s="577">
        <f t="shared" si="55"/>
        <v>206.73597515327032</v>
      </c>
      <c r="AW114" s="577">
        <f t="shared" si="56"/>
        <v>157.62210838138969</v>
      </c>
      <c r="AX114" s="577">
        <f t="shared" si="57"/>
        <v>-49.113866771880623</v>
      </c>
      <c r="AY114" s="578">
        <f t="shared" si="58"/>
        <v>-0.23756807075047529</v>
      </c>
      <c r="AZ114" s="579"/>
      <c r="BA114" s="577">
        <f t="shared" si="59"/>
        <v>1137.1648557664616</v>
      </c>
      <c r="BB114" s="577">
        <f t="shared" si="60"/>
        <v>1154.217922247087</v>
      </c>
      <c r="BC114" s="577">
        <f t="shared" si="61"/>
        <v>17.053066480625375</v>
      </c>
      <c r="BD114" s="578">
        <f t="shared" si="62"/>
        <v>1.4996125138893271E-2</v>
      </c>
      <c r="BE114" s="580"/>
      <c r="BF114" s="577">
        <f t="shared" si="63"/>
        <v>0</v>
      </c>
      <c r="BG114" s="577">
        <f t="shared" si="64"/>
        <v>137.51745408307804</v>
      </c>
      <c r="BH114" s="580"/>
      <c r="BI114" s="577">
        <f t="shared" si="65"/>
        <v>1137.1648557664616</v>
      </c>
      <c r="BJ114" s="577">
        <f t="shared" si="66"/>
        <v>1291.7353763301651</v>
      </c>
      <c r="BK114" s="577">
        <f t="shared" si="67"/>
        <v>154.57052056370344</v>
      </c>
      <c r="BL114" s="578">
        <f t="shared" si="68"/>
        <v>0.13592622017809478</v>
      </c>
    </row>
    <row r="115" spans="1:64">
      <c r="A115" s="397">
        <v>297</v>
      </c>
      <c r="B115" s="412">
        <v>11</v>
      </c>
      <c r="C115" s="412">
        <v>11</v>
      </c>
      <c r="D115" s="398" t="s">
        <v>138</v>
      </c>
      <c r="E115" s="400">
        <v>122594</v>
      </c>
      <c r="F115" s="400">
        <v>124021</v>
      </c>
      <c r="G115" s="570">
        <f t="shared" si="36"/>
        <v>1427</v>
      </c>
      <c r="H115" s="571">
        <f t="shared" si="37"/>
        <v>1.1640047636915347E-2</v>
      </c>
      <c r="I115" s="571"/>
      <c r="J115" s="400">
        <v>-11560599.002415638</v>
      </c>
      <c r="K115" s="437">
        <v>-11873767.476595121</v>
      </c>
      <c r="L115" s="570">
        <f t="shared" si="38"/>
        <v>-313168.47417948209</v>
      </c>
      <c r="M115" s="571">
        <f t="shared" si="39"/>
        <v>2.7089294777376514E-2</v>
      </c>
      <c r="N115" s="571"/>
      <c r="O115" s="400">
        <v>25367351.568419885</v>
      </c>
      <c r="P115" s="400">
        <v>24454952.631606366</v>
      </c>
      <c r="Q115" s="570">
        <f t="shared" si="40"/>
        <v>-912398.9368135184</v>
      </c>
      <c r="R115" s="571">
        <f t="shared" si="41"/>
        <v>-3.5967449512915438E-2</v>
      </c>
      <c r="S115" s="571"/>
      <c r="T115" s="400">
        <v>19210082.571614448</v>
      </c>
      <c r="U115" s="400">
        <v>11605837.235289603</v>
      </c>
      <c r="V115" s="570">
        <f t="shared" si="42"/>
        <v>-7604245.3363248445</v>
      </c>
      <c r="W115" s="571">
        <f t="shared" si="69"/>
        <v>-0.39584657213088548</v>
      </c>
      <c r="X115" s="572"/>
      <c r="Y115" s="437">
        <f t="shared" si="43"/>
        <v>33016835.137618694</v>
      </c>
      <c r="Z115" s="437">
        <f t="shared" si="44"/>
        <v>24187022.390300848</v>
      </c>
      <c r="AA115" s="570">
        <f t="shared" si="45"/>
        <v>-8829812.7473178469</v>
      </c>
      <c r="AB115" s="571">
        <f t="shared" si="70"/>
        <v>-0.26743365045480516</v>
      </c>
      <c r="AC115" s="572"/>
      <c r="AD115" s="575">
        <v>0</v>
      </c>
      <c r="AE115" s="452">
        <v>15445936.188491011</v>
      </c>
      <c r="AF115" s="563"/>
      <c r="AG115" s="399">
        <v>33016835.137618694</v>
      </c>
      <c r="AH115" s="399">
        <v>39632958.578791857</v>
      </c>
      <c r="AI115" s="570">
        <f t="shared" si="46"/>
        <v>6616123.4411731623</v>
      </c>
      <c r="AJ115" s="571">
        <f t="shared" si="71"/>
        <v>0.20038636088517428</v>
      </c>
      <c r="AL115" s="577">
        <f t="shared" si="47"/>
        <v>-94.299876033212385</v>
      </c>
      <c r="AM115" s="577">
        <f t="shared" si="48"/>
        <v>-95.739975299305115</v>
      </c>
      <c r="AN115" s="577">
        <f t="shared" si="49"/>
        <v>-1.4400992660927301</v>
      </c>
      <c r="AO115" s="578">
        <f t="shared" si="50"/>
        <v>1.5271486312299368E-2</v>
      </c>
      <c r="AP115" s="579"/>
      <c r="AQ115" s="577">
        <f t="shared" si="51"/>
        <v>206.92164027945807</v>
      </c>
      <c r="AR115" s="577">
        <f t="shared" si="52"/>
        <v>197.18396587357276</v>
      </c>
      <c r="AS115" s="577">
        <f t="shared" si="53"/>
        <v>-9.7376744058853149</v>
      </c>
      <c r="AT115" s="578">
        <f t="shared" si="54"/>
        <v>-4.7059719769928829E-2</v>
      </c>
      <c r="AU115" s="579"/>
      <c r="AV115" s="577">
        <f t="shared" si="55"/>
        <v>156.69675980565484</v>
      </c>
      <c r="AW115" s="577">
        <f t="shared" si="56"/>
        <v>93.579613414579811</v>
      </c>
      <c r="AX115" s="577">
        <f t="shared" si="57"/>
        <v>-63.117146391075025</v>
      </c>
      <c r="AY115" s="578">
        <f t="shared" si="58"/>
        <v>-0.40279803149316473</v>
      </c>
      <c r="AZ115" s="579"/>
      <c r="BA115" s="577">
        <f t="shared" si="59"/>
        <v>269.31852405190051</v>
      </c>
      <c r="BB115" s="577">
        <f t="shared" si="60"/>
        <v>195.02360398884744</v>
      </c>
      <c r="BC115" s="577">
        <f t="shared" si="61"/>
        <v>-74.29492006305307</v>
      </c>
      <c r="BD115" s="578">
        <f t="shared" si="62"/>
        <v>-0.27586264377691178</v>
      </c>
      <c r="BE115" s="580"/>
      <c r="BF115" s="577">
        <f t="shared" si="63"/>
        <v>0</v>
      </c>
      <c r="BG115" s="577">
        <f t="shared" si="64"/>
        <v>124.54290957572516</v>
      </c>
      <c r="BH115" s="580"/>
      <c r="BI115" s="577">
        <f t="shared" si="65"/>
        <v>269.31852405190051</v>
      </c>
      <c r="BJ115" s="577">
        <f t="shared" si="66"/>
        <v>319.56651356457257</v>
      </c>
      <c r="BK115" s="577">
        <f t="shared" si="67"/>
        <v>50.247989512672063</v>
      </c>
      <c r="BL115" s="578">
        <f t="shared" si="68"/>
        <v>0.18657457629237842</v>
      </c>
    </row>
    <row r="116" spans="1:64">
      <c r="A116" s="397">
        <v>300</v>
      </c>
      <c r="B116" s="412">
        <v>14</v>
      </c>
      <c r="C116" s="412">
        <v>14</v>
      </c>
      <c r="D116" s="398" t="s">
        <v>139</v>
      </c>
      <c r="E116" s="400">
        <v>3437</v>
      </c>
      <c r="F116" s="400">
        <v>3381</v>
      </c>
      <c r="G116" s="570">
        <f t="shared" si="36"/>
        <v>-56</v>
      </c>
      <c r="H116" s="571">
        <f t="shared" si="37"/>
        <v>-1.6293279022403257E-2</v>
      </c>
      <c r="I116" s="571"/>
      <c r="J116" s="400">
        <v>2482331.9187867139</v>
      </c>
      <c r="K116" s="437">
        <v>2161058.7822969798</v>
      </c>
      <c r="L116" s="570">
        <f t="shared" si="38"/>
        <v>-321273.13648973405</v>
      </c>
      <c r="M116" s="571">
        <f t="shared" si="39"/>
        <v>-0.12942392355280286</v>
      </c>
      <c r="N116" s="571"/>
      <c r="O116" s="400">
        <v>1855015.5503457459</v>
      </c>
      <c r="P116" s="400">
        <v>1856207.9728745213</v>
      </c>
      <c r="Q116" s="570">
        <f t="shared" si="40"/>
        <v>1192.4225287754089</v>
      </c>
      <c r="R116" s="571">
        <f t="shared" si="41"/>
        <v>6.4280999075892384E-4</v>
      </c>
      <c r="S116" s="571"/>
      <c r="T116" s="400">
        <v>766831.42610848683</v>
      </c>
      <c r="U116" s="400">
        <v>561203.70207826351</v>
      </c>
      <c r="V116" s="570">
        <f t="shared" si="42"/>
        <v>-205627.72403022333</v>
      </c>
      <c r="W116" s="571">
        <f t="shared" si="69"/>
        <v>-0.26815244789032983</v>
      </c>
      <c r="X116" s="572"/>
      <c r="Y116" s="437">
        <f t="shared" si="43"/>
        <v>5104178.8952409467</v>
      </c>
      <c r="Z116" s="437">
        <f t="shared" si="44"/>
        <v>4578470.4572497644</v>
      </c>
      <c r="AA116" s="570">
        <f t="shared" si="45"/>
        <v>-525708.43799118232</v>
      </c>
      <c r="AB116" s="571">
        <f t="shared" si="70"/>
        <v>-0.10299569211442497</v>
      </c>
      <c r="AC116" s="572"/>
      <c r="AD116" s="575">
        <v>0</v>
      </c>
      <c r="AE116" s="452">
        <v>259390.06075486125</v>
      </c>
      <c r="AF116" s="563"/>
      <c r="AG116" s="399">
        <v>5104178.8952409467</v>
      </c>
      <c r="AH116" s="399">
        <v>4837860.5180046251</v>
      </c>
      <c r="AI116" s="570">
        <f t="shared" si="46"/>
        <v>-266318.37723632157</v>
      </c>
      <c r="AJ116" s="571">
        <f t="shared" si="71"/>
        <v>-5.2176536657959321E-2</v>
      </c>
      <c r="AL116" s="577">
        <f t="shared" si="47"/>
        <v>722.23797462517132</v>
      </c>
      <c r="AM116" s="577">
        <f t="shared" si="48"/>
        <v>639.17739789913628</v>
      </c>
      <c r="AN116" s="577">
        <f t="shared" si="49"/>
        <v>-83.060576726035038</v>
      </c>
      <c r="AO116" s="578">
        <f t="shared" si="50"/>
        <v>-0.11500444402572711</v>
      </c>
      <c r="AP116" s="579"/>
      <c r="AQ116" s="577">
        <f t="shared" si="51"/>
        <v>539.71939201214605</v>
      </c>
      <c r="AR116" s="577">
        <f t="shared" si="52"/>
        <v>549.01152702588627</v>
      </c>
      <c r="AS116" s="577">
        <f t="shared" si="53"/>
        <v>9.2921350137402214</v>
      </c>
      <c r="AT116" s="578">
        <f t="shared" si="54"/>
        <v>1.7216603945057262E-2</v>
      </c>
      <c r="AU116" s="579"/>
      <c r="AV116" s="577">
        <f t="shared" si="55"/>
        <v>223.11068551308898</v>
      </c>
      <c r="AW116" s="577">
        <f t="shared" si="56"/>
        <v>165.98748952329592</v>
      </c>
      <c r="AX116" s="577">
        <f t="shared" si="57"/>
        <v>-57.123195989793061</v>
      </c>
      <c r="AY116" s="578">
        <f t="shared" si="58"/>
        <v>-0.25603074930466241</v>
      </c>
      <c r="AZ116" s="579"/>
      <c r="BA116" s="577">
        <f t="shared" si="59"/>
        <v>1485.0680521504064</v>
      </c>
      <c r="BB116" s="577">
        <f t="shared" si="60"/>
        <v>1354.1764144483184</v>
      </c>
      <c r="BC116" s="577">
        <f t="shared" si="61"/>
        <v>-130.89163770208802</v>
      </c>
      <c r="BD116" s="578">
        <f t="shared" si="62"/>
        <v>-8.8138477905140081E-2</v>
      </c>
      <c r="BE116" s="580"/>
      <c r="BF116" s="577">
        <f t="shared" si="63"/>
        <v>0</v>
      </c>
      <c r="BG116" s="577">
        <f t="shared" si="64"/>
        <v>76.719923322940332</v>
      </c>
      <c r="BH116" s="580"/>
      <c r="BI116" s="577">
        <f t="shared" si="65"/>
        <v>1485.0680521504064</v>
      </c>
      <c r="BJ116" s="577">
        <f t="shared" si="66"/>
        <v>1430.8963377712585</v>
      </c>
      <c r="BK116" s="577">
        <f t="shared" si="67"/>
        <v>-54.171714379147943</v>
      </c>
      <c r="BL116" s="578">
        <f t="shared" si="68"/>
        <v>-3.6477597306538434E-2</v>
      </c>
    </row>
    <row r="117" spans="1:64">
      <c r="A117" s="397">
        <v>301</v>
      </c>
      <c r="B117" s="412">
        <v>14</v>
      </c>
      <c r="C117" s="412">
        <v>14</v>
      </c>
      <c r="D117" s="398" t="s">
        <v>140</v>
      </c>
      <c r="E117" s="400">
        <v>19890</v>
      </c>
      <c r="F117" s="400">
        <v>19759</v>
      </c>
      <c r="G117" s="570">
        <f t="shared" si="36"/>
        <v>-131</v>
      </c>
      <c r="H117" s="571">
        <f t="shared" si="37"/>
        <v>-6.5862242332830568E-3</v>
      </c>
      <c r="I117" s="571"/>
      <c r="J117" s="400">
        <v>-1223816.2987639429</v>
      </c>
      <c r="K117" s="437">
        <v>-1328630.9206193611</v>
      </c>
      <c r="L117" s="570">
        <f t="shared" si="38"/>
        <v>-104814.6218554182</v>
      </c>
      <c r="M117" s="571">
        <f t="shared" si="39"/>
        <v>8.5645714933917122E-2</v>
      </c>
      <c r="N117" s="571"/>
      <c r="O117" s="400">
        <v>10431056.156596472</v>
      </c>
      <c r="P117" s="400">
        <v>10969120.776131429</v>
      </c>
      <c r="Q117" s="570">
        <f t="shared" si="40"/>
        <v>538064.61953495629</v>
      </c>
      <c r="R117" s="571">
        <f t="shared" si="41"/>
        <v>5.1582947254549177E-2</v>
      </c>
      <c r="S117" s="571"/>
      <c r="T117" s="400">
        <v>4430386.1056627324</v>
      </c>
      <c r="U117" s="400">
        <v>3182004.3152001603</v>
      </c>
      <c r="V117" s="570">
        <f t="shared" si="42"/>
        <v>-1248381.7904625721</v>
      </c>
      <c r="W117" s="571">
        <f t="shared" si="69"/>
        <v>-0.28177719970431997</v>
      </c>
      <c r="X117" s="572"/>
      <c r="Y117" s="437">
        <f t="shared" si="43"/>
        <v>13637625.963495262</v>
      </c>
      <c r="Z117" s="437">
        <f t="shared" si="44"/>
        <v>12822494.170712229</v>
      </c>
      <c r="AA117" s="570">
        <f t="shared" si="45"/>
        <v>-815131.7927830331</v>
      </c>
      <c r="AB117" s="571">
        <f t="shared" si="70"/>
        <v>-5.9770798448714642E-2</v>
      </c>
      <c r="AC117" s="572"/>
      <c r="AD117" s="575">
        <v>0</v>
      </c>
      <c r="AE117" s="452">
        <v>2557988.5733907688</v>
      </c>
      <c r="AF117" s="563"/>
      <c r="AG117" s="399">
        <v>13637625.963495262</v>
      </c>
      <c r="AH117" s="399">
        <v>15380482.744102996</v>
      </c>
      <c r="AI117" s="570">
        <f t="shared" si="46"/>
        <v>1742856.7806077339</v>
      </c>
      <c r="AJ117" s="571">
        <f t="shared" si="71"/>
        <v>0.12779766693066333</v>
      </c>
      <c r="AL117" s="577">
        <f t="shared" si="47"/>
        <v>-61.529225679434035</v>
      </c>
      <c r="AM117" s="577">
        <f t="shared" si="48"/>
        <v>-67.24180983953444</v>
      </c>
      <c r="AN117" s="577">
        <f t="shared" si="49"/>
        <v>-5.7125841601004055</v>
      </c>
      <c r="AO117" s="578">
        <f t="shared" si="50"/>
        <v>9.2843426794656056E-2</v>
      </c>
      <c r="AP117" s="579"/>
      <c r="AQ117" s="577">
        <f t="shared" si="51"/>
        <v>524.43721249856571</v>
      </c>
      <c r="AR117" s="577">
        <f t="shared" si="52"/>
        <v>555.1455425948393</v>
      </c>
      <c r="AS117" s="577">
        <f t="shared" si="53"/>
        <v>30.708330096273585</v>
      </c>
      <c r="AT117" s="578">
        <f t="shared" si="54"/>
        <v>5.8554826706462157E-2</v>
      </c>
      <c r="AU117" s="579"/>
      <c r="AV117" s="577">
        <f t="shared" si="55"/>
        <v>222.74439948027816</v>
      </c>
      <c r="AW117" s="577">
        <f t="shared" si="56"/>
        <v>161.04075688041704</v>
      </c>
      <c r="AX117" s="577">
        <f t="shared" si="57"/>
        <v>-61.703642599861126</v>
      </c>
      <c r="AY117" s="578">
        <f t="shared" si="58"/>
        <v>-0.27701546141600919</v>
      </c>
      <c r="AZ117" s="579"/>
      <c r="BA117" s="577">
        <f t="shared" si="59"/>
        <v>685.65238629940984</v>
      </c>
      <c r="BB117" s="577">
        <f t="shared" si="60"/>
        <v>648.94448963572188</v>
      </c>
      <c r="BC117" s="577">
        <f t="shared" si="61"/>
        <v>-36.707896663687961</v>
      </c>
      <c r="BD117" s="578">
        <f t="shared" si="62"/>
        <v>-5.3537182101570636E-2</v>
      </c>
      <c r="BE117" s="580"/>
      <c r="BF117" s="577">
        <f t="shared" si="63"/>
        <v>0</v>
      </c>
      <c r="BG117" s="577">
        <f t="shared" si="64"/>
        <v>129.45941461565712</v>
      </c>
      <c r="BH117" s="580"/>
      <c r="BI117" s="577">
        <f t="shared" si="65"/>
        <v>685.65238629940984</v>
      </c>
      <c r="BJ117" s="577">
        <f t="shared" si="66"/>
        <v>778.40390425137889</v>
      </c>
      <c r="BK117" s="577">
        <f t="shared" si="67"/>
        <v>92.751517951969049</v>
      </c>
      <c r="BL117" s="578">
        <f t="shared" si="68"/>
        <v>0.13527484160387132</v>
      </c>
    </row>
    <row r="118" spans="1:64">
      <c r="A118" s="397">
        <v>304</v>
      </c>
      <c r="B118" s="412">
        <v>2</v>
      </c>
      <c r="C118" s="412">
        <v>2</v>
      </c>
      <c r="D118" s="398" t="s">
        <v>141</v>
      </c>
      <c r="E118" s="400">
        <v>950</v>
      </c>
      <c r="F118" s="400">
        <v>949</v>
      </c>
      <c r="G118" s="570">
        <f t="shared" si="36"/>
        <v>-1</v>
      </c>
      <c r="H118" s="571">
        <f t="shared" si="37"/>
        <v>-1.0526315789473684E-3</v>
      </c>
      <c r="I118" s="571"/>
      <c r="J118" s="400">
        <v>-124993.74402071661</v>
      </c>
      <c r="K118" s="437">
        <v>-143482.45693914627</v>
      </c>
      <c r="L118" s="570">
        <f t="shared" si="38"/>
        <v>-18488.712918429665</v>
      </c>
      <c r="M118" s="571">
        <f t="shared" si="39"/>
        <v>0.1479171062782576</v>
      </c>
      <c r="N118" s="571"/>
      <c r="O118" s="400">
        <v>-73328.255960873343</v>
      </c>
      <c r="P118" s="400">
        <v>-63936.421350311306</v>
      </c>
      <c r="Q118" s="570">
        <f t="shared" si="40"/>
        <v>9391.8346105620367</v>
      </c>
      <c r="R118" s="571">
        <f t="shared" si="41"/>
        <v>-0.12807933977828892</v>
      </c>
      <c r="S118" s="571"/>
      <c r="T118" s="400">
        <v>175022.54967830618</v>
      </c>
      <c r="U118" s="400">
        <v>147205.12413440747</v>
      </c>
      <c r="V118" s="570">
        <f t="shared" si="42"/>
        <v>-27817.425543898717</v>
      </c>
      <c r="W118" s="571">
        <f t="shared" si="69"/>
        <v>-0.15893623761639583</v>
      </c>
      <c r="X118" s="572"/>
      <c r="Y118" s="437">
        <f t="shared" si="43"/>
        <v>-23299.450303283782</v>
      </c>
      <c r="Z118" s="437">
        <f t="shared" si="44"/>
        <v>-60213.754155050119</v>
      </c>
      <c r="AA118" s="570">
        <f t="shared" si="45"/>
        <v>-36914.303851766337</v>
      </c>
      <c r="AB118" s="571">
        <f t="shared" si="70"/>
        <v>1.5843422643564986</v>
      </c>
      <c r="AC118" s="572"/>
      <c r="AD118" s="575">
        <v>0</v>
      </c>
      <c r="AE118" s="452">
        <v>115421.22118760883</v>
      </c>
      <c r="AF118" s="563"/>
      <c r="AG118" s="399">
        <v>-23299.450303283782</v>
      </c>
      <c r="AH118" s="399">
        <v>55207.467032558721</v>
      </c>
      <c r="AI118" s="570">
        <f t="shared" si="46"/>
        <v>78506.917335842503</v>
      </c>
      <c r="AJ118" s="571">
        <f t="shared" si="71"/>
        <v>-3.369475086919878</v>
      </c>
      <c r="AL118" s="577">
        <f t="shared" si="47"/>
        <v>-131.57236212707011</v>
      </c>
      <c r="AM118" s="577">
        <f t="shared" si="48"/>
        <v>-151.19331605810987</v>
      </c>
      <c r="AN118" s="577">
        <f t="shared" si="49"/>
        <v>-19.620953931039764</v>
      </c>
      <c r="AO118" s="578">
        <f t="shared" si="50"/>
        <v>0.14912671334493652</v>
      </c>
      <c r="AP118" s="579"/>
      <c r="AQ118" s="577">
        <f t="shared" si="51"/>
        <v>-77.187637853550882</v>
      </c>
      <c r="AR118" s="577">
        <f t="shared" si="52"/>
        <v>-67.372414489263761</v>
      </c>
      <c r="AS118" s="577">
        <f t="shared" si="53"/>
        <v>9.8152233642871209</v>
      </c>
      <c r="AT118" s="578">
        <f t="shared" si="54"/>
        <v>-0.12716056142189081</v>
      </c>
      <c r="AU118" s="579"/>
      <c r="AV118" s="577">
        <f t="shared" si="55"/>
        <v>184.23426281926967</v>
      </c>
      <c r="AW118" s="577">
        <f t="shared" si="56"/>
        <v>155.11604229126181</v>
      </c>
      <c r="AX118" s="577">
        <f t="shared" si="57"/>
        <v>-29.118220528007868</v>
      </c>
      <c r="AY118" s="578">
        <f t="shared" si="58"/>
        <v>-0.15804997443158708</v>
      </c>
      <c r="AZ118" s="579"/>
      <c r="BA118" s="577">
        <f t="shared" si="59"/>
        <v>-24.525737161351348</v>
      </c>
      <c r="BB118" s="577">
        <f t="shared" si="60"/>
        <v>-63.44968825611182</v>
      </c>
      <c r="BC118" s="577">
        <f t="shared" si="61"/>
        <v>-38.923951094760469</v>
      </c>
      <c r="BD118" s="578">
        <f t="shared" si="62"/>
        <v>1.5870654911893296</v>
      </c>
      <c r="BE118" s="580"/>
      <c r="BF118" s="577">
        <f t="shared" si="63"/>
        <v>0</v>
      </c>
      <c r="BG118" s="577">
        <f t="shared" si="64"/>
        <v>121.62404761602616</v>
      </c>
      <c r="BH118" s="580"/>
      <c r="BI118" s="577">
        <f t="shared" si="65"/>
        <v>-24.525737161351348</v>
      </c>
      <c r="BJ118" s="577">
        <f t="shared" si="66"/>
        <v>58.174359359914355</v>
      </c>
      <c r="BK118" s="577">
        <f t="shared" si="67"/>
        <v>82.700096521265706</v>
      </c>
      <c r="BL118" s="578">
        <f t="shared" si="68"/>
        <v>-3.3719718994456107</v>
      </c>
    </row>
    <row r="119" spans="1:64">
      <c r="A119" s="397">
        <v>305</v>
      </c>
      <c r="B119" s="412">
        <v>17</v>
      </c>
      <c r="C119" s="412">
        <v>17</v>
      </c>
      <c r="D119" s="398" t="s">
        <v>142</v>
      </c>
      <c r="E119" s="400">
        <v>15146</v>
      </c>
      <c r="F119" s="400">
        <v>15019</v>
      </c>
      <c r="G119" s="570">
        <f t="shared" si="36"/>
        <v>-127</v>
      </c>
      <c r="H119" s="571">
        <f t="shared" si="37"/>
        <v>-8.3850521589858701E-3</v>
      </c>
      <c r="I119" s="571"/>
      <c r="J119" s="400">
        <v>8404677.1334970184</v>
      </c>
      <c r="K119" s="437">
        <v>7425672.6877891356</v>
      </c>
      <c r="L119" s="570">
        <f t="shared" si="38"/>
        <v>-979004.44570788275</v>
      </c>
      <c r="M119" s="571">
        <f t="shared" si="39"/>
        <v>-0.11648329021540159</v>
      </c>
      <c r="N119" s="571"/>
      <c r="O119" s="400">
        <v>4653131.978584162</v>
      </c>
      <c r="P119" s="400">
        <v>4044147.8108123629</v>
      </c>
      <c r="Q119" s="570">
        <f t="shared" si="40"/>
        <v>-608984.16777179902</v>
      </c>
      <c r="R119" s="571">
        <f t="shared" si="41"/>
        <v>-0.13087618631378226</v>
      </c>
      <c r="S119" s="571"/>
      <c r="T119" s="400">
        <v>2763173.4985383735</v>
      </c>
      <c r="U119" s="400">
        <v>1933569.4464412271</v>
      </c>
      <c r="V119" s="570">
        <f t="shared" si="42"/>
        <v>-829604.0520971464</v>
      </c>
      <c r="W119" s="571">
        <f t="shared" si="69"/>
        <v>-0.30023596148992426</v>
      </c>
      <c r="X119" s="572"/>
      <c r="Y119" s="437">
        <f t="shared" si="43"/>
        <v>15820982.610619554</v>
      </c>
      <c r="Z119" s="437">
        <f t="shared" si="44"/>
        <v>13403389.945042726</v>
      </c>
      <c r="AA119" s="570">
        <f t="shared" si="45"/>
        <v>-2417592.6655768286</v>
      </c>
      <c r="AB119" s="571">
        <f t="shared" si="70"/>
        <v>-0.15280926128785846</v>
      </c>
      <c r="AC119" s="572"/>
      <c r="AD119" s="575">
        <v>0</v>
      </c>
      <c r="AE119" s="452">
        <v>2556443.9475113591</v>
      </c>
      <c r="AF119" s="563"/>
      <c r="AG119" s="399">
        <v>15820982.610619554</v>
      </c>
      <c r="AH119" s="399">
        <v>15959833.892554086</v>
      </c>
      <c r="AI119" s="570">
        <f t="shared" si="46"/>
        <v>138851.28193453141</v>
      </c>
      <c r="AJ119" s="571">
        <f t="shared" si="71"/>
        <v>8.7764006415966822E-3</v>
      </c>
      <c r="AL119" s="577">
        <f t="shared" si="47"/>
        <v>554.91067829770361</v>
      </c>
      <c r="AM119" s="577">
        <f t="shared" si="48"/>
        <v>494.41858231501004</v>
      </c>
      <c r="AN119" s="577">
        <f t="shared" si="49"/>
        <v>-60.49209598269357</v>
      </c>
      <c r="AO119" s="578">
        <f t="shared" si="50"/>
        <v>-0.10901231197832566</v>
      </c>
      <c r="AP119" s="579"/>
      <c r="AQ119" s="577">
        <f t="shared" si="51"/>
        <v>307.21853813443562</v>
      </c>
      <c r="AR119" s="577">
        <f t="shared" si="52"/>
        <v>269.26878026582079</v>
      </c>
      <c r="AS119" s="577">
        <f t="shared" si="53"/>
        <v>-37.949757868614824</v>
      </c>
      <c r="AT119" s="578">
        <f t="shared" si="54"/>
        <v>-0.12352691376979473</v>
      </c>
      <c r="AU119" s="579"/>
      <c r="AV119" s="577">
        <f t="shared" si="55"/>
        <v>182.43585755568293</v>
      </c>
      <c r="AW119" s="577">
        <f t="shared" si="56"/>
        <v>128.7415571237251</v>
      </c>
      <c r="AX119" s="577">
        <f t="shared" si="57"/>
        <v>-53.694300431957828</v>
      </c>
      <c r="AY119" s="578">
        <f t="shared" si="58"/>
        <v>-0.29431878771731756</v>
      </c>
      <c r="AZ119" s="579"/>
      <c r="BA119" s="577">
        <f t="shared" si="59"/>
        <v>1044.5650739878222</v>
      </c>
      <c r="BB119" s="577">
        <f t="shared" si="60"/>
        <v>892.42891970455594</v>
      </c>
      <c r="BC119" s="577">
        <f t="shared" si="61"/>
        <v>-152.13615428326625</v>
      </c>
      <c r="BD119" s="578">
        <f t="shared" si="62"/>
        <v>-0.14564545385617583</v>
      </c>
      <c r="BE119" s="580"/>
      <c r="BF119" s="577">
        <f t="shared" si="63"/>
        <v>0</v>
      </c>
      <c r="BG119" s="577">
        <f t="shared" si="64"/>
        <v>170.21399211075033</v>
      </c>
      <c r="BH119" s="580"/>
      <c r="BI119" s="577">
        <f t="shared" si="65"/>
        <v>1044.5650739878222</v>
      </c>
      <c r="BJ119" s="577">
        <f t="shared" si="66"/>
        <v>1062.6429118153064</v>
      </c>
      <c r="BK119" s="577">
        <f t="shared" si="67"/>
        <v>18.077837827484245</v>
      </c>
      <c r="BL119" s="578">
        <f t="shared" si="68"/>
        <v>1.730656928674508E-2</v>
      </c>
    </row>
    <row r="120" spans="1:64">
      <c r="A120" s="397">
        <v>309</v>
      </c>
      <c r="B120" s="412">
        <v>12</v>
      </c>
      <c r="C120" s="412">
        <v>12</v>
      </c>
      <c r="D120" s="398" t="s">
        <v>143</v>
      </c>
      <c r="E120" s="400">
        <v>6457</v>
      </c>
      <c r="F120" s="400">
        <v>6409</v>
      </c>
      <c r="G120" s="570">
        <f t="shared" si="36"/>
        <v>-48</v>
      </c>
      <c r="H120" s="571">
        <f t="shared" si="37"/>
        <v>-7.4337927830261732E-3</v>
      </c>
      <c r="I120" s="571"/>
      <c r="J120" s="400">
        <v>-1811765.9086052245</v>
      </c>
      <c r="K120" s="437">
        <v>-1924866.3007368818</v>
      </c>
      <c r="L120" s="570">
        <f t="shared" si="38"/>
        <v>-113100.39213165734</v>
      </c>
      <c r="M120" s="571">
        <f t="shared" si="39"/>
        <v>6.2425499671051266E-2</v>
      </c>
      <c r="N120" s="571"/>
      <c r="O120" s="400">
        <v>3865013.1419070028</v>
      </c>
      <c r="P120" s="400">
        <v>4009940.7017663154</v>
      </c>
      <c r="Q120" s="570">
        <f t="shared" si="40"/>
        <v>144927.55985931261</v>
      </c>
      <c r="R120" s="571">
        <f t="shared" si="41"/>
        <v>3.7497300665788977E-2</v>
      </c>
      <c r="S120" s="571"/>
      <c r="T120" s="400">
        <v>1249922.0350348856</v>
      </c>
      <c r="U120" s="400">
        <v>880830.94071702904</v>
      </c>
      <c r="V120" s="570">
        <f t="shared" si="42"/>
        <v>-369091.09431785659</v>
      </c>
      <c r="W120" s="571">
        <f t="shared" si="69"/>
        <v>-0.29529129335459325</v>
      </c>
      <c r="X120" s="572"/>
      <c r="Y120" s="437">
        <f t="shared" si="43"/>
        <v>3303169.268336664</v>
      </c>
      <c r="Z120" s="437">
        <f t="shared" si="44"/>
        <v>2965905.3417464625</v>
      </c>
      <c r="AA120" s="570">
        <f t="shared" si="45"/>
        <v>-337263.92659020144</v>
      </c>
      <c r="AB120" s="571">
        <f t="shared" si="70"/>
        <v>-0.10210313162668569</v>
      </c>
      <c r="AC120" s="572"/>
      <c r="AD120" s="575">
        <v>0</v>
      </c>
      <c r="AE120" s="452">
        <v>1446048.5594446829</v>
      </c>
      <c r="AF120" s="563"/>
      <c r="AG120" s="399">
        <v>3303169.268336664</v>
      </c>
      <c r="AH120" s="399">
        <v>4411953.9011911461</v>
      </c>
      <c r="AI120" s="570">
        <f t="shared" si="46"/>
        <v>1108784.6328544822</v>
      </c>
      <c r="AJ120" s="571">
        <f t="shared" si="71"/>
        <v>0.33567296822570014</v>
      </c>
      <c r="AL120" s="577">
        <f t="shared" si="47"/>
        <v>-280.58942366504948</v>
      </c>
      <c r="AM120" s="577">
        <f t="shared" si="48"/>
        <v>-300.33800916474985</v>
      </c>
      <c r="AN120" s="577">
        <f t="shared" si="49"/>
        <v>-19.748585499700368</v>
      </c>
      <c r="AO120" s="578">
        <f t="shared" si="50"/>
        <v>7.0382501384923982E-2</v>
      </c>
      <c r="AP120" s="579"/>
      <c r="AQ120" s="577">
        <f t="shared" si="51"/>
        <v>598.57722501269984</v>
      </c>
      <c r="AR120" s="577">
        <f t="shared" si="52"/>
        <v>625.67338145831104</v>
      </c>
      <c r="AS120" s="577">
        <f t="shared" si="53"/>
        <v>27.0961564456112</v>
      </c>
      <c r="AT120" s="578">
        <f t="shared" si="54"/>
        <v>4.5267603432516679E-2</v>
      </c>
      <c r="AU120" s="579"/>
      <c r="AV120" s="577">
        <f t="shared" si="55"/>
        <v>193.57627923724417</v>
      </c>
      <c r="AW120" s="577">
        <f t="shared" si="56"/>
        <v>137.43656431846296</v>
      </c>
      <c r="AX120" s="577">
        <f t="shared" si="57"/>
        <v>-56.139714918781209</v>
      </c>
      <c r="AY120" s="578">
        <f t="shared" si="58"/>
        <v>-0.29001340009215293</v>
      </c>
      <c r="AZ120" s="579"/>
      <c r="BA120" s="577">
        <f t="shared" si="59"/>
        <v>511.5640805848945</v>
      </c>
      <c r="BB120" s="577">
        <f t="shared" si="60"/>
        <v>462.77193661202409</v>
      </c>
      <c r="BC120" s="577">
        <f t="shared" si="61"/>
        <v>-48.792143972870406</v>
      </c>
      <c r="BD120" s="578">
        <f t="shared" si="62"/>
        <v>-9.5378361821424451E-2</v>
      </c>
      <c r="BE120" s="580"/>
      <c r="BF120" s="577">
        <f t="shared" si="63"/>
        <v>0</v>
      </c>
      <c r="BG120" s="577">
        <f t="shared" si="64"/>
        <v>225.62779832184162</v>
      </c>
      <c r="BH120" s="580"/>
      <c r="BI120" s="577">
        <f t="shared" si="65"/>
        <v>511.5640805848945</v>
      </c>
      <c r="BJ120" s="577">
        <f t="shared" si="66"/>
        <v>688.39973493386583</v>
      </c>
      <c r="BK120" s="577">
        <f t="shared" si="67"/>
        <v>176.83565434897133</v>
      </c>
      <c r="BL120" s="578">
        <f t="shared" si="68"/>
        <v>0.34567644809382841</v>
      </c>
    </row>
    <row r="121" spans="1:64">
      <c r="A121" s="397">
        <v>312</v>
      </c>
      <c r="B121" s="412">
        <v>13</v>
      </c>
      <c r="C121" s="412">
        <v>13</v>
      </c>
      <c r="D121" s="398" t="s">
        <v>144</v>
      </c>
      <c r="E121" s="400">
        <v>1196</v>
      </c>
      <c r="F121" s="400">
        <v>1174</v>
      </c>
      <c r="G121" s="570">
        <f t="shared" si="36"/>
        <v>-22</v>
      </c>
      <c r="H121" s="571">
        <f t="shared" si="37"/>
        <v>-1.839464882943144E-2</v>
      </c>
      <c r="I121" s="571"/>
      <c r="J121" s="400">
        <v>361616.5829610349</v>
      </c>
      <c r="K121" s="437">
        <v>490257.32723044738</v>
      </c>
      <c r="L121" s="570">
        <f t="shared" si="38"/>
        <v>128640.74426941248</v>
      </c>
      <c r="M121" s="571">
        <f t="shared" si="39"/>
        <v>0.35573795652859713</v>
      </c>
      <c r="N121" s="571"/>
      <c r="O121" s="400">
        <v>208500.2919736293</v>
      </c>
      <c r="P121" s="400">
        <v>424431.56851485645</v>
      </c>
      <c r="Q121" s="570">
        <f t="shared" si="40"/>
        <v>215931.27654122715</v>
      </c>
      <c r="R121" s="571">
        <f t="shared" si="41"/>
        <v>1.0356401638446517</v>
      </c>
      <c r="S121" s="571"/>
      <c r="T121" s="400">
        <v>292607.50031525374</v>
      </c>
      <c r="U121" s="400">
        <v>208672.05856749206</v>
      </c>
      <c r="V121" s="570">
        <f t="shared" si="42"/>
        <v>-83935.441747761681</v>
      </c>
      <c r="W121" s="571">
        <f t="shared" si="69"/>
        <v>-0.28685335016132563</v>
      </c>
      <c r="X121" s="572"/>
      <c r="Y121" s="437">
        <f t="shared" si="43"/>
        <v>862724.37524991797</v>
      </c>
      <c r="Z121" s="437">
        <f t="shared" si="44"/>
        <v>1123360.9543127958</v>
      </c>
      <c r="AA121" s="570">
        <f t="shared" si="45"/>
        <v>260636.5790628778</v>
      </c>
      <c r="AB121" s="571">
        <f t="shared" si="70"/>
        <v>0.30210874589856745</v>
      </c>
      <c r="AC121" s="572"/>
      <c r="AD121" s="575">
        <v>0</v>
      </c>
      <c r="AE121" s="452">
        <v>170313.69297599205</v>
      </c>
      <c r="AF121" s="563"/>
      <c r="AG121" s="399">
        <v>862724.37524991797</v>
      </c>
      <c r="AH121" s="399">
        <v>1293674.6472887879</v>
      </c>
      <c r="AI121" s="570">
        <f t="shared" si="46"/>
        <v>430950.27203886991</v>
      </c>
      <c r="AJ121" s="571">
        <f t="shared" si="71"/>
        <v>0.49952254092047677</v>
      </c>
      <c r="AL121" s="577">
        <f t="shared" si="47"/>
        <v>302.3550024757817</v>
      </c>
      <c r="AM121" s="577">
        <f t="shared" si="48"/>
        <v>417.59567907193133</v>
      </c>
      <c r="AN121" s="577">
        <f t="shared" si="49"/>
        <v>115.24067659614963</v>
      </c>
      <c r="AO121" s="578">
        <f t="shared" si="50"/>
        <v>0.38114360818415854</v>
      </c>
      <c r="AP121" s="579"/>
      <c r="AQ121" s="577">
        <f t="shared" si="51"/>
        <v>174.33134780403788</v>
      </c>
      <c r="AR121" s="577">
        <f t="shared" si="52"/>
        <v>361.5260379172542</v>
      </c>
      <c r="AS121" s="577">
        <f t="shared" si="53"/>
        <v>187.19469011321632</v>
      </c>
      <c r="AT121" s="578">
        <f t="shared" si="54"/>
        <v>1.0737867427241936</v>
      </c>
      <c r="AU121" s="579"/>
      <c r="AV121" s="577">
        <f t="shared" si="55"/>
        <v>244.65510059803825</v>
      </c>
      <c r="AW121" s="577">
        <f t="shared" si="56"/>
        <v>177.74451326021469</v>
      </c>
      <c r="AX121" s="577">
        <f t="shared" si="57"/>
        <v>-66.910587337823557</v>
      </c>
      <c r="AY121" s="578">
        <f t="shared" si="58"/>
        <v>-0.27348944360557542</v>
      </c>
      <c r="AZ121" s="579"/>
      <c r="BA121" s="577">
        <f t="shared" si="59"/>
        <v>721.34145087785782</v>
      </c>
      <c r="BB121" s="577">
        <f t="shared" si="60"/>
        <v>956.86623024940013</v>
      </c>
      <c r="BC121" s="577">
        <f t="shared" si="61"/>
        <v>235.52477937154231</v>
      </c>
      <c r="BD121" s="578">
        <f t="shared" si="62"/>
        <v>0.32650942086429868</v>
      </c>
      <c r="BE121" s="580"/>
      <c r="BF121" s="577">
        <f t="shared" si="63"/>
        <v>0</v>
      </c>
      <c r="BG121" s="577">
        <f t="shared" si="64"/>
        <v>145.07128873593871</v>
      </c>
      <c r="BH121" s="580"/>
      <c r="BI121" s="577">
        <f t="shared" si="65"/>
        <v>721.34145087785782</v>
      </c>
      <c r="BJ121" s="577">
        <f t="shared" si="66"/>
        <v>1101.937518985339</v>
      </c>
      <c r="BK121" s="577">
        <f t="shared" si="67"/>
        <v>380.59606810748119</v>
      </c>
      <c r="BL121" s="578">
        <f t="shared" si="68"/>
        <v>0.52762262260723203</v>
      </c>
    </row>
    <row r="122" spans="1:64">
      <c r="A122" s="397">
        <v>316</v>
      </c>
      <c r="B122" s="412">
        <v>7</v>
      </c>
      <c r="C122" s="412">
        <v>7</v>
      </c>
      <c r="D122" s="398" t="s">
        <v>145</v>
      </c>
      <c r="E122" s="400">
        <v>4198</v>
      </c>
      <c r="F122" s="400">
        <v>4114</v>
      </c>
      <c r="G122" s="570">
        <f t="shared" si="36"/>
        <v>-84</v>
      </c>
      <c r="H122" s="571">
        <f t="shared" si="37"/>
        <v>-2.0009528346831826E-2</v>
      </c>
      <c r="I122" s="571"/>
      <c r="J122" s="400">
        <v>-490311.2999215835</v>
      </c>
      <c r="K122" s="437">
        <v>-663757.78777040611</v>
      </c>
      <c r="L122" s="570">
        <f t="shared" si="38"/>
        <v>-173446.48784882261</v>
      </c>
      <c r="M122" s="571">
        <f t="shared" si="39"/>
        <v>0.3537476861670581</v>
      </c>
      <c r="N122" s="571"/>
      <c r="O122" s="400">
        <v>1821185.3078773278</v>
      </c>
      <c r="P122" s="400">
        <v>1139600.2505227693</v>
      </c>
      <c r="Q122" s="570">
        <f t="shared" si="40"/>
        <v>-681585.05735455849</v>
      </c>
      <c r="R122" s="571">
        <f t="shared" si="41"/>
        <v>-0.37425354487895363</v>
      </c>
      <c r="S122" s="571"/>
      <c r="T122" s="400">
        <v>800767.03848243738</v>
      </c>
      <c r="U122" s="400">
        <v>499103.15345404856</v>
      </c>
      <c r="V122" s="570">
        <f t="shared" si="42"/>
        <v>-301663.88502838882</v>
      </c>
      <c r="W122" s="571">
        <f t="shared" si="69"/>
        <v>-0.37671865914971098</v>
      </c>
      <c r="X122" s="572"/>
      <c r="Y122" s="437">
        <f t="shared" si="43"/>
        <v>2131641.0464381818</v>
      </c>
      <c r="Z122" s="437">
        <f t="shared" si="44"/>
        <v>974945.61620641174</v>
      </c>
      <c r="AA122" s="570">
        <f t="shared" si="45"/>
        <v>-1156695.43023177</v>
      </c>
      <c r="AB122" s="571">
        <f t="shared" si="70"/>
        <v>-0.54263143044863227</v>
      </c>
      <c r="AC122" s="572"/>
      <c r="AD122" s="575">
        <v>0</v>
      </c>
      <c r="AE122" s="452">
        <v>710510.74376830575</v>
      </c>
      <c r="AF122" s="563"/>
      <c r="AG122" s="399">
        <v>2131641.0464381818</v>
      </c>
      <c r="AH122" s="399">
        <v>1685456.3599747175</v>
      </c>
      <c r="AI122" s="570">
        <f t="shared" si="46"/>
        <v>-446184.68646346428</v>
      </c>
      <c r="AJ122" s="571">
        <f t="shared" si="71"/>
        <v>-0.2093151129778659</v>
      </c>
      <c r="AL122" s="577">
        <f t="shared" si="47"/>
        <v>-116.7964030303915</v>
      </c>
      <c r="AM122" s="577">
        <f t="shared" si="48"/>
        <v>-161.34122211239819</v>
      </c>
      <c r="AN122" s="577">
        <f t="shared" si="49"/>
        <v>-44.544819082006683</v>
      </c>
      <c r="AO122" s="578">
        <f t="shared" si="50"/>
        <v>0.38138862093566112</v>
      </c>
      <c r="AP122" s="579"/>
      <c r="AQ122" s="577">
        <f t="shared" si="51"/>
        <v>433.82213146196472</v>
      </c>
      <c r="AR122" s="577">
        <f t="shared" si="52"/>
        <v>277.00540848876261</v>
      </c>
      <c r="AS122" s="577">
        <f t="shared" si="53"/>
        <v>-156.8167229732021</v>
      </c>
      <c r="AT122" s="578">
        <f t="shared" si="54"/>
        <v>-0.36147700082689532</v>
      </c>
      <c r="AU122" s="579"/>
      <c r="AV122" s="577">
        <f t="shared" si="55"/>
        <v>190.74965185384406</v>
      </c>
      <c r="AW122" s="577">
        <f t="shared" si="56"/>
        <v>121.31821911863115</v>
      </c>
      <c r="AX122" s="577">
        <f t="shared" si="57"/>
        <v>-69.431432735212908</v>
      </c>
      <c r="AY122" s="578">
        <f t="shared" si="58"/>
        <v>-0.36399244800935504</v>
      </c>
      <c r="AZ122" s="579"/>
      <c r="BA122" s="577">
        <f t="shared" si="59"/>
        <v>507.77538028541727</v>
      </c>
      <c r="BB122" s="577">
        <f t="shared" si="60"/>
        <v>236.98240549499556</v>
      </c>
      <c r="BC122" s="577">
        <f t="shared" si="61"/>
        <v>-270.79297479042168</v>
      </c>
      <c r="BD122" s="578">
        <f t="shared" si="62"/>
        <v>-0.53329284030708757</v>
      </c>
      <c r="BE122" s="580"/>
      <c r="BF122" s="577">
        <f t="shared" si="63"/>
        <v>0</v>
      </c>
      <c r="BG122" s="577">
        <f t="shared" si="64"/>
        <v>172.70557699764359</v>
      </c>
      <c r="BH122" s="580"/>
      <c r="BI122" s="577">
        <f t="shared" si="65"/>
        <v>507.77538028541727</v>
      </c>
      <c r="BJ122" s="577">
        <f t="shared" si="66"/>
        <v>409.68798249263915</v>
      </c>
      <c r="BK122" s="577">
        <f t="shared" si="67"/>
        <v>-98.08739779277812</v>
      </c>
      <c r="BL122" s="578">
        <f t="shared" si="68"/>
        <v>-0.19317084207123988</v>
      </c>
    </row>
    <row r="123" spans="1:64">
      <c r="A123" s="397">
        <v>317</v>
      </c>
      <c r="B123" s="412">
        <v>17</v>
      </c>
      <c r="C123" s="412">
        <v>17</v>
      </c>
      <c r="D123" s="398" t="s">
        <v>146</v>
      </c>
      <c r="E123" s="400">
        <v>2474</v>
      </c>
      <c r="F123" s="400">
        <v>2440</v>
      </c>
      <c r="G123" s="570">
        <f t="shared" si="36"/>
        <v>-34</v>
      </c>
      <c r="H123" s="571">
        <f t="shared" si="37"/>
        <v>-1.3742926434923201E-2</v>
      </c>
      <c r="I123" s="571"/>
      <c r="J123" s="400">
        <v>2516270.2398698558</v>
      </c>
      <c r="K123" s="437">
        <v>2434424.649768692</v>
      </c>
      <c r="L123" s="570">
        <f t="shared" si="38"/>
        <v>-81845.590101163834</v>
      </c>
      <c r="M123" s="571">
        <f t="shared" si="39"/>
        <v>-3.2526550131355116E-2</v>
      </c>
      <c r="N123" s="571"/>
      <c r="O123" s="400">
        <v>1502394.7495131327</v>
      </c>
      <c r="P123" s="400">
        <v>1579730.2623528142</v>
      </c>
      <c r="Q123" s="570">
        <f t="shared" si="40"/>
        <v>77335.512839681469</v>
      </c>
      <c r="R123" s="571">
        <f t="shared" si="41"/>
        <v>5.1474829011977627E-2</v>
      </c>
      <c r="S123" s="571"/>
      <c r="T123" s="400">
        <v>597229.63158571674</v>
      </c>
      <c r="U123" s="400">
        <v>434983.49046405789</v>
      </c>
      <c r="V123" s="570">
        <f t="shared" si="42"/>
        <v>-162246.14112165885</v>
      </c>
      <c r="W123" s="571">
        <f t="shared" si="69"/>
        <v>-0.27166458685393047</v>
      </c>
      <c r="X123" s="572"/>
      <c r="Y123" s="437">
        <f t="shared" si="43"/>
        <v>4615894.620968705</v>
      </c>
      <c r="Z123" s="437">
        <f t="shared" si="44"/>
        <v>4449138.4025855642</v>
      </c>
      <c r="AA123" s="570">
        <f t="shared" si="45"/>
        <v>-166756.21838314086</v>
      </c>
      <c r="AB123" s="571">
        <f t="shared" si="70"/>
        <v>-3.6126521958628449E-2</v>
      </c>
      <c r="AC123" s="572"/>
      <c r="AD123" s="575">
        <v>0</v>
      </c>
      <c r="AE123" s="452">
        <v>304851.47097701067</v>
      </c>
      <c r="AF123" s="563"/>
      <c r="AG123" s="399">
        <v>4615894.620968705</v>
      </c>
      <c r="AH123" s="399">
        <v>4753989.8735625744</v>
      </c>
      <c r="AI123" s="570">
        <f t="shared" si="46"/>
        <v>138095.25259386934</v>
      </c>
      <c r="AJ123" s="571">
        <f t="shared" si="71"/>
        <v>2.9917332160604715E-2</v>
      </c>
      <c r="AL123" s="577">
        <f t="shared" si="47"/>
        <v>1017.0857881446467</v>
      </c>
      <c r="AM123" s="577">
        <f t="shared" si="48"/>
        <v>997.71502039700488</v>
      </c>
      <c r="AN123" s="577">
        <f t="shared" si="49"/>
        <v>-19.370767747641821</v>
      </c>
      <c r="AO123" s="578">
        <f t="shared" si="50"/>
        <v>-1.9045362715152767E-2</v>
      </c>
      <c r="AP123" s="579"/>
      <c r="AQ123" s="577">
        <f t="shared" si="51"/>
        <v>607.27354466981922</v>
      </c>
      <c r="AR123" s="577">
        <f t="shared" si="52"/>
        <v>647.43043539049768</v>
      </c>
      <c r="AS123" s="577">
        <f t="shared" si="53"/>
        <v>40.156890720678462</v>
      </c>
      <c r="AT123" s="578">
        <f t="shared" si="54"/>
        <v>6.6126527449029859E-2</v>
      </c>
      <c r="AU123" s="579"/>
      <c r="AV123" s="577">
        <f t="shared" si="55"/>
        <v>241.40243798937621</v>
      </c>
      <c r="AW123" s="577">
        <f t="shared" si="56"/>
        <v>178.27192232133521</v>
      </c>
      <c r="AX123" s="577">
        <f t="shared" si="57"/>
        <v>-63.130515668040999</v>
      </c>
      <c r="AY123" s="578">
        <f t="shared" si="58"/>
        <v>-0.26151565076910815</v>
      </c>
      <c r="AZ123" s="579"/>
      <c r="BA123" s="577">
        <f t="shared" si="59"/>
        <v>1865.761770803842</v>
      </c>
      <c r="BB123" s="577">
        <f t="shared" si="60"/>
        <v>1823.4173781088377</v>
      </c>
      <c r="BC123" s="577">
        <f t="shared" si="61"/>
        <v>-42.344392695004217</v>
      </c>
      <c r="BD123" s="578">
        <f t="shared" si="62"/>
        <v>-2.2695498084281479E-2</v>
      </c>
      <c r="BE123" s="580"/>
      <c r="BF123" s="577">
        <f t="shared" si="63"/>
        <v>0</v>
      </c>
      <c r="BG123" s="577">
        <f t="shared" si="64"/>
        <v>124.93912744959454</v>
      </c>
      <c r="BH123" s="580"/>
      <c r="BI123" s="577">
        <f t="shared" si="65"/>
        <v>1865.761770803842</v>
      </c>
      <c r="BJ123" s="577">
        <f t="shared" si="66"/>
        <v>1948.3565055584322</v>
      </c>
      <c r="BK123" s="577">
        <f t="shared" si="67"/>
        <v>82.594734754590263</v>
      </c>
      <c r="BL123" s="578">
        <f t="shared" si="68"/>
        <v>4.4268639248088611E-2</v>
      </c>
    </row>
    <row r="124" spans="1:64">
      <c r="A124" s="397">
        <v>320</v>
      </c>
      <c r="B124" s="412">
        <v>19</v>
      </c>
      <c r="C124" s="412">
        <v>19</v>
      </c>
      <c r="D124" s="398" t="s">
        <v>147</v>
      </c>
      <c r="E124" s="400">
        <v>6996</v>
      </c>
      <c r="F124" s="400">
        <v>7030</v>
      </c>
      <c r="G124" s="570">
        <f t="shared" si="36"/>
        <v>34</v>
      </c>
      <c r="H124" s="571">
        <f t="shared" si="37"/>
        <v>4.8599199542595766E-3</v>
      </c>
      <c r="I124" s="571"/>
      <c r="J124" s="400">
        <v>2360307.8408044833</v>
      </c>
      <c r="K124" s="437">
        <v>2620584.9051595666</v>
      </c>
      <c r="L124" s="570">
        <f t="shared" si="38"/>
        <v>260277.06435508328</v>
      </c>
      <c r="M124" s="571">
        <f t="shared" si="39"/>
        <v>0.11027250761763809</v>
      </c>
      <c r="N124" s="571"/>
      <c r="O124" s="400">
        <v>2669439.6960359896</v>
      </c>
      <c r="P124" s="400">
        <v>2736355.2689462025</v>
      </c>
      <c r="Q124" s="570">
        <f t="shared" si="40"/>
        <v>66915.572910212912</v>
      </c>
      <c r="R124" s="571">
        <f t="shared" si="41"/>
        <v>2.5067272735016206E-2</v>
      </c>
      <c r="S124" s="571"/>
      <c r="T124" s="400">
        <v>1333825.069367379</v>
      </c>
      <c r="U124" s="400">
        <v>922184.58065940812</v>
      </c>
      <c r="V124" s="570">
        <f t="shared" si="42"/>
        <v>-411640.48870797083</v>
      </c>
      <c r="W124" s="571">
        <f t="shared" si="69"/>
        <v>-0.308616548122917</v>
      </c>
      <c r="X124" s="572"/>
      <c r="Y124" s="437">
        <f t="shared" si="43"/>
        <v>6363572.6062078513</v>
      </c>
      <c r="Z124" s="437">
        <f t="shared" si="44"/>
        <v>6279124.7547651771</v>
      </c>
      <c r="AA124" s="570">
        <f t="shared" si="45"/>
        <v>-84447.851442674175</v>
      </c>
      <c r="AB124" s="571">
        <f t="shared" si="70"/>
        <v>-1.3270509612838051E-2</v>
      </c>
      <c r="AC124" s="572"/>
      <c r="AD124" s="575">
        <v>0</v>
      </c>
      <c r="AE124" s="452">
        <v>1165404.445361258</v>
      </c>
      <c r="AF124" s="563"/>
      <c r="AG124" s="399">
        <v>6363572.6062078513</v>
      </c>
      <c r="AH124" s="399">
        <v>7444529.2001264356</v>
      </c>
      <c r="AI124" s="570">
        <f t="shared" si="46"/>
        <v>1080956.5939185843</v>
      </c>
      <c r="AJ124" s="571">
        <f t="shared" si="71"/>
        <v>0.16986630951049092</v>
      </c>
      <c r="AL124" s="577">
        <f t="shared" si="47"/>
        <v>337.37962275650131</v>
      </c>
      <c r="AM124" s="577">
        <f t="shared" si="48"/>
        <v>372.77167925456138</v>
      </c>
      <c r="AN124" s="577">
        <f t="shared" si="49"/>
        <v>35.392056498060072</v>
      </c>
      <c r="AO124" s="578">
        <f t="shared" si="50"/>
        <v>0.10490276860497813</v>
      </c>
      <c r="AP124" s="579"/>
      <c r="AQ124" s="577">
        <f t="shared" si="51"/>
        <v>381.56656604288014</v>
      </c>
      <c r="AR124" s="577">
        <f t="shared" si="52"/>
        <v>389.23972531240435</v>
      </c>
      <c r="AS124" s="577">
        <f t="shared" si="53"/>
        <v>7.6731592695242057</v>
      </c>
      <c r="AT124" s="578">
        <f t="shared" si="54"/>
        <v>2.010962162932772E-2</v>
      </c>
      <c r="AU124" s="579"/>
      <c r="AV124" s="577">
        <f t="shared" si="55"/>
        <v>190.65538441500556</v>
      </c>
      <c r="AW124" s="577">
        <f t="shared" si="56"/>
        <v>131.17846097573374</v>
      </c>
      <c r="AX124" s="577">
        <f t="shared" si="57"/>
        <v>-59.476923439271815</v>
      </c>
      <c r="AY124" s="578">
        <f t="shared" si="58"/>
        <v>-0.31196036567111335</v>
      </c>
      <c r="AZ124" s="579"/>
      <c r="BA124" s="577">
        <f t="shared" si="59"/>
        <v>909.60157321438703</v>
      </c>
      <c r="BB124" s="577">
        <f t="shared" si="60"/>
        <v>893.18986554269941</v>
      </c>
      <c r="BC124" s="577">
        <f t="shared" si="61"/>
        <v>-16.411707671687623</v>
      </c>
      <c r="BD124" s="578">
        <f t="shared" si="62"/>
        <v>-1.8042743279006502E-2</v>
      </c>
      <c r="BE124" s="580"/>
      <c r="BF124" s="577">
        <f t="shared" si="63"/>
        <v>0</v>
      </c>
      <c r="BG124" s="577">
        <f t="shared" si="64"/>
        <v>165.77588127471665</v>
      </c>
      <c r="BH124" s="580"/>
      <c r="BI124" s="577">
        <f t="shared" si="65"/>
        <v>909.60157321438703</v>
      </c>
      <c r="BJ124" s="577">
        <f t="shared" si="66"/>
        <v>1058.9657468174162</v>
      </c>
      <c r="BK124" s="577">
        <f t="shared" si="67"/>
        <v>149.36417360302914</v>
      </c>
      <c r="BL124" s="578">
        <f t="shared" si="68"/>
        <v>0.16420835011883275</v>
      </c>
    </row>
    <row r="125" spans="1:64">
      <c r="A125" s="397">
        <v>322</v>
      </c>
      <c r="B125" s="412">
        <v>2</v>
      </c>
      <c r="C125" s="412">
        <v>2</v>
      </c>
      <c r="D125" s="398" t="s">
        <v>148</v>
      </c>
      <c r="E125" s="400">
        <v>6549</v>
      </c>
      <c r="F125" s="400">
        <v>6462</v>
      </c>
      <c r="G125" s="570">
        <f t="shared" si="36"/>
        <v>-87</v>
      </c>
      <c r="H125" s="571">
        <f t="shared" si="37"/>
        <v>-1.3284470911589555E-2</v>
      </c>
      <c r="I125" s="571"/>
      <c r="J125" s="400">
        <v>6455419.7780362777</v>
      </c>
      <c r="K125" s="437">
        <v>6088190.9202385768</v>
      </c>
      <c r="L125" s="570">
        <f t="shared" si="38"/>
        <v>-367228.85779770091</v>
      </c>
      <c r="M125" s="571">
        <f t="shared" si="39"/>
        <v>-5.688690595259957E-2</v>
      </c>
      <c r="N125" s="571"/>
      <c r="O125" s="400">
        <v>2066259.6257351311</v>
      </c>
      <c r="P125" s="400">
        <v>2081017.5494337946</v>
      </c>
      <c r="Q125" s="570">
        <f t="shared" si="40"/>
        <v>14757.923698663479</v>
      </c>
      <c r="R125" s="571">
        <f t="shared" si="41"/>
        <v>7.1423375430921098E-3</v>
      </c>
      <c r="S125" s="571"/>
      <c r="T125" s="400">
        <v>1264748.1416320186</v>
      </c>
      <c r="U125" s="400">
        <v>985257.36943827313</v>
      </c>
      <c r="V125" s="570">
        <f t="shared" si="42"/>
        <v>-279490.77219374548</v>
      </c>
      <c r="W125" s="571">
        <f t="shared" si="69"/>
        <v>-0.22098531952226735</v>
      </c>
      <c r="X125" s="572"/>
      <c r="Y125" s="437">
        <f t="shared" si="43"/>
        <v>9786427.5454034265</v>
      </c>
      <c r="Z125" s="437">
        <f t="shared" si="44"/>
        <v>9154465.8391106445</v>
      </c>
      <c r="AA125" s="570">
        <f t="shared" si="45"/>
        <v>-631961.70629278198</v>
      </c>
      <c r="AB125" s="571">
        <f t="shared" si="70"/>
        <v>-6.4575321623834753E-2</v>
      </c>
      <c r="AC125" s="572"/>
      <c r="AD125" s="575">
        <v>0</v>
      </c>
      <c r="AE125" s="452">
        <v>590292.10572287661</v>
      </c>
      <c r="AF125" s="563"/>
      <c r="AG125" s="399">
        <v>9786427.5454034265</v>
      </c>
      <c r="AH125" s="399">
        <v>9744757.9448335208</v>
      </c>
      <c r="AI125" s="570">
        <f t="shared" si="46"/>
        <v>-41669.600569905713</v>
      </c>
      <c r="AJ125" s="571">
        <f t="shared" si="71"/>
        <v>-4.2578970085439859E-3</v>
      </c>
      <c r="AL125" s="577">
        <f t="shared" si="47"/>
        <v>985.71076164853832</v>
      </c>
      <c r="AM125" s="577">
        <f t="shared" si="48"/>
        <v>942.15272674691687</v>
      </c>
      <c r="AN125" s="577">
        <f t="shared" si="49"/>
        <v>-43.558034901621454</v>
      </c>
      <c r="AO125" s="578">
        <f t="shared" si="50"/>
        <v>-4.4189468753261275E-2</v>
      </c>
      <c r="AP125" s="579"/>
      <c r="AQ125" s="577">
        <f t="shared" si="51"/>
        <v>315.50765395253183</v>
      </c>
      <c r="AR125" s="577">
        <f t="shared" si="52"/>
        <v>322.03923699068315</v>
      </c>
      <c r="AS125" s="577">
        <f t="shared" si="53"/>
        <v>6.5315830381513251</v>
      </c>
      <c r="AT125" s="578">
        <f t="shared" si="54"/>
        <v>2.0701821196179294E-2</v>
      </c>
      <c r="AU125" s="579"/>
      <c r="AV125" s="577">
        <f t="shared" si="55"/>
        <v>193.1208034252586</v>
      </c>
      <c r="AW125" s="577">
        <f t="shared" si="56"/>
        <v>152.46941650236354</v>
      </c>
      <c r="AX125" s="577">
        <f t="shared" si="57"/>
        <v>-40.651386922895057</v>
      </c>
      <c r="AY125" s="578">
        <f t="shared" si="58"/>
        <v>-0.21049719244062648</v>
      </c>
      <c r="AZ125" s="579"/>
      <c r="BA125" s="577">
        <f t="shared" si="59"/>
        <v>1494.3392190263287</v>
      </c>
      <c r="BB125" s="577">
        <f t="shared" si="60"/>
        <v>1416.6613802399636</v>
      </c>
      <c r="BC125" s="577">
        <f t="shared" si="61"/>
        <v>-77.677838786365101</v>
      </c>
      <c r="BD125" s="578">
        <f t="shared" si="62"/>
        <v>-5.1981396056096217E-2</v>
      </c>
      <c r="BE125" s="580"/>
      <c r="BF125" s="577">
        <f t="shared" si="63"/>
        <v>0</v>
      </c>
      <c r="BG125" s="577">
        <f t="shared" si="64"/>
        <v>91.348205775746919</v>
      </c>
      <c r="BH125" s="580"/>
      <c r="BI125" s="577">
        <f t="shared" si="65"/>
        <v>1494.3392190263287</v>
      </c>
      <c r="BJ125" s="577">
        <f t="shared" si="66"/>
        <v>1508.0095860157105</v>
      </c>
      <c r="BK125" s="577">
        <f t="shared" si="67"/>
        <v>13.670366989381819</v>
      </c>
      <c r="BL125" s="578">
        <f t="shared" si="68"/>
        <v>9.148101592548084E-3</v>
      </c>
    </row>
    <row r="126" spans="1:64">
      <c r="A126" s="397">
        <v>398</v>
      </c>
      <c r="B126" s="412">
        <v>7</v>
      </c>
      <c r="C126" s="412">
        <v>7</v>
      </c>
      <c r="D126" s="398" t="s">
        <v>149</v>
      </c>
      <c r="E126" s="400">
        <v>120175</v>
      </c>
      <c r="F126" s="400">
        <v>120693</v>
      </c>
      <c r="G126" s="570">
        <f t="shared" si="36"/>
        <v>518</v>
      </c>
      <c r="H126" s="571">
        <f t="shared" si="37"/>
        <v>4.3103806948200539E-3</v>
      </c>
      <c r="I126" s="571"/>
      <c r="J126" s="400">
        <v>37382248.888543688</v>
      </c>
      <c r="K126" s="437">
        <v>30862371.534989864</v>
      </c>
      <c r="L126" s="570">
        <f t="shared" si="38"/>
        <v>-6519877.3535538241</v>
      </c>
      <c r="M126" s="571">
        <f t="shared" si="39"/>
        <v>-0.17441105196728632</v>
      </c>
      <c r="N126" s="571"/>
      <c r="O126" s="400">
        <v>23182373.443431057</v>
      </c>
      <c r="P126" s="400">
        <v>25618192.0986946</v>
      </c>
      <c r="Q126" s="570">
        <f t="shared" si="40"/>
        <v>2435818.6552635431</v>
      </c>
      <c r="R126" s="571">
        <f t="shared" si="41"/>
        <v>0.1050720134936725</v>
      </c>
      <c r="S126" s="571"/>
      <c r="T126" s="400">
        <v>18224255.371812128</v>
      </c>
      <c r="U126" s="400">
        <v>11336886.671969105</v>
      </c>
      <c r="V126" s="570">
        <f t="shared" si="42"/>
        <v>-6887368.699843023</v>
      </c>
      <c r="W126" s="571">
        <f t="shared" si="69"/>
        <v>-0.37792318859270779</v>
      </c>
      <c r="X126" s="572"/>
      <c r="Y126" s="437">
        <f t="shared" si="43"/>
        <v>78788877.70378688</v>
      </c>
      <c r="Z126" s="437">
        <f t="shared" si="44"/>
        <v>67817450.305653572</v>
      </c>
      <c r="AA126" s="570">
        <f t="shared" si="45"/>
        <v>-10971427.398133308</v>
      </c>
      <c r="AB126" s="571">
        <f t="shared" si="70"/>
        <v>-0.13925096686084643</v>
      </c>
      <c r="AC126" s="572"/>
      <c r="AD126" s="575">
        <v>0</v>
      </c>
      <c r="AE126" s="452">
        <v>17638896.084286764</v>
      </c>
      <c r="AF126" s="563"/>
      <c r="AG126" s="399">
        <v>78788877.70378688</v>
      </c>
      <c r="AH126" s="399">
        <v>85456346.389940336</v>
      </c>
      <c r="AI126" s="570">
        <f t="shared" si="46"/>
        <v>6667468.6861534566</v>
      </c>
      <c r="AJ126" s="571">
        <f t="shared" si="71"/>
        <v>8.4624491177807376E-2</v>
      </c>
      <c r="AL126" s="577">
        <f t="shared" si="47"/>
        <v>311.06510412767784</v>
      </c>
      <c r="AM126" s="577">
        <f t="shared" si="48"/>
        <v>255.70970590663802</v>
      </c>
      <c r="AN126" s="577">
        <f t="shared" si="49"/>
        <v>-55.35539822103982</v>
      </c>
      <c r="AO126" s="578">
        <f t="shared" si="50"/>
        <v>-0.17795438153139476</v>
      </c>
      <c r="AP126" s="579"/>
      <c r="AQ126" s="577">
        <f t="shared" si="51"/>
        <v>192.90512538740219</v>
      </c>
      <c r="AR126" s="577">
        <f t="shared" si="52"/>
        <v>212.25913763594079</v>
      </c>
      <c r="AS126" s="577">
        <f t="shared" si="53"/>
        <v>19.354012248538595</v>
      </c>
      <c r="AT126" s="578">
        <f t="shared" si="54"/>
        <v>0.10032917585611503</v>
      </c>
      <c r="AU126" s="579"/>
      <c r="AV126" s="577">
        <f t="shared" si="55"/>
        <v>151.64764195391825</v>
      </c>
      <c r="AW126" s="577">
        <f t="shared" si="56"/>
        <v>93.931600606241489</v>
      </c>
      <c r="AX126" s="577">
        <f t="shared" si="57"/>
        <v>-57.716041347676764</v>
      </c>
      <c r="AY126" s="578">
        <f t="shared" si="58"/>
        <v>-0.38059306827345957</v>
      </c>
      <c r="AZ126" s="579"/>
      <c r="BA126" s="577">
        <f t="shared" si="59"/>
        <v>655.61787146899837</v>
      </c>
      <c r="BB126" s="577">
        <f t="shared" si="60"/>
        <v>561.90044414882038</v>
      </c>
      <c r="BC126" s="577">
        <f t="shared" si="61"/>
        <v>-93.71742732017799</v>
      </c>
      <c r="BD126" s="578">
        <f t="shared" si="62"/>
        <v>-0.14294519932806549</v>
      </c>
      <c r="BE126" s="580"/>
      <c r="BF126" s="577">
        <f t="shared" si="63"/>
        <v>0</v>
      </c>
      <c r="BG126" s="577">
        <f t="shared" si="64"/>
        <v>146.1468029155524</v>
      </c>
      <c r="BH126" s="580"/>
      <c r="BI126" s="577">
        <f t="shared" si="65"/>
        <v>655.61787146899837</v>
      </c>
      <c r="BJ126" s="577">
        <f t="shared" si="66"/>
        <v>708.04724706437275</v>
      </c>
      <c r="BK126" s="577">
        <f t="shared" si="67"/>
        <v>52.429375595374381</v>
      </c>
      <c r="BL126" s="578">
        <f t="shared" si="68"/>
        <v>7.9969411873870133E-2</v>
      </c>
    </row>
    <row r="127" spans="1:64">
      <c r="A127" s="397">
        <v>399</v>
      </c>
      <c r="B127" s="412">
        <v>15</v>
      </c>
      <c r="C127" s="412">
        <v>15</v>
      </c>
      <c r="D127" s="398" t="s">
        <v>150</v>
      </c>
      <c r="E127" s="400">
        <v>7817</v>
      </c>
      <c r="F127" s="400">
        <v>7682</v>
      </c>
      <c r="G127" s="570">
        <f t="shared" si="36"/>
        <v>-135</v>
      </c>
      <c r="H127" s="571">
        <f t="shared" si="37"/>
        <v>-1.7270052449788922E-2</v>
      </c>
      <c r="I127" s="571"/>
      <c r="J127" s="400">
        <v>538605.36561308429</v>
      </c>
      <c r="K127" s="437">
        <v>411814.92476314656</v>
      </c>
      <c r="L127" s="570">
        <f t="shared" si="38"/>
        <v>-126790.44084993773</v>
      </c>
      <c r="M127" s="571">
        <f t="shared" si="39"/>
        <v>-0.23540508309941283</v>
      </c>
      <c r="N127" s="571"/>
      <c r="O127" s="400">
        <v>2911680.0782160889</v>
      </c>
      <c r="P127" s="400">
        <v>3106426.586257867</v>
      </c>
      <c r="Q127" s="570">
        <f t="shared" si="40"/>
        <v>194746.50804177811</v>
      </c>
      <c r="R127" s="571">
        <f t="shared" si="41"/>
        <v>6.6884583062124831E-2</v>
      </c>
      <c r="S127" s="571"/>
      <c r="T127" s="400">
        <v>1277787.5579741742</v>
      </c>
      <c r="U127" s="400">
        <v>679228.37483000162</v>
      </c>
      <c r="V127" s="570">
        <f t="shared" si="42"/>
        <v>-598559.18314417254</v>
      </c>
      <c r="W127" s="571">
        <f t="shared" si="69"/>
        <v>-0.46843403616571311</v>
      </c>
      <c r="X127" s="572"/>
      <c r="Y127" s="437">
        <f t="shared" si="43"/>
        <v>4728073.0018033478</v>
      </c>
      <c r="Z127" s="437">
        <f t="shared" si="44"/>
        <v>4197469.8858510153</v>
      </c>
      <c r="AA127" s="570">
        <f t="shared" si="45"/>
        <v>-530603.1159523325</v>
      </c>
      <c r="AB127" s="571">
        <f t="shared" si="70"/>
        <v>-0.11222396857027242</v>
      </c>
      <c r="AC127" s="572"/>
      <c r="AD127" s="575">
        <v>0</v>
      </c>
      <c r="AE127" s="452">
        <v>804802.30485409894</v>
      </c>
      <c r="AF127" s="563"/>
      <c r="AG127" s="399">
        <v>4728073.0018033478</v>
      </c>
      <c r="AH127" s="399">
        <v>5002272.190705115</v>
      </c>
      <c r="AI127" s="570">
        <f t="shared" si="46"/>
        <v>274199.18890176713</v>
      </c>
      <c r="AJ127" s="571">
        <f t="shared" si="71"/>
        <v>5.7993856862443544E-2</v>
      </c>
      <c r="AL127" s="577">
        <f t="shared" si="47"/>
        <v>68.901799362042254</v>
      </c>
      <c r="AM127" s="577">
        <f t="shared" si="48"/>
        <v>53.607774637222931</v>
      </c>
      <c r="AN127" s="577">
        <f t="shared" si="49"/>
        <v>-15.294024724819323</v>
      </c>
      <c r="AO127" s="578">
        <f t="shared" si="50"/>
        <v>-0.22196843720230541</v>
      </c>
      <c r="AP127" s="579"/>
      <c r="AQ127" s="577">
        <f t="shared" si="51"/>
        <v>372.48050124294343</v>
      </c>
      <c r="AR127" s="577">
        <f t="shared" si="52"/>
        <v>404.37732182476793</v>
      </c>
      <c r="AS127" s="577">
        <f t="shared" si="53"/>
        <v>31.8968205818245</v>
      </c>
      <c r="AT127" s="578">
        <f t="shared" si="54"/>
        <v>8.563353108521618E-2</v>
      </c>
      <c r="AU127" s="579"/>
      <c r="AV127" s="577">
        <f t="shared" si="55"/>
        <v>163.46265293260512</v>
      </c>
      <c r="AW127" s="577">
        <f t="shared" si="56"/>
        <v>88.418169074459982</v>
      </c>
      <c r="AX127" s="577">
        <f t="shared" si="57"/>
        <v>-75.044483858145142</v>
      </c>
      <c r="AY127" s="578">
        <f t="shared" si="58"/>
        <v>-0.45909253589005206</v>
      </c>
      <c r="AZ127" s="579"/>
      <c r="BA127" s="577">
        <f t="shared" si="59"/>
        <v>604.84495353759087</v>
      </c>
      <c r="BB127" s="577">
        <f t="shared" si="60"/>
        <v>546.40326553645082</v>
      </c>
      <c r="BC127" s="577">
        <f t="shared" si="61"/>
        <v>-58.441688001140051</v>
      </c>
      <c r="BD127" s="578">
        <f t="shared" si="62"/>
        <v>-9.6622593375920302E-2</v>
      </c>
      <c r="BE127" s="580"/>
      <c r="BF127" s="577">
        <f t="shared" si="63"/>
        <v>0</v>
      </c>
      <c r="BG127" s="577">
        <f t="shared" si="64"/>
        <v>104.76468430800558</v>
      </c>
      <c r="BH127" s="580"/>
      <c r="BI127" s="577">
        <f t="shared" si="65"/>
        <v>604.84495353759087</v>
      </c>
      <c r="BJ127" s="577">
        <f t="shared" si="66"/>
        <v>651.16794984445653</v>
      </c>
      <c r="BK127" s="577">
        <f t="shared" si="67"/>
        <v>46.322996306865662</v>
      </c>
      <c r="BL127" s="578">
        <f t="shared" si="68"/>
        <v>7.6586563276974925E-2</v>
      </c>
    </row>
    <row r="128" spans="1:64">
      <c r="A128" s="397">
        <v>400</v>
      </c>
      <c r="B128" s="412">
        <v>2</v>
      </c>
      <c r="C128" s="412">
        <v>2</v>
      </c>
      <c r="D128" s="398" t="s">
        <v>151</v>
      </c>
      <c r="E128" s="400">
        <v>8366</v>
      </c>
      <c r="F128" s="400">
        <v>8441</v>
      </c>
      <c r="G128" s="570">
        <f t="shared" si="36"/>
        <v>75</v>
      </c>
      <c r="H128" s="571">
        <f t="shared" si="37"/>
        <v>8.9648577575902454E-3</v>
      </c>
      <c r="I128" s="571"/>
      <c r="J128" s="400">
        <v>5973338.3942225818</v>
      </c>
      <c r="K128" s="437">
        <v>6153325.1967472583</v>
      </c>
      <c r="L128" s="570">
        <f t="shared" si="38"/>
        <v>179986.80252467655</v>
      </c>
      <c r="M128" s="571">
        <f t="shared" si="39"/>
        <v>3.0131693643668328E-2</v>
      </c>
      <c r="N128" s="571"/>
      <c r="O128" s="400">
        <v>2823877.6300907177</v>
      </c>
      <c r="P128" s="400">
        <v>2784356.5588172064</v>
      </c>
      <c r="Q128" s="570">
        <f t="shared" si="40"/>
        <v>-39521.071273511276</v>
      </c>
      <c r="R128" s="571">
        <f t="shared" si="41"/>
        <v>-1.3995320070665262E-2</v>
      </c>
      <c r="S128" s="571"/>
      <c r="T128" s="400">
        <v>1704563.8904844206</v>
      </c>
      <c r="U128" s="400">
        <v>1144381.4883236114</v>
      </c>
      <c r="V128" s="570">
        <f t="shared" si="42"/>
        <v>-560182.40216080914</v>
      </c>
      <c r="W128" s="571">
        <f t="shared" si="69"/>
        <v>-0.32863678814738395</v>
      </c>
      <c r="X128" s="572"/>
      <c r="Y128" s="437">
        <f t="shared" si="43"/>
        <v>10501779.91479772</v>
      </c>
      <c r="Z128" s="437">
        <f t="shared" si="44"/>
        <v>10082063.243888076</v>
      </c>
      <c r="AA128" s="570">
        <f t="shared" si="45"/>
        <v>-419716.67090964317</v>
      </c>
      <c r="AB128" s="571">
        <f t="shared" si="70"/>
        <v>-3.9966241371925337E-2</v>
      </c>
      <c r="AC128" s="572"/>
      <c r="AD128" s="575">
        <v>0</v>
      </c>
      <c r="AE128" s="452">
        <v>1049555.9903939983</v>
      </c>
      <c r="AF128" s="563"/>
      <c r="AG128" s="399">
        <v>10501779.91479772</v>
      </c>
      <c r="AH128" s="399">
        <v>11131619.234282074</v>
      </c>
      <c r="AI128" s="570">
        <f t="shared" si="46"/>
        <v>629839.31948435493</v>
      </c>
      <c r="AJ128" s="571">
        <f t="shared" si="71"/>
        <v>5.9974530469531995E-2</v>
      </c>
      <c r="AL128" s="577">
        <f t="shared" si="47"/>
        <v>714.00172056210636</v>
      </c>
      <c r="AM128" s="577">
        <f t="shared" si="48"/>
        <v>728.98059433091555</v>
      </c>
      <c r="AN128" s="577">
        <f t="shared" si="49"/>
        <v>14.978873768809194</v>
      </c>
      <c r="AO128" s="578">
        <f t="shared" si="50"/>
        <v>2.0978764248658809E-2</v>
      </c>
      <c r="AP128" s="579"/>
      <c r="AQ128" s="577">
        <f t="shared" si="51"/>
        <v>337.54215038139108</v>
      </c>
      <c r="AR128" s="577">
        <f t="shared" si="52"/>
        <v>329.86098315569319</v>
      </c>
      <c r="AS128" s="577">
        <f t="shared" si="53"/>
        <v>-7.6811672256978909</v>
      </c>
      <c r="AT128" s="578">
        <f t="shared" si="54"/>
        <v>-2.2756171983317905E-2</v>
      </c>
      <c r="AU128" s="579"/>
      <c r="AV128" s="577">
        <f t="shared" si="55"/>
        <v>203.7489708922329</v>
      </c>
      <c r="AW128" s="577">
        <f t="shared" si="56"/>
        <v>135.57416044587271</v>
      </c>
      <c r="AX128" s="577">
        <f t="shared" si="57"/>
        <v>-68.174810446360198</v>
      </c>
      <c r="AY128" s="578">
        <f t="shared" si="58"/>
        <v>-0.33460198668890101</v>
      </c>
      <c r="AZ128" s="579"/>
      <c r="BA128" s="577">
        <f t="shared" si="59"/>
        <v>1255.2928418357303</v>
      </c>
      <c r="BB128" s="577">
        <f t="shared" si="60"/>
        <v>1194.4157379324815</v>
      </c>
      <c r="BC128" s="577">
        <f t="shared" si="61"/>
        <v>-60.877103903248781</v>
      </c>
      <c r="BD128" s="578">
        <f t="shared" si="62"/>
        <v>-4.8496336372174785E-2</v>
      </c>
      <c r="BE128" s="580"/>
      <c r="BF128" s="577">
        <f t="shared" si="63"/>
        <v>0</v>
      </c>
      <c r="BG128" s="577">
        <f t="shared" si="64"/>
        <v>124.34024290889685</v>
      </c>
      <c r="BH128" s="580"/>
      <c r="BI128" s="577">
        <f t="shared" si="65"/>
        <v>1255.2928418357303</v>
      </c>
      <c r="BJ128" s="577">
        <f t="shared" si="66"/>
        <v>1318.7559808413782</v>
      </c>
      <c r="BK128" s="577">
        <f t="shared" si="67"/>
        <v>63.463139005647918</v>
      </c>
      <c r="BL128" s="578">
        <f t="shared" si="68"/>
        <v>5.0556441406006847E-2</v>
      </c>
    </row>
    <row r="129" spans="1:64">
      <c r="A129" s="397">
        <v>402</v>
      </c>
      <c r="B129" s="412">
        <v>11</v>
      </c>
      <c r="C129" s="412">
        <v>11</v>
      </c>
      <c r="D129" s="398" t="s">
        <v>152</v>
      </c>
      <c r="E129" s="400">
        <v>9099</v>
      </c>
      <c r="F129" s="400">
        <v>8975</v>
      </c>
      <c r="G129" s="570">
        <f t="shared" si="36"/>
        <v>-124</v>
      </c>
      <c r="H129" s="571">
        <f t="shared" si="37"/>
        <v>-1.3627871194636773E-2</v>
      </c>
      <c r="I129" s="571"/>
      <c r="J129" s="400">
        <v>-1734525.9741642592</v>
      </c>
      <c r="K129" s="437">
        <v>-1787867.6884422824</v>
      </c>
      <c r="L129" s="570">
        <f t="shared" si="38"/>
        <v>-53341.714278023224</v>
      </c>
      <c r="M129" s="571">
        <f t="shared" si="39"/>
        <v>3.0752906023056061E-2</v>
      </c>
      <c r="N129" s="571"/>
      <c r="O129" s="400">
        <v>5021466.3466851758</v>
      </c>
      <c r="P129" s="400">
        <v>5203628.1651967512</v>
      </c>
      <c r="Q129" s="570">
        <f t="shared" si="40"/>
        <v>182161.81851157546</v>
      </c>
      <c r="R129" s="571">
        <f t="shared" si="41"/>
        <v>3.6276618408849055E-2</v>
      </c>
      <c r="S129" s="571"/>
      <c r="T129" s="400">
        <v>1894969.8595900368</v>
      </c>
      <c r="U129" s="400">
        <v>1236751.9903126508</v>
      </c>
      <c r="V129" s="570">
        <f t="shared" si="42"/>
        <v>-658217.86927738599</v>
      </c>
      <c r="W129" s="571">
        <f t="shared" si="69"/>
        <v>-0.34735004672833514</v>
      </c>
      <c r="X129" s="572"/>
      <c r="Y129" s="437">
        <f t="shared" si="43"/>
        <v>5181910.232110953</v>
      </c>
      <c r="Z129" s="437">
        <f t="shared" si="44"/>
        <v>4652512.4670671197</v>
      </c>
      <c r="AA129" s="570">
        <f t="shared" si="45"/>
        <v>-529397.76504383329</v>
      </c>
      <c r="AB129" s="571">
        <f t="shared" si="70"/>
        <v>-0.1021626661464131</v>
      </c>
      <c r="AC129" s="572"/>
      <c r="AD129" s="575">
        <v>0</v>
      </c>
      <c r="AE129" s="452">
        <v>1396883.5838786075</v>
      </c>
      <c r="AF129" s="563"/>
      <c r="AG129" s="399">
        <v>5181910.232110953</v>
      </c>
      <c r="AH129" s="399">
        <v>6049396.0509457272</v>
      </c>
      <c r="AI129" s="570">
        <f t="shared" si="46"/>
        <v>867485.8188347742</v>
      </c>
      <c r="AJ129" s="571">
        <f t="shared" si="71"/>
        <v>0.16740657016001353</v>
      </c>
      <c r="AL129" s="577">
        <f t="shared" si="47"/>
        <v>-190.62819806179351</v>
      </c>
      <c r="AM129" s="577">
        <f t="shared" si="48"/>
        <v>-199.20531347546321</v>
      </c>
      <c r="AN129" s="577">
        <f t="shared" si="49"/>
        <v>-8.5771154136697021</v>
      </c>
      <c r="AO129" s="578">
        <f t="shared" si="50"/>
        <v>4.4993948958639202E-2</v>
      </c>
      <c r="AP129" s="579"/>
      <c r="AQ129" s="577">
        <f t="shared" si="51"/>
        <v>551.87013371636181</v>
      </c>
      <c r="AR129" s="577">
        <f t="shared" si="52"/>
        <v>579.79143901913665</v>
      </c>
      <c r="AS129" s="577">
        <f t="shared" si="53"/>
        <v>27.92130530277484</v>
      </c>
      <c r="AT129" s="578">
        <f t="shared" si="54"/>
        <v>5.0593977816391897E-2</v>
      </c>
      <c r="AU129" s="579"/>
      <c r="AV129" s="577">
        <f t="shared" si="55"/>
        <v>208.26133196945125</v>
      </c>
      <c r="AW129" s="577">
        <f t="shared" si="56"/>
        <v>137.79966465879119</v>
      </c>
      <c r="AX129" s="577">
        <f t="shared" si="57"/>
        <v>-70.461667310660062</v>
      </c>
      <c r="AY129" s="578">
        <f t="shared" si="58"/>
        <v>-0.33833293316781299</v>
      </c>
      <c r="AZ129" s="579"/>
      <c r="BA129" s="577">
        <f t="shared" si="59"/>
        <v>569.50326762401949</v>
      </c>
      <c r="BB129" s="577">
        <f t="shared" si="60"/>
        <v>518.38579020246459</v>
      </c>
      <c r="BC129" s="577">
        <f t="shared" si="61"/>
        <v>-51.117477421554895</v>
      </c>
      <c r="BD129" s="578">
        <f t="shared" si="62"/>
        <v>-8.9758005489271667E-2</v>
      </c>
      <c r="BE129" s="580"/>
      <c r="BF129" s="577">
        <f t="shared" si="63"/>
        <v>0</v>
      </c>
      <c r="BG129" s="577">
        <f t="shared" si="64"/>
        <v>155.64162494469164</v>
      </c>
      <c r="BH129" s="580"/>
      <c r="BI129" s="577">
        <f t="shared" si="65"/>
        <v>569.50326762401949</v>
      </c>
      <c r="BJ129" s="577">
        <f t="shared" si="66"/>
        <v>674.02741514715626</v>
      </c>
      <c r="BK129" s="577">
        <f t="shared" si="67"/>
        <v>104.52414752313678</v>
      </c>
      <c r="BL129" s="578">
        <f t="shared" si="68"/>
        <v>0.18353564143576187</v>
      </c>
    </row>
    <row r="130" spans="1:64">
      <c r="A130" s="397">
        <v>403</v>
      </c>
      <c r="B130" s="412">
        <v>14</v>
      </c>
      <c r="C130" s="412">
        <v>14</v>
      </c>
      <c r="D130" s="398" t="s">
        <v>153</v>
      </c>
      <c r="E130" s="400">
        <v>2820</v>
      </c>
      <c r="F130" s="400">
        <v>2789</v>
      </c>
      <c r="G130" s="570">
        <f t="shared" si="36"/>
        <v>-31</v>
      </c>
      <c r="H130" s="571">
        <f t="shared" si="37"/>
        <v>-1.099290780141844E-2</v>
      </c>
      <c r="I130" s="571"/>
      <c r="J130" s="400">
        <v>929987.94314997201</v>
      </c>
      <c r="K130" s="437">
        <v>764114.80033816653</v>
      </c>
      <c r="L130" s="570">
        <f t="shared" si="38"/>
        <v>-165873.14281180548</v>
      </c>
      <c r="M130" s="571">
        <f t="shared" si="39"/>
        <v>-0.17836053040642097</v>
      </c>
      <c r="N130" s="571"/>
      <c r="O130" s="400">
        <v>1528250.9533130785</v>
      </c>
      <c r="P130" s="400">
        <v>1682785.8391014829</v>
      </c>
      <c r="Q130" s="570">
        <f t="shared" si="40"/>
        <v>154534.88578840438</v>
      </c>
      <c r="R130" s="571">
        <f t="shared" si="41"/>
        <v>0.10111878906627861</v>
      </c>
      <c r="S130" s="571"/>
      <c r="T130" s="400">
        <v>668174.99185478769</v>
      </c>
      <c r="U130" s="400">
        <v>502393.65273700847</v>
      </c>
      <c r="V130" s="570">
        <f t="shared" si="42"/>
        <v>-165781.33911777922</v>
      </c>
      <c r="W130" s="571">
        <f t="shared" si="69"/>
        <v>-0.24811066133676543</v>
      </c>
      <c r="X130" s="572"/>
      <c r="Y130" s="437">
        <f t="shared" si="43"/>
        <v>3126413.8883178383</v>
      </c>
      <c r="Z130" s="437">
        <f t="shared" si="44"/>
        <v>2949294.2921766578</v>
      </c>
      <c r="AA130" s="570">
        <f t="shared" si="45"/>
        <v>-177119.59614118049</v>
      </c>
      <c r="AB130" s="571">
        <f t="shared" si="70"/>
        <v>-5.6652638603930779E-2</v>
      </c>
      <c r="AC130" s="572"/>
      <c r="AD130" s="575">
        <v>0</v>
      </c>
      <c r="AE130" s="452">
        <v>273462.88736878912</v>
      </c>
      <c r="AF130" s="563"/>
      <c r="AG130" s="399">
        <v>3126413.8883178383</v>
      </c>
      <c r="AH130" s="399">
        <v>3222757.1795454472</v>
      </c>
      <c r="AI130" s="570">
        <f t="shared" si="46"/>
        <v>96343.291227608919</v>
      </c>
      <c r="AJ130" s="571">
        <f t="shared" si="71"/>
        <v>3.0815910710864411E-2</v>
      </c>
      <c r="AL130" s="577">
        <f t="shared" si="47"/>
        <v>329.78295856381988</v>
      </c>
      <c r="AM130" s="577">
        <f t="shared" si="48"/>
        <v>273.97447125785823</v>
      </c>
      <c r="AN130" s="577">
        <f t="shared" si="49"/>
        <v>-55.808487305961648</v>
      </c>
      <c r="AO130" s="578">
        <f t="shared" si="50"/>
        <v>-0.16922792963288169</v>
      </c>
      <c r="AP130" s="579"/>
      <c r="AQ130" s="577">
        <f t="shared" si="51"/>
        <v>541.93296216775832</v>
      </c>
      <c r="AR130" s="577">
        <f t="shared" si="52"/>
        <v>603.36530623932697</v>
      </c>
      <c r="AS130" s="577">
        <f t="shared" si="53"/>
        <v>61.43234407156865</v>
      </c>
      <c r="AT130" s="578">
        <f t="shared" si="54"/>
        <v>0.11335782903080166</v>
      </c>
      <c r="AU130" s="579"/>
      <c r="AV130" s="577">
        <f t="shared" si="55"/>
        <v>236.94148647332898</v>
      </c>
      <c r="AW130" s="577">
        <f t="shared" si="56"/>
        <v>180.13397373144801</v>
      </c>
      <c r="AX130" s="577">
        <f t="shared" si="57"/>
        <v>-56.80751274188097</v>
      </c>
      <c r="AY130" s="578">
        <f t="shared" si="58"/>
        <v>-0.2397533398959048</v>
      </c>
      <c r="AZ130" s="579"/>
      <c r="BA130" s="577">
        <f t="shared" si="59"/>
        <v>1108.6574072049073</v>
      </c>
      <c r="BB130" s="577">
        <f t="shared" si="60"/>
        <v>1057.4737512286331</v>
      </c>
      <c r="BC130" s="577">
        <f t="shared" si="61"/>
        <v>-51.183655976274167</v>
      </c>
      <c r="BD130" s="578">
        <f t="shared" si="62"/>
        <v>-4.6167243048793487E-2</v>
      </c>
      <c r="BE130" s="580"/>
      <c r="BF130" s="577">
        <f t="shared" si="63"/>
        <v>0</v>
      </c>
      <c r="BG130" s="577">
        <f t="shared" si="64"/>
        <v>98.050515370666588</v>
      </c>
      <c r="BH130" s="580"/>
      <c r="BI130" s="577">
        <f t="shared" si="65"/>
        <v>1108.6574072049073</v>
      </c>
      <c r="BJ130" s="577">
        <f t="shared" si="66"/>
        <v>1155.5242665992998</v>
      </c>
      <c r="BK130" s="577">
        <f t="shared" si="67"/>
        <v>46.866859394392577</v>
      </c>
      <c r="BL130" s="578">
        <f t="shared" si="68"/>
        <v>4.2273527502559159E-2</v>
      </c>
    </row>
    <row r="131" spans="1:64">
      <c r="A131" s="397">
        <v>405</v>
      </c>
      <c r="B131" s="412">
        <v>9</v>
      </c>
      <c r="C131" s="412">
        <v>9</v>
      </c>
      <c r="D131" s="398" t="s">
        <v>154</v>
      </c>
      <c r="E131" s="400">
        <v>72650</v>
      </c>
      <c r="F131" s="400">
        <v>72988</v>
      </c>
      <c r="G131" s="570">
        <f t="shared" si="36"/>
        <v>338</v>
      </c>
      <c r="H131" s="571">
        <f t="shared" si="37"/>
        <v>4.6524432209222302E-3</v>
      </c>
      <c r="I131" s="571"/>
      <c r="J131" s="400">
        <v>4569339.7422754057</v>
      </c>
      <c r="K131" s="437">
        <v>1762627.0674202964</v>
      </c>
      <c r="L131" s="570">
        <f t="shared" si="38"/>
        <v>-2806712.6748551093</v>
      </c>
      <c r="M131" s="571">
        <f t="shared" si="39"/>
        <v>-0.61424906729685269</v>
      </c>
      <c r="N131" s="571"/>
      <c r="O131" s="400">
        <v>13144798.914696461</v>
      </c>
      <c r="P131" s="400">
        <v>11857769.684943264</v>
      </c>
      <c r="Q131" s="570">
        <f t="shared" si="40"/>
        <v>-1287029.2297531962</v>
      </c>
      <c r="R131" s="571">
        <f t="shared" si="41"/>
        <v>-9.7911671232508643E-2</v>
      </c>
      <c r="S131" s="571"/>
      <c r="T131" s="400">
        <v>11535024.477791898</v>
      </c>
      <c r="U131" s="400">
        <v>7075895.9377933061</v>
      </c>
      <c r="V131" s="570">
        <f t="shared" si="42"/>
        <v>-4459128.5399985919</v>
      </c>
      <c r="W131" s="571">
        <f t="shared" si="69"/>
        <v>-0.38657295860824947</v>
      </c>
      <c r="X131" s="572"/>
      <c r="Y131" s="437">
        <f t="shared" si="43"/>
        <v>29249163.134763762</v>
      </c>
      <c r="Z131" s="437">
        <f t="shared" si="44"/>
        <v>20696292.690156866</v>
      </c>
      <c r="AA131" s="570">
        <f t="shared" si="45"/>
        <v>-8552870.4446068965</v>
      </c>
      <c r="AB131" s="571">
        <f t="shared" si="70"/>
        <v>-0.29241419336341556</v>
      </c>
      <c r="AC131" s="572"/>
      <c r="AD131" s="575">
        <v>0</v>
      </c>
      <c r="AE131" s="452">
        <v>12767623.791325763</v>
      </c>
      <c r="AF131" s="563"/>
      <c r="AG131" s="399">
        <v>29249163.134763762</v>
      </c>
      <c r="AH131" s="399">
        <v>33463916.481482632</v>
      </c>
      <c r="AI131" s="570">
        <f t="shared" si="46"/>
        <v>4214753.3467188701</v>
      </c>
      <c r="AJ131" s="571">
        <f t="shared" si="71"/>
        <v>0.14409825427481968</v>
      </c>
      <c r="AL131" s="577">
        <f t="shared" si="47"/>
        <v>62.895247656922308</v>
      </c>
      <c r="AM131" s="577">
        <f t="shared" si="48"/>
        <v>24.149546054423965</v>
      </c>
      <c r="AN131" s="577">
        <f t="shared" si="49"/>
        <v>-38.745701602498343</v>
      </c>
      <c r="AO131" s="578">
        <f t="shared" si="50"/>
        <v>-0.6160354406082692</v>
      </c>
      <c r="AP131" s="579"/>
      <c r="AQ131" s="577">
        <f t="shared" si="51"/>
        <v>180.93322663037111</v>
      </c>
      <c r="AR131" s="577">
        <f t="shared" si="52"/>
        <v>162.46190723054838</v>
      </c>
      <c r="AS131" s="577">
        <f t="shared" si="53"/>
        <v>-18.471319399822733</v>
      </c>
      <c r="AT131" s="578">
        <f t="shared" si="54"/>
        <v>-0.10208915047736275</v>
      </c>
      <c r="AU131" s="579"/>
      <c r="AV131" s="577">
        <f t="shared" si="55"/>
        <v>158.77528531028076</v>
      </c>
      <c r="AW131" s="577">
        <f t="shared" si="56"/>
        <v>96.946017671306322</v>
      </c>
      <c r="AX131" s="577">
        <f t="shared" si="57"/>
        <v>-61.829267638974443</v>
      </c>
      <c r="AY131" s="578">
        <f t="shared" si="58"/>
        <v>-0.38941367680837019</v>
      </c>
      <c r="AZ131" s="579"/>
      <c r="BA131" s="577">
        <f t="shared" si="59"/>
        <v>402.60375959757414</v>
      </c>
      <c r="BB131" s="577">
        <f t="shared" si="60"/>
        <v>283.55747095627862</v>
      </c>
      <c r="BC131" s="577">
        <f t="shared" si="61"/>
        <v>-119.04628864129552</v>
      </c>
      <c r="BD131" s="578">
        <f t="shared" si="62"/>
        <v>-0.29569095122283312</v>
      </c>
      <c r="BE131" s="580"/>
      <c r="BF131" s="577">
        <f t="shared" si="63"/>
        <v>0</v>
      </c>
      <c r="BG131" s="577">
        <f t="shared" si="64"/>
        <v>174.92771128576976</v>
      </c>
      <c r="BH131" s="580"/>
      <c r="BI131" s="577">
        <f t="shared" si="65"/>
        <v>402.60375959757414</v>
      </c>
      <c r="BJ131" s="577">
        <f t="shared" si="66"/>
        <v>458.48518224204844</v>
      </c>
      <c r="BK131" s="577">
        <f t="shared" si="67"/>
        <v>55.881422644474299</v>
      </c>
      <c r="BL131" s="578">
        <f t="shared" si="68"/>
        <v>0.13880005169432852</v>
      </c>
    </row>
    <row r="132" spans="1:64">
      <c r="A132" s="397">
        <v>407</v>
      </c>
      <c r="B132" s="412">
        <v>1</v>
      </c>
      <c r="C132" s="413">
        <v>34</v>
      </c>
      <c r="D132" s="398" t="s">
        <v>155</v>
      </c>
      <c r="E132" s="400">
        <v>2518</v>
      </c>
      <c r="F132" s="400">
        <v>2449</v>
      </c>
      <c r="G132" s="570">
        <f t="shared" si="36"/>
        <v>-69</v>
      </c>
      <c r="H132" s="571">
        <f t="shared" si="37"/>
        <v>-2.7402700555996824E-2</v>
      </c>
      <c r="I132" s="571"/>
      <c r="J132" s="400">
        <v>1270656.2375918322</v>
      </c>
      <c r="K132" s="437">
        <v>864891.0448698214</v>
      </c>
      <c r="L132" s="570">
        <f t="shared" si="38"/>
        <v>-405765.19272201078</v>
      </c>
      <c r="M132" s="571">
        <f t="shared" si="39"/>
        <v>-0.31933514409138963</v>
      </c>
      <c r="N132" s="571"/>
      <c r="O132" s="400">
        <v>1207003.5748764575</v>
      </c>
      <c r="P132" s="400">
        <v>1364922.4315778031</v>
      </c>
      <c r="Q132" s="570">
        <f t="shared" si="40"/>
        <v>157918.85670134565</v>
      </c>
      <c r="R132" s="571">
        <f t="shared" si="41"/>
        <v>0.13083545068829591</v>
      </c>
      <c r="S132" s="571"/>
      <c r="T132" s="400">
        <v>631405.69131634757</v>
      </c>
      <c r="U132" s="400">
        <v>467740.25545950892</v>
      </c>
      <c r="V132" s="570">
        <f t="shared" si="42"/>
        <v>-163665.43585683865</v>
      </c>
      <c r="W132" s="571">
        <f t="shared" si="69"/>
        <v>-0.25920804659779162</v>
      </c>
      <c r="X132" s="572"/>
      <c r="Y132" s="437">
        <f t="shared" si="43"/>
        <v>3109065.503784637</v>
      </c>
      <c r="Z132" s="437">
        <f t="shared" si="44"/>
        <v>2697553.7319071335</v>
      </c>
      <c r="AA132" s="570">
        <f t="shared" si="45"/>
        <v>-411511.77187750349</v>
      </c>
      <c r="AB132" s="571">
        <f t="shared" si="70"/>
        <v>-0.13235866898802034</v>
      </c>
      <c r="AC132" s="572"/>
      <c r="AD132" s="575">
        <v>0</v>
      </c>
      <c r="AE132" s="452">
        <v>255726.97829804535</v>
      </c>
      <c r="AF132" s="563"/>
      <c r="AG132" s="399">
        <v>3109065.503784637</v>
      </c>
      <c r="AH132" s="399">
        <v>2953280.7102051787</v>
      </c>
      <c r="AI132" s="570">
        <f t="shared" si="46"/>
        <v>-155784.79357945826</v>
      </c>
      <c r="AJ132" s="571">
        <f t="shared" si="71"/>
        <v>-5.0106629593304759E-2</v>
      </c>
      <c r="AL132" s="577">
        <f t="shared" si="47"/>
        <v>504.62916504838449</v>
      </c>
      <c r="AM132" s="577">
        <f t="shared" si="48"/>
        <v>353.16090031434112</v>
      </c>
      <c r="AN132" s="577">
        <f t="shared" si="49"/>
        <v>-151.46826473404337</v>
      </c>
      <c r="AO132" s="578">
        <f t="shared" si="50"/>
        <v>-0.3001575715892687</v>
      </c>
      <c r="AP132" s="579"/>
      <c r="AQ132" s="577">
        <f t="shared" si="51"/>
        <v>479.35010916459788</v>
      </c>
      <c r="AR132" s="577">
        <f t="shared" si="52"/>
        <v>557.33868173858843</v>
      </c>
      <c r="AS132" s="577">
        <f t="shared" si="53"/>
        <v>77.988572573990552</v>
      </c>
      <c r="AT132" s="578">
        <f t="shared" si="54"/>
        <v>0.16269647400291101</v>
      </c>
      <c r="AU132" s="579"/>
      <c r="AV132" s="577">
        <f t="shared" si="55"/>
        <v>250.75682736947877</v>
      </c>
      <c r="AW132" s="577">
        <f t="shared" si="56"/>
        <v>190.99234604308245</v>
      </c>
      <c r="AX132" s="577">
        <f t="shared" si="57"/>
        <v>-59.764481326396321</v>
      </c>
      <c r="AY132" s="578">
        <f t="shared" si="58"/>
        <v>-0.23833640724101235</v>
      </c>
      <c r="AZ132" s="579"/>
      <c r="BA132" s="577">
        <f t="shared" si="59"/>
        <v>1234.7361015824611</v>
      </c>
      <c r="BB132" s="577">
        <f t="shared" si="60"/>
        <v>1101.4919280960121</v>
      </c>
      <c r="BC132" s="577">
        <f t="shared" si="61"/>
        <v>-133.24417348644897</v>
      </c>
      <c r="BD132" s="578">
        <f t="shared" si="62"/>
        <v>-0.10791307820001435</v>
      </c>
      <c r="BE132" s="580"/>
      <c r="BF132" s="577">
        <f t="shared" si="63"/>
        <v>0</v>
      </c>
      <c r="BG132" s="577">
        <f t="shared" si="64"/>
        <v>104.42097929687438</v>
      </c>
      <c r="BH132" s="580"/>
      <c r="BI132" s="577">
        <f t="shared" si="65"/>
        <v>1234.7361015824611</v>
      </c>
      <c r="BJ132" s="577">
        <f t="shared" si="66"/>
        <v>1205.9129073928864</v>
      </c>
      <c r="BK132" s="577">
        <f t="shared" si="67"/>
        <v>-28.823194189574679</v>
      </c>
      <c r="BL132" s="578">
        <f t="shared" si="68"/>
        <v>-2.3343606907285153E-2</v>
      </c>
    </row>
    <row r="133" spans="1:64">
      <c r="A133" s="397">
        <v>408</v>
      </c>
      <c r="B133" s="412">
        <v>14</v>
      </c>
      <c r="C133" s="412">
        <v>14</v>
      </c>
      <c r="D133" s="398" t="s">
        <v>156</v>
      </c>
      <c r="E133" s="400">
        <v>14099</v>
      </c>
      <c r="F133" s="400">
        <v>14024</v>
      </c>
      <c r="G133" s="570">
        <f t="shared" si="36"/>
        <v>-75</v>
      </c>
      <c r="H133" s="571">
        <f t="shared" si="37"/>
        <v>-5.3195262075324493E-3</v>
      </c>
      <c r="I133" s="571"/>
      <c r="J133" s="400">
        <v>5103638.2909279782</v>
      </c>
      <c r="K133" s="437">
        <v>4861220.5697107427</v>
      </c>
      <c r="L133" s="570">
        <f t="shared" si="38"/>
        <v>-242417.72121723555</v>
      </c>
      <c r="M133" s="571">
        <f t="shared" si="39"/>
        <v>-4.7499001182773379E-2</v>
      </c>
      <c r="N133" s="571"/>
      <c r="O133" s="400">
        <v>6061294.160336988</v>
      </c>
      <c r="P133" s="400">
        <v>6033808.8166742185</v>
      </c>
      <c r="Q133" s="570">
        <f t="shared" si="40"/>
        <v>-27485.343662769534</v>
      </c>
      <c r="R133" s="571">
        <f t="shared" si="41"/>
        <v>-4.5345668657073455E-3</v>
      </c>
      <c r="S133" s="571"/>
      <c r="T133" s="400">
        <v>2549923.147527352</v>
      </c>
      <c r="U133" s="400">
        <v>1552571.5213750363</v>
      </c>
      <c r="V133" s="570">
        <f t="shared" si="42"/>
        <v>-997351.62615231564</v>
      </c>
      <c r="W133" s="571">
        <f t="shared" si="69"/>
        <v>-0.39113007273158118</v>
      </c>
      <c r="X133" s="572"/>
      <c r="Y133" s="437">
        <f t="shared" si="43"/>
        <v>13714855.598792318</v>
      </c>
      <c r="Z133" s="437">
        <f t="shared" si="44"/>
        <v>12447600.907759996</v>
      </c>
      <c r="AA133" s="570">
        <f t="shared" si="45"/>
        <v>-1267254.6910323221</v>
      </c>
      <c r="AB133" s="571">
        <f t="shared" si="70"/>
        <v>-9.2400148284748407E-2</v>
      </c>
      <c r="AC133" s="572"/>
      <c r="AD133" s="575">
        <v>0</v>
      </c>
      <c r="AE133" s="452">
        <v>1609408.8223537619</v>
      </c>
      <c r="AF133" s="563"/>
      <c r="AG133" s="399">
        <v>13714855.598792318</v>
      </c>
      <c r="AH133" s="399">
        <v>14057009.730113758</v>
      </c>
      <c r="AI133" s="570">
        <f t="shared" si="46"/>
        <v>342154.13132143952</v>
      </c>
      <c r="AJ133" s="571">
        <f t="shared" si="71"/>
        <v>2.4947702063415702E-2</v>
      </c>
      <c r="AL133" s="577">
        <f t="shared" si="47"/>
        <v>361.98583523143333</v>
      </c>
      <c r="AM133" s="577">
        <f t="shared" si="48"/>
        <v>346.63580788011569</v>
      </c>
      <c r="AN133" s="577">
        <f t="shared" si="49"/>
        <v>-15.350027351317635</v>
      </c>
      <c r="AO133" s="578">
        <f t="shared" si="50"/>
        <v>-4.2405049748711003E-2</v>
      </c>
      <c r="AP133" s="579"/>
      <c r="AQ133" s="577">
        <f t="shared" si="51"/>
        <v>429.90950849967999</v>
      </c>
      <c r="AR133" s="577">
        <f t="shared" si="52"/>
        <v>430.24877472006693</v>
      </c>
      <c r="AS133" s="577">
        <f t="shared" si="53"/>
        <v>0.33926622038694632</v>
      </c>
      <c r="AT133" s="578">
        <f t="shared" si="54"/>
        <v>7.891572846828505E-4</v>
      </c>
      <c r="AU133" s="579"/>
      <c r="AV133" s="577">
        <f t="shared" si="55"/>
        <v>180.8584401395384</v>
      </c>
      <c r="AW133" s="577">
        <f t="shared" si="56"/>
        <v>110.7081803604561</v>
      </c>
      <c r="AX133" s="577">
        <f t="shared" si="57"/>
        <v>-70.150259779082305</v>
      </c>
      <c r="AY133" s="578">
        <f t="shared" si="58"/>
        <v>-0.38787385164308069</v>
      </c>
      <c r="AZ133" s="579"/>
      <c r="BA133" s="577">
        <f t="shared" si="59"/>
        <v>972.75378387065166</v>
      </c>
      <c r="BB133" s="577">
        <f t="shared" si="60"/>
        <v>887.59276296063865</v>
      </c>
      <c r="BC133" s="577">
        <f t="shared" si="61"/>
        <v>-85.161020910013008</v>
      </c>
      <c r="BD133" s="578">
        <f t="shared" si="62"/>
        <v>-8.7546327058376144E-2</v>
      </c>
      <c r="BE133" s="580"/>
      <c r="BF133" s="577">
        <f t="shared" si="63"/>
        <v>0</v>
      </c>
      <c r="BG133" s="577">
        <f t="shared" si="64"/>
        <v>114.76103981415872</v>
      </c>
      <c r="BH133" s="580"/>
      <c r="BI133" s="577">
        <f t="shared" si="65"/>
        <v>972.75378387065166</v>
      </c>
      <c r="BJ133" s="577">
        <f t="shared" si="66"/>
        <v>1002.3538027747974</v>
      </c>
      <c r="BK133" s="577">
        <f t="shared" si="67"/>
        <v>29.600018904145713</v>
      </c>
      <c r="BL133" s="578">
        <f t="shared" si="68"/>
        <v>3.0429096648039014E-2</v>
      </c>
    </row>
    <row r="134" spans="1:64">
      <c r="A134" s="397">
        <v>410</v>
      </c>
      <c r="B134" s="412">
        <v>13</v>
      </c>
      <c r="C134" s="412">
        <v>13</v>
      </c>
      <c r="D134" s="398" t="s">
        <v>157</v>
      </c>
      <c r="E134" s="400">
        <v>18775</v>
      </c>
      <c r="F134" s="400">
        <v>18762</v>
      </c>
      <c r="G134" s="570">
        <f t="shared" si="36"/>
        <v>-13</v>
      </c>
      <c r="H134" s="571">
        <f t="shared" si="37"/>
        <v>-6.9241011984021302E-4</v>
      </c>
      <c r="I134" s="571"/>
      <c r="J134" s="400">
        <v>6601828.9971599616</v>
      </c>
      <c r="K134" s="437">
        <v>6524042.4043139024</v>
      </c>
      <c r="L134" s="570">
        <f t="shared" si="38"/>
        <v>-77786.59284605924</v>
      </c>
      <c r="M134" s="571">
        <f t="shared" si="39"/>
        <v>-1.1782582202526334E-2</v>
      </c>
      <c r="N134" s="571"/>
      <c r="O134" s="400">
        <v>7591844.1539063724</v>
      </c>
      <c r="P134" s="400">
        <v>8183766.3882464143</v>
      </c>
      <c r="Q134" s="570">
        <f t="shared" si="40"/>
        <v>591922.23434004188</v>
      </c>
      <c r="R134" s="571">
        <f t="shared" si="41"/>
        <v>7.7968175102154744E-2</v>
      </c>
      <c r="S134" s="571"/>
      <c r="T134" s="400">
        <v>2612728.8128052256</v>
      </c>
      <c r="U134" s="400">
        <v>1172841.9415278588</v>
      </c>
      <c r="V134" s="570">
        <f t="shared" si="42"/>
        <v>-1439886.8712773668</v>
      </c>
      <c r="W134" s="571">
        <f t="shared" si="69"/>
        <v>-0.55110460152632301</v>
      </c>
      <c r="X134" s="572"/>
      <c r="Y134" s="437">
        <f t="shared" si="43"/>
        <v>16806401.963871557</v>
      </c>
      <c r="Z134" s="437">
        <f t="shared" si="44"/>
        <v>15880650.734088175</v>
      </c>
      <c r="AA134" s="570">
        <f t="shared" si="45"/>
        <v>-925751.22978338227</v>
      </c>
      <c r="AB134" s="571">
        <f t="shared" si="70"/>
        <v>-5.5083249334001071E-2</v>
      </c>
      <c r="AC134" s="572"/>
      <c r="AD134" s="575">
        <v>0</v>
      </c>
      <c r="AE134" s="452">
        <v>2519198.9283899954</v>
      </c>
      <c r="AF134" s="563"/>
      <c r="AG134" s="399">
        <v>16806401.963871557</v>
      </c>
      <c r="AH134" s="399">
        <v>18399849.662478171</v>
      </c>
      <c r="AI134" s="570">
        <f t="shared" si="46"/>
        <v>1593447.698606614</v>
      </c>
      <c r="AJ134" s="571">
        <f t="shared" si="71"/>
        <v>9.481194737767322E-2</v>
      </c>
      <c r="AL134" s="577">
        <f t="shared" si="47"/>
        <v>351.62870823754787</v>
      </c>
      <c r="AM134" s="577">
        <f t="shared" si="48"/>
        <v>347.72638334473419</v>
      </c>
      <c r="AN134" s="577">
        <f t="shared" si="49"/>
        <v>-3.9023248928136809</v>
      </c>
      <c r="AO134" s="578">
        <f t="shared" si="50"/>
        <v>-1.1097856350731775E-2</v>
      </c>
      <c r="AP134" s="579"/>
      <c r="AQ134" s="577">
        <f t="shared" si="51"/>
        <v>404.35920926265629</v>
      </c>
      <c r="AR134" s="577">
        <f t="shared" si="52"/>
        <v>436.18838014318379</v>
      </c>
      <c r="AS134" s="577">
        <f t="shared" si="53"/>
        <v>31.829170880527499</v>
      </c>
      <c r="AT134" s="578">
        <f t="shared" si="54"/>
        <v>7.8715088345749751E-2</v>
      </c>
      <c r="AU134" s="579"/>
      <c r="AV134" s="577">
        <f t="shared" si="55"/>
        <v>139.15999002957261</v>
      </c>
      <c r="AW134" s="577">
        <f t="shared" si="56"/>
        <v>62.511562814617783</v>
      </c>
      <c r="AX134" s="577">
        <f t="shared" si="57"/>
        <v>-76.648427214954836</v>
      </c>
      <c r="AY134" s="578">
        <f t="shared" si="58"/>
        <v>-0.55079356644583288</v>
      </c>
      <c r="AZ134" s="579"/>
      <c r="BA134" s="577">
        <f t="shared" si="59"/>
        <v>895.14790752977672</v>
      </c>
      <c r="BB134" s="577">
        <f t="shared" si="60"/>
        <v>846.4263263025357</v>
      </c>
      <c r="BC134" s="577">
        <f t="shared" si="61"/>
        <v>-48.721581227241018</v>
      </c>
      <c r="BD134" s="578">
        <f t="shared" si="62"/>
        <v>-5.4428526076424205E-2</v>
      </c>
      <c r="BE134" s="580"/>
      <c r="BF134" s="577">
        <f t="shared" si="63"/>
        <v>0</v>
      </c>
      <c r="BG134" s="577">
        <f t="shared" si="64"/>
        <v>134.27134252158595</v>
      </c>
      <c r="BH134" s="580"/>
      <c r="BI134" s="577">
        <f t="shared" si="65"/>
        <v>895.14790752977672</v>
      </c>
      <c r="BJ134" s="577">
        <f t="shared" si="66"/>
        <v>980.69766882412171</v>
      </c>
      <c r="BK134" s="577">
        <f t="shared" si="67"/>
        <v>85.549761294344989</v>
      </c>
      <c r="BL134" s="578">
        <f t="shared" si="68"/>
        <v>9.5570531500682995E-2</v>
      </c>
    </row>
    <row r="135" spans="1:64">
      <c r="A135" s="397">
        <v>416</v>
      </c>
      <c r="B135" s="412">
        <v>9</v>
      </c>
      <c r="C135" s="412">
        <v>9</v>
      </c>
      <c r="D135" s="398" t="s">
        <v>158</v>
      </c>
      <c r="E135" s="400">
        <v>2886</v>
      </c>
      <c r="F135" s="400">
        <v>2862</v>
      </c>
      <c r="G135" s="570">
        <f t="shared" si="36"/>
        <v>-24</v>
      </c>
      <c r="H135" s="571">
        <f t="shared" si="37"/>
        <v>-8.3160083160083165E-3</v>
      </c>
      <c r="I135" s="571"/>
      <c r="J135" s="400">
        <v>296958.49408965767</v>
      </c>
      <c r="K135" s="437">
        <v>153951.24550038751</v>
      </c>
      <c r="L135" s="570">
        <f t="shared" si="38"/>
        <v>-143007.24858927017</v>
      </c>
      <c r="M135" s="571">
        <f t="shared" si="39"/>
        <v>-0.48157318761891832</v>
      </c>
      <c r="N135" s="571"/>
      <c r="O135" s="400">
        <v>1323982.288958454</v>
      </c>
      <c r="P135" s="400">
        <v>1480031.7741589991</v>
      </c>
      <c r="Q135" s="570">
        <f t="shared" si="40"/>
        <v>156049.48520054505</v>
      </c>
      <c r="R135" s="571">
        <f t="shared" si="41"/>
        <v>0.11786372559659053</v>
      </c>
      <c r="S135" s="571"/>
      <c r="T135" s="400">
        <v>503954.63766664377</v>
      </c>
      <c r="U135" s="400">
        <v>280044.18764142448</v>
      </c>
      <c r="V135" s="570">
        <f t="shared" si="42"/>
        <v>-223910.4500252193</v>
      </c>
      <c r="W135" s="571">
        <f t="shared" si="69"/>
        <v>-0.44430675558805299</v>
      </c>
      <c r="X135" s="572"/>
      <c r="Y135" s="437">
        <f t="shared" si="43"/>
        <v>2124895.4207147555</v>
      </c>
      <c r="Z135" s="437">
        <f t="shared" si="44"/>
        <v>1914027.2073008111</v>
      </c>
      <c r="AA135" s="570">
        <f t="shared" si="45"/>
        <v>-210868.21341394447</v>
      </c>
      <c r="AB135" s="571">
        <f t="shared" si="70"/>
        <v>-9.9236984257330782E-2</v>
      </c>
      <c r="AC135" s="572"/>
      <c r="AD135" s="575">
        <v>0</v>
      </c>
      <c r="AE135" s="452">
        <v>340575.02369740768</v>
      </c>
      <c r="AF135" s="563"/>
      <c r="AG135" s="399">
        <v>2124895.4207147555</v>
      </c>
      <c r="AH135" s="399">
        <v>2254602.230998219</v>
      </c>
      <c r="AI135" s="570">
        <f t="shared" si="46"/>
        <v>129706.81028346345</v>
      </c>
      <c r="AJ135" s="571">
        <f t="shared" si="71"/>
        <v>6.1041503040104299E-2</v>
      </c>
      <c r="AL135" s="577">
        <f t="shared" si="47"/>
        <v>102.89622109828748</v>
      </c>
      <c r="AM135" s="577">
        <f t="shared" si="48"/>
        <v>53.791490391470127</v>
      </c>
      <c r="AN135" s="577">
        <f t="shared" si="49"/>
        <v>-49.104730706817357</v>
      </c>
      <c r="AO135" s="578">
        <f t="shared" si="50"/>
        <v>-0.47722579296582751</v>
      </c>
      <c r="AP135" s="579"/>
      <c r="AQ135" s="577">
        <f t="shared" si="51"/>
        <v>458.76032188442622</v>
      </c>
      <c r="AR135" s="577">
        <f t="shared" si="52"/>
        <v>517.13199656149516</v>
      </c>
      <c r="AS135" s="577">
        <f t="shared" si="53"/>
        <v>58.371674677068938</v>
      </c>
      <c r="AT135" s="578">
        <f t="shared" si="54"/>
        <v>0.12723784488880513</v>
      </c>
      <c r="AU135" s="579"/>
      <c r="AV135" s="577">
        <f t="shared" si="55"/>
        <v>174.62045657194864</v>
      </c>
      <c r="AW135" s="577">
        <f t="shared" si="56"/>
        <v>97.849122166814979</v>
      </c>
      <c r="AX135" s="577">
        <f t="shared" si="57"/>
        <v>-76.771334405133658</v>
      </c>
      <c r="AY135" s="578">
        <f t="shared" si="58"/>
        <v>-0.43964685416740773</v>
      </c>
      <c r="AZ135" s="579"/>
      <c r="BA135" s="577">
        <f t="shared" si="59"/>
        <v>736.27699955466232</v>
      </c>
      <c r="BB135" s="577">
        <f t="shared" si="60"/>
        <v>668.77260911978021</v>
      </c>
      <c r="BC135" s="577">
        <f t="shared" si="61"/>
        <v>-67.504390434882112</v>
      </c>
      <c r="BD135" s="578">
        <f t="shared" si="62"/>
        <v>-9.1683415991144893E-2</v>
      </c>
      <c r="BE135" s="580"/>
      <c r="BF135" s="577">
        <f t="shared" si="63"/>
        <v>0</v>
      </c>
      <c r="BG135" s="577">
        <f t="shared" si="64"/>
        <v>118.9989600619873</v>
      </c>
      <c r="BH135" s="580"/>
      <c r="BI135" s="577">
        <f t="shared" si="65"/>
        <v>736.27699955466232</v>
      </c>
      <c r="BJ135" s="577">
        <f t="shared" si="66"/>
        <v>787.77156918176763</v>
      </c>
      <c r="BK135" s="577">
        <f t="shared" si="67"/>
        <v>51.494569627105307</v>
      </c>
      <c r="BL135" s="578">
        <f t="shared" si="68"/>
        <v>6.9939125707107294E-2</v>
      </c>
    </row>
    <row r="136" spans="1:64">
      <c r="A136" s="397">
        <v>418</v>
      </c>
      <c r="B136" s="412">
        <v>6</v>
      </c>
      <c r="C136" s="412">
        <v>6</v>
      </c>
      <c r="D136" s="398" t="s">
        <v>159</v>
      </c>
      <c r="E136" s="400">
        <v>24580</v>
      </c>
      <c r="F136" s="400">
        <v>24711</v>
      </c>
      <c r="G136" s="570">
        <f t="shared" si="36"/>
        <v>131</v>
      </c>
      <c r="H136" s="571">
        <f t="shared" si="37"/>
        <v>5.3295362082994308E-3</v>
      </c>
      <c r="I136" s="571"/>
      <c r="J136" s="400">
        <v>17240108.576994192</v>
      </c>
      <c r="K136" s="437">
        <v>15234711.797263939</v>
      </c>
      <c r="L136" s="570">
        <f t="shared" si="38"/>
        <v>-2005396.7797302529</v>
      </c>
      <c r="M136" s="571">
        <f t="shared" si="39"/>
        <v>-0.11632158642007191</v>
      </c>
      <c r="N136" s="571"/>
      <c r="O136" s="400">
        <v>1776070.9986691943</v>
      </c>
      <c r="P136" s="400">
        <v>1508087.4240715723</v>
      </c>
      <c r="Q136" s="570">
        <f t="shared" si="40"/>
        <v>-267983.57459762204</v>
      </c>
      <c r="R136" s="571">
        <f t="shared" si="41"/>
        <v>-0.15088562045009546</v>
      </c>
      <c r="S136" s="571"/>
      <c r="T136" s="400">
        <v>2798442.8051829608</v>
      </c>
      <c r="U136" s="400">
        <v>1279631.8749458625</v>
      </c>
      <c r="V136" s="570">
        <f t="shared" si="42"/>
        <v>-1518810.9302370984</v>
      </c>
      <c r="W136" s="571">
        <f t="shared" si="69"/>
        <v>-0.54273431189093013</v>
      </c>
      <c r="X136" s="572"/>
      <c r="Y136" s="437">
        <f t="shared" si="43"/>
        <v>21814622.380846348</v>
      </c>
      <c r="Z136" s="437">
        <f t="shared" si="44"/>
        <v>18022431.096281376</v>
      </c>
      <c r="AA136" s="570">
        <f t="shared" si="45"/>
        <v>-3792191.2845649719</v>
      </c>
      <c r="AB136" s="571">
        <f t="shared" si="70"/>
        <v>-0.17383712715075866</v>
      </c>
      <c r="AC136" s="572"/>
      <c r="AD136" s="575">
        <v>0</v>
      </c>
      <c r="AE136" s="452">
        <v>2824819.1934077917</v>
      </c>
      <c r="AF136" s="563"/>
      <c r="AG136" s="399">
        <v>21814622.380846348</v>
      </c>
      <c r="AH136" s="399">
        <v>20847250.289689168</v>
      </c>
      <c r="AI136" s="570">
        <f t="shared" si="46"/>
        <v>-967372.09115717933</v>
      </c>
      <c r="AJ136" s="571">
        <f t="shared" si="71"/>
        <v>-4.434512201350551E-2</v>
      </c>
      <c r="AL136" s="577">
        <f t="shared" si="47"/>
        <v>701.38765569545126</v>
      </c>
      <c r="AM136" s="577">
        <f t="shared" si="48"/>
        <v>616.51538979660631</v>
      </c>
      <c r="AN136" s="577">
        <f t="shared" si="49"/>
        <v>-84.872265898844944</v>
      </c>
      <c r="AO136" s="578">
        <f t="shared" si="50"/>
        <v>-0.12100621562079107</v>
      </c>
      <c r="AP136" s="579"/>
      <c r="AQ136" s="577">
        <f t="shared" si="51"/>
        <v>72.256753403954207</v>
      </c>
      <c r="AR136" s="577">
        <f t="shared" si="52"/>
        <v>61.028992111673837</v>
      </c>
      <c r="AS136" s="577">
        <f t="shared" si="53"/>
        <v>-11.22776129228037</v>
      </c>
      <c r="AT136" s="578">
        <f t="shared" si="54"/>
        <v>-0.15538701593069273</v>
      </c>
      <c r="AU136" s="579"/>
      <c r="AV136" s="577">
        <f t="shared" si="55"/>
        <v>113.85039890898946</v>
      </c>
      <c r="AW136" s="577">
        <f t="shared" si="56"/>
        <v>51.783896845366939</v>
      </c>
      <c r="AX136" s="577">
        <f t="shared" si="57"/>
        <v>-62.066502063622522</v>
      </c>
      <c r="AY136" s="578">
        <f t="shared" si="58"/>
        <v>-0.54515840663182635</v>
      </c>
      <c r="AZ136" s="579"/>
      <c r="BA136" s="577">
        <f t="shared" si="59"/>
        <v>887.4948080083949</v>
      </c>
      <c r="BB136" s="577">
        <f t="shared" si="60"/>
        <v>729.32827875364717</v>
      </c>
      <c r="BC136" s="577">
        <f t="shared" si="61"/>
        <v>-158.16652925474773</v>
      </c>
      <c r="BD136" s="578">
        <f t="shared" si="62"/>
        <v>-0.17821685020297226</v>
      </c>
      <c r="BE136" s="580"/>
      <c r="BF136" s="577">
        <f t="shared" si="63"/>
        <v>0</v>
      </c>
      <c r="BG136" s="577">
        <f t="shared" si="64"/>
        <v>114.31424035481331</v>
      </c>
      <c r="BH136" s="580"/>
      <c r="BI136" s="577">
        <f t="shared" si="65"/>
        <v>887.4948080083949</v>
      </c>
      <c r="BJ136" s="577">
        <f t="shared" si="66"/>
        <v>843.64251910846053</v>
      </c>
      <c r="BK136" s="577">
        <f t="shared" si="67"/>
        <v>-43.852288899934365</v>
      </c>
      <c r="BL136" s="578">
        <f t="shared" si="68"/>
        <v>-4.9411318809111905E-2</v>
      </c>
    </row>
    <row r="137" spans="1:64">
      <c r="A137" s="397">
        <v>420</v>
      </c>
      <c r="B137" s="412">
        <v>11</v>
      </c>
      <c r="C137" s="412">
        <v>11</v>
      </c>
      <c r="D137" s="398" t="s">
        <v>160</v>
      </c>
      <c r="E137" s="400">
        <v>9177</v>
      </c>
      <c r="F137" s="400">
        <v>9049</v>
      </c>
      <c r="G137" s="570">
        <f t="shared" si="36"/>
        <v>-128</v>
      </c>
      <c r="H137" s="571">
        <f t="shared" si="37"/>
        <v>-1.3947913261414405E-2</v>
      </c>
      <c r="I137" s="571"/>
      <c r="J137" s="400">
        <v>1469154.2633241578</v>
      </c>
      <c r="K137" s="437">
        <v>1143326.3651978923</v>
      </c>
      <c r="L137" s="570">
        <f t="shared" si="38"/>
        <v>-325827.8981262655</v>
      </c>
      <c r="M137" s="571">
        <f t="shared" si="39"/>
        <v>-0.22177922785932389</v>
      </c>
      <c r="N137" s="571"/>
      <c r="O137" s="400">
        <v>2614455.4942625603</v>
      </c>
      <c r="P137" s="400">
        <v>2920430.5949711595</v>
      </c>
      <c r="Q137" s="570">
        <f t="shared" si="40"/>
        <v>305975.1007085992</v>
      </c>
      <c r="R137" s="571">
        <f t="shared" si="41"/>
        <v>0.11703205557717987</v>
      </c>
      <c r="S137" s="571"/>
      <c r="T137" s="400">
        <v>1662406.046704923</v>
      </c>
      <c r="U137" s="400">
        <v>1118786.7974107102</v>
      </c>
      <c r="V137" s="570">
        <f t="shared" si="42"/>
        <v>-543619.24929421279</v>
      </c>
      <c r="W137" s="571">
        <f t="shared" si="69"/>
        <v>-0.32700750239192627</v>
      </c>
      <c r="X137" s="572"/>
      <c r="Y137" s="437">
        <f t="shared" si="43"/>
        <v>5746015.8042916413</v>
      </c>
      <c r="Z137" s="437">
        <f t="shared" si="44"/>
        <v>5182543.7575797625</v>
      </c>
      <c r="AA137" s="570">
        <f t="shared" si="45"/>
        <v>-563472.04671187885</v>
      </c>
      <c r="AB137" s="571">
        <f t="shared" si="70"/>
        <v>-9.8063086824618076E-2</v>
      </c>
      <c r="AC137" s="572"/>
      <c r="AD137" s="575">
        <v>0</v>
      </c>
      <c r="AE137" s="452">
        <v>1015371.6559279626</v>
      </c>
      <c r="AF137" s="563"/>
      <c r="AG137" s="399">
        <v>5746015.8042916413</v>
      </c>
      <c r="AH137" s="399">
        <v>6197915.4135077242</v>
      </c>
      <c r="AI137" s="570">
        <f t="shared" si="46"/>
        <v>451899.60921608284</v>
      </c>
      <c r="AJ137" s="571">
        <f t="shared" si="71"/>
        <v>7.864573029516618E-2</v>
      </c>
      <c r="AL137" s="577">
        <f t="shared" si="47"/>
        <v>160.09090806626978</v>
      </c>
      <c r="AM137" s="577">
        <f t="shared" si="48"/>
        <v>126.34836613967204</v>
      </c>
      <c r="AN137" s="577">
        <f t="shared" si="49"/>
        <v>-33.742541926597738</v>
      </c>
      <c r="AO137" s="578">
        <f t="shared" si="50"/>
        <v>-0.21077113206597581</v>
      </c>
      <c r="AP137" s="579"/>
      <c r="AQ137" s="577">
        <f t="shared" si="51"/>
        <v>284.89217546720715</v>
      </c>
      <c r="AR137" s="577">
        <f t="shared" si="52"/>
        <v>322.73517460174156</v>
      </c>
      <c r="AS137" s="577">
        <f t="shared" si="53"/>
        <v>37.842999134534409</v>
      </c>
      <c r="AT137" s="578">
        <f t="shared" si="54"/>
        <v>0.13283270792703947</v>
      </c>
      <c r="AU137" s="579"/>
      <c r="AV137" s="577">
        <f t="shared" si="55"/>
        <v>181.14918238039917</v>
      </c>
      <c r="AW137" s="577">
        <f t="shared" si="56"/>
        <v>123.63651203566253</v>
      </c>
      <c r="AX137" s="577">
        <f t="shared" si="57"/>
        <v>-57.512670344736634</v>
      </c>
      <c r="AY137" s="578">
        <f t="shared" si="58"/>
        <v>-0.3174878825782636</v>
      </c>
      <c r="AZ137" s="579"/>
      <c r="BA137" s="577">
        <f t="shared" si="59"/>
        <v>626.13226591387615</v>
      </c>
      <c r="BB137" s="577">
        <f t="shared" si="60"/>
        <v>572.72005277707615</v>
      </c>
      <c r="BC137" s="577">
        <f t="shared" si="61"/>
        <v>-53.412213136800005</v>
      </c>
      <c r="BD137" s="578">
        <f t="shared" si="62"/>
        <v>-8.5305000308268417E-2</v>
      </c>
      <c r="BE137" s="580"/>
      <c r="BF137" s="577">
        <f t="shared" si="63"/>
        <v>0</v>
      </c>
      <c r="BG137" s="577">
        <f t="shared" si="64"/>
        <v>112.20816177787188</v>
      </c>
      <c r="BH137" s="580"/>
      <c r="BI137" s="577">
        <f t="shared" si="65"/>
        <v>626.13226591387615</v>
      </c>
      <c r="BJ137" s="577">
        <f t="shared" si="66"/>
        <v>684.928214554948</v>
      </c>
      <c r="BK137" s="577">
        <f t="shared" si="67"/>
        <v>58.795948641071845</v>
      </c>
      <c r="BL137" s="578">
        <f t="shared" si="68"/>
        <v>9.3903400035223822E-2</v>
      </c>
    </row>
    <row r="138" spans="1:64">
      <c r="A138" s="397">
        <v>421</v>
      </c>
      <c r="B138" s="412">
        <v>16</v>
      </c>
      <c r="C138" s="412">
        <v>16</v>
      </c>
      <c r="D138" s="398" t="s">
        <v>161</v>
      </c>
      <c r="E138" s="400">
        <v>695</v>
      </c>
      <c r="F138" s="400">
        <v>682</v>
      </c>
      <c r="G138" s="570">
        <f t="shared" ref="G138:G201" si="72">F138-E138</f>
        <v>-13</v>
      </c>
      <c r="H138" s="571">
        <f t="shared" ref="H138:H201" si="73">G138/E138</f>
        <v>-1.870503597122302E-2</v>
      </c>
      <c r="I138" s="571"/>
      <c r="J138" s="400">
        <v>1135942.5999954701</v>
      </c>
      <c r="K138" s="437">
        <v>1137773.5019327474</v>
      </c>
      <c r="L138" s="570">
        <f t="shared" ref="L138:L201" si="74">K138-J138</f>
        <v>1830.9019372772891</v>
      </c>
      <c r="M138" s="571">
        <f t="shared" ref="M138:M201" si="75">L138/J138</f>
        <v>1.6117908926776673E-3</v>
      </c>
      <c r="N138" s="571"/>
      <c r="O138" s="400">
        <v>196547.4678800673</v>
      </c>
      <c r="P138" s="400">
        <v>195157.16372395409</v>
      </c>
      <c r="Q138" s="570">
        <f t="shared" ref="Q138:Q201" si="76">P138-O138</f>
        <v>-1390.3041561132122</v>
      </c>
      <c r="R138" s="571">
        <f t="shared" ref="R138:R201" si="77">Q138/O138</f>
        <v>-7.0736304624467198E-3</v>
      </c>
      <c r="S138" s="571"/>
      <c r="T138" s="400">
        <v>171167.80470794902</v>
      </c>
      <c r="U138" s="400">
        <v>128611.47662920679</v>
      </c>
      <c r="V138" s="570">
        <f t="shared" ref="V138:V201" si="78">U138-T138</f>
        <v>-42556.328078742226</v>
      </c>
      <c r="W138" s="571">
        <f t="shared" si="69"/>
        <v>-0.24862343798445594</v>
      </c>
      <c r="X138" s="572"/>
      <c r="Y138" s="437">
        <f t="shared" ref="Y138:Y201" si="79">SUM(J138,O138,T138)</f>
        <v>1503657.8725834866</v>
      </c>
      <c r="Z138" s="437">
        <f t="shared" ref="Z138:Z201" si="80">SUM(K138,P138,U138)</f>
        <v>1461542.1422859081</v>
      </c>
      <c r="AA138" s="570">
        <f t="shared" ref="AA138:AA201" si="81">Z138-Y138</f>
        <v>-42115.730297578499</v>
      </c>
      <c r="AB138" s="571">
        <f t="shared" si="70"/>
        <v>-2.8008851658002498E-2</v>
      </c>
      <c r="AC138" s="572"/>
      <c r="AD138" s="575">
        <v>0</v>
      </c>
      <c r="AE138" s="452">
        <v>66990.514941130474</v>
      </c>
      <c r="AF138" s="563"/>
      <c r="AG138" s="399">
        <v>1503657.8725834866</v>
      </c>
      <c r="AH138" s="399">
        <v>1528532.6572270389</v>
      </c>
      <c r="AI138" s="570">
        <f t="shared" ref="AI138:AI201" si="82">AH138-AG138</f>
        <v>24874.784643552266</v>
      </c>
      <c r="AJ138" s="571">
        <f t="shared" si="71"/>
        <v>1.6542848673956688E-2</v>
      </c>
      <c r="AL138" s="577">
        <f t="shared" si="47"/>
        <v>1634.4497841661441</v>
      </c>
      <c r="AM138" s="577">
        <f t="shared" si="48"/>
        <v>1668.2895922767557</v>
      </c>
      <c r="AN138" s="577">
        <f t="shared" si="49"/>
        <v>33.839808110611557</v>
      </c>
      <c r="AO138" s="578">
        <f t="shared" si="50"/>
        <v>2.0704097757200775E-2</v>
      </c>
      <c r="AP138" s="579"/>
      <c r="AQ138" s="577">
        <f t="shared" si="51"/>
        <v>282.80211205765079</v>
      </c>
      <c r="AR138" s="577">
        <f t="shared" si="52"/>
        <v>286.15419900873036</v>
      </c>
      <c r="AS138" s="577">
        <f t="shared" si="53"/>
        <v>3.3520869510795706</v>
      </c>
      <c r="AT138" s="578">
        <f t="shared" si="54"/>
        <v>1.1853118517008206E-2</v>
      </c>
      <c r="AU138" s="579"/>
      <c r="AV138" s="577">
        <f t="shared" si="55"/>
        <v>246.28461109057412</v>
      </c>
      <c r="AW138" s="577">
        <f t="shared" si="56"/>
        <v>188.57987775543518</v>
      </c>
      <c r="AX138" s="577">
        <f t="shared" si="57"/>
        <v>-57.70473333513894</v>
      </c>
      <c r="AY138" s="578">
        <f t="shared" si="58"/>
        <v>-0.23430101084926225</v>
      </c>
      <c r="AZ138" s="579"/>
      <c r="BA138" s="577">
        <f t="shared" si="59"/>
        <v>2163.5365073143694</v>
      </c>
      <c r="BB138" s="577">
        <f t="shared" si="60"/>
        <v>2143.023669040921</v>
      </c>
      <c r="BC138" s="577">
        <f t="shared" si="61"/>
        <v>-20.512838273448324</v>
      </c>
      <c r="BD138" s="578">
        <f t="shared" si="62"/>
        <v>-9.481161147084697E-3</v>
      </c>
      <c r="BE138" s="580"/>
      <c r="BF138" s="577">
        <f t="shared" si="63"/>
        <v>0</v>
      </c>
      <c r="BG138" s="577">
        <f t="shared" si="64"/>
        <v>98.226561497258757</v>
      </c>
      <c r="BH138" s="580"/>
      <c r="BI138" s="577">
        <f t="shared" si="65"/>
        <v>2163.5365073143694</v>
      </c>
      <c r="BJ138" s="577">
        <f t="shared" si="66"/>
        <v>2241.2502305381799</v>
      </c>
      <c r="BK138" s="577">
        <f t="shared" si="67"/>
        <v>77.713723223810575</v>
      </c>
      <c r="BL138" s="578">
        <f t="shared" si="68"/>
        <v>3.5919765144281204E-2</v>
      </c>
    </row>
    <row r="139" spans="1:64">
      <c r="A139" s="397">
        <v>422</v>
      </c>
      <c r="B139" s="412">
        <v>12</v>
      </c>
      <c r="C139" s="412">
        <v>12</v>
      </c>
      <c r="D139" s="398" t="s">
        <v>162</v>
      </c>
      <c r="E139" s="400">
        <v>10372</v>
      </c>
      <c r="F139" s="400">
        <v>10228</v>
      </c>
      <c r="G139" s="570">
        <f t="shared" si="72"/>
        <v>-144</v>
      </c>
      <c r="H139" s="571">
        <f t="shared" si="73"/>
        <v>-1.3883532587736213E-2</v>
      </c>
      <c r="I139" s="571"/>
      <c r="J139" s="400">
        <v>703496.77416979661</v>
      </c>
      <c r="K139" s="437">
        <v>420347.34443732747</v>
      </c>
      <c r="L139" s="570">
        <f t="shared" si="74"/>
        <v>-283149.42973246914</v>
      </c>
      <c r="M139" s="571">
        <f t="shared" si="75"/>
        <v>-0.40248859714618668</v>
      </c>
      <c r="N139" s="571"/>
      <c r="O139" s="400">
        <v>3451300.5793498056</v>
      </c>
      <c r="P139" s="400">
        <v>3984216.1370590851</v>
      </c>
      <c r="Q139" s="570">
        <f t="shared" si="76"/>
        <v>532915.55770927947</v>
      </c>
      <c r="R139" s="571">
        <f t="shared" si="77"/>
        <v>0.15441006816325342</v>
      </c>
      <c r="S139" s="571"/>
      <c r="T139" s="400">
        <v>2083674.6945745316</v>
      </c>
      <c r="U139" s="400">
        <v>1570438.5367014387</v>
      </c>
      <c r="V139" s="570">
        <f t="shared" si="78"/>
        <v>-513236.15787309292</v>
      </c>
      <c r="W139" s="571">
        <f t="shared" si="69"/>
        <v>-0.24631299655817498</v>
      </c>
      <c r="X139" s="572"/>
      <c r="Y139" s="437">
        <f t="shared" si="79"/>
        <v>6238472.0480941338</v>
      </c>
      <c r="Z139" s="437">
        <f t="shared" si="80"/>
        <v>5975002.0181978513</v>
      </c>
      <c r="AA139" s="570">
        <f t="shared" si="81"/>
        <v>-263470.02989628259</v>
      </c>
      <c r="AB139" s="571">
        <f t="shared" si="70"/>
        <v>-4.2233102571449882E-2</v>
      </c>
      <c r="AC139" s="572"/>
      <c r="AD139" s="575">
        <v>0</v>
      </c>
      <c r="AE139" s="452">
        <v>2087842.2301218321</v>
      </c>
      <c r="AF139" s="563"/>
      <c r="AG139" s="399">
        <v>6238472.0480941338</v>
      </c>
      <c r="AH139" s="399">
        <v>8062844.2483196836</v>
      </c>
      <c r="AI139" s="570">
        <f t="shared" si="82"/>
        <v>1824372.2002255498</v>
      </c>
      <c r="AJ139" s="571">
        <f t="shared" si="71"/>
        <v>0.29243894757577688</v>
      </c>
      <c r="AL139" s="577">
        <f t="shared" ref="AL139:AL202" si="83">J139/$E139</f>
        <v>67.826530483011624</v>
      </c>
      <c r="AM139" s="577">
        <f t="shared" ref="AM139:AM202" si="84">K139/$F139</f>
        <v>41.097706730282312</v>
      </c>
      <c r="AN139" s="577">
        <f t="shared" ref="AN139:AN202" si="85">AM139-AL139</f>
        <v>-26.728823752729312</v>
      </c>
      <c r="AO139" s="578">
        <f t="shared" ref="AO139:AO202" si="86">AN139/AL139</f>
        <v>-0.394076234806438</v>
      </c>
      <c r="AP139" s="579"/>
      <c r="AQ139" s="577">
        <f t="shared" ref="AQ139:AQ202" si="87">O139/$E139</f>
        <v>332.75169488524926</v>
      </c>
      <c r="AR139" s="577">
        <f t="shared" ref="AR139:AR202" si="88">P139/$F139</f>
        <v>389.54009943870602</v>
      </c>
      <c r="AS139" s="577">
        <f t="shared" ref="AS139:AS202" si="89">AR139-AQ139</f>
        <v>56.788404553456758</v>
      </c>
      <c r="AT139" s="578">
        <f t="shared" ref="AT139:AT202" si="90">AS139/AQ139</f>
        <v>0.17066300615851246</v>
      </c>
      <c r="AU139" s="579"/>
      <c r="AV139" s="577">
        <f t="shared" ref="AV139:AV202" si="91">T139/$E139</f>
        <v>200.89420503032508</v>
      </c>
      <c r="AW139" s="577">
        <f t="shared" ref="AW139:AW202" si="92">U139/$F139</f>
        <v>153.54307163682427</v>
      </c>
      <c r="AX139" s="577">
        <f t="shared" ref="AX139:AX202" si="93">AW139-AV139</f>
        <v>-47.351133393500817</v>
      </c>
      <c r="AY139" s="578">
        <f t="shared" ref="AY139:AY202" si="94">AX139/AV139</f>
        <v>-0.23570183812098083</v>
      </c>
      <c r="AZ139" s="579"/>
      <c r="BA139" s="577">
        <f t="shared" ref="BA139:BA202" si="95">Y139/$E139</f>
        <v>601.47243039858597</v>
      </c>
      <c r="BB139" s="577">
        <f t="shared" ref="BB139:BB202" si="96">Z139/$F139</f>
        <v>584.18087780581254</v>
      </c>
      <c r="BC139" s="577">
        <f t="shared" ref="BC139:BC202" si="97">BB139-BA139</f>
        <v>-17.291552592773428</v>
      </c>
      <c r="BD139" s="578">
        <f t="shared" ref="BD139:BD202" si="98">BC139/BA139</f>
        <v>-2.8748703546253314E-2</v>
      </c>
      <c r="BE139" s="580"/>
      <c r="BF139" s="577">
        <f t="shared" ref="BF139:BF202" si="99">AD139/$E139</f>
        <v>0</v>
      </c>
      <c r="BG139" s="577">
        <f t="shared" ref="BG139:BG202" si="100">AE139/$F139</f>
        <v>204.13005769669849</v>
      </c>
      <c r="BH139" s="580"/>
      <c r="BI139" s="577">
        <f t="shared" ref="BI139:BI202" si="101">AG139/$E139</f>
        <v>601.47243039858597</v>
      </c>
      <c r="BJ139" s="577">
        <f t="shared" ref="BJ139:BJ202" si="102">AH139/$F139</f>
        <v>788.31093550251114</v>
      </c>
      <c r="BK139" s="577">
        <f t="shared" ref="BK139:BK202" si="103">BJ139-BI139</f>
        <v>186.83850510392517</v>
      </c>
      <c r="BL139" s="578">
        <f t="shared" ref="BL139:BL202" si="104">BK139/BI139</f>
        <v>0.31063519400234246</v>
      </c>
    </row>
    <row r="140" spans="1:64">
      <c r="A140" s="397">
        <v>423</v>
      </c>
      <c r="B140" s="412">
        <v>2</v>
      </c>
      <c r="C140" s="412">
        <v>2</v>
      </c>
      <c r="D140" s="398" t="s">
        <v>163</v>
      </c>
      <c r="E140" s="400">
        <v>20497</v>
      </c>
      <c r="F140" s="400">
        <v>20637</v>
      </c>
      <c r="G140" s="570">
        <f t="shared" si="72"/>
        <v>140</v>
      </c>
      <c r="H140" s="571">
        <f t="shared" si="73"/>
        <v>6.8302678440747425E-3</v>
      </c>
      <c r="I140" s="571"/>
      <c r="J140" s="400">
        <v>13671009.062206361</v>
      </c>
      <c r="K140" s="437">
        <v>12706973.625690747</v>
      </c>
      <c r="L140" s="570">
        <f t="shared" si="74"/>
        <v>-964035.43651561439</v>
      </c>
      <c r="M140" s="571">
        <f t="shared" si="75"/>
        <v>-7.0516772546124623E-2</v>
      </c>
      <c r="N140" s="571"/>
      <c r="O140" s="400">
        <v>2104133.6650734823</v>
      </c>
      <c r="P140" s="400">
        <v>2867964.4017629833</v>
      </c>
      <c r="Q140" s="570">
        <f t="shared" si="76"/>
        <v>763830.73668950098</v>
      </c>
      <c r="R140" s="571">
        <f t="shared" si="77"/>
        <v>0.36301436043171992</v>
      </c>
      <c r="S140" s="571"/>
      <c r="T140" s="400">
        <v>2498054.886262083</v>
      </c>
      <c r="U140" s="400">
        <v>1454703.2804786349</v>
      </c>
      <c r="V140" s="570">
        <f t="shared" si="78"/>
        <v>-1043351.6057834481</v>
      </c>
      <c r="W140" s="571">
        <f t="shared" ref="W140:W203" si="105">V140/T140</f>
        <v>-0.41766560515595696</v>
      </c>
      <c r="X140" s="572"/>
      <c r="Y140" s="437">
        <f t="shared" si="79"/>
        <v>18273197.613541927</v>
      </c>
      <c r="Z140" s="437">
        <f t="shared" si="80"/>
        <v>17029641.307932366</v>
      </c>
      <c r="AA140" s="570">
        <f t="shared" si="81"/>
        <v>-1243556.3056095615</v>
      </c>
      <c r="AB140" s="571">
        <f t="shared" ref="AB140:AB203" si="106">AA140/Y140</f>
        <v>-6.805356850560107E-2</v>
      </c>
      <c r="AC140" s="572"/>
      <c r="AD140" s="575">
        <v>0</v>
      </c>
      <c r="AE140" s="452">
        <v>2118092.4654003009</v>
      </c>
      <c r="AF140" s="563"/>
      <c r="AG140" s="399">
        <v>18273197.613541927</v>
      </c>
      <c r="AH140" s="399">
        <v>19147733.773332667</v>
      </c>
      <c r="AI140" s="570">
        <f t="shared" si="82"/>
        <v>874536.15979073942</v>
      </c>
      <c r="AJ140" s="571">
        <f t="shared" ref="AJ140:AJ203" si="107">AI140/AG140</f>
        <v>4.7858955957584395E-2</v>
      </c>
      <c r="AL140" s="577">
        <f t="shared" si="83"/>
        <v>666.97609709744654</v>
      </c>
      <c r="AM140" s="577">
        <f t="shared" si="84"/>
        <v>615.7374437026092</v>
      </c>
      <c r="AN140" s="577">
        <f t="shared" si="85"/>
        <v>-51.238653394837343</v>
      </c>
      <c r="AO140" s="578">
        <f t="shared" si="86"/>
        <v>-7.6822323345346624E-2</v>
      </c>
      <c r="AP140" s="579"/>
      <c r="AQ140" s="577">
        <f t="shared" si="87"/>
        <v>102.655689372761</v>
      </c>
      <c r="AR140" s="577">
        <f t="shared" si="88"/>
        <v>138.97196306454344</v>
      </c>
      <c r="AS140" s="577">
        <f t="shared" si="89"/>
        <v>36.316273691782442</v>
      </c>
      <c r="AT140" s="578">
        <f t="shared" si="90"/>
        <v>0.35376776400489229</v>
      </c>
      <c r="AU140" s="579"/>
      <c r="AV140" s="577">
        <f t="shared" si="91"/>
        <v>121.87417115978353</v>
      </c>
      <c r="AW140" s="577">
        <f t="shared" si="92"/>
        <v>70.49005574834689</v>
      </c>
      <c r="AX140" s="577">
        <f t="shared" si="93"/>
        <v>-51.384115411436639</v>
      </c>
      <c r="AY140" s="578">
        <f t="shared" si="94"/>
        <v>-0.42161612195966713</v>
      </c>
      <c r="AZ140" s="579"/>
      <c r="BA140" s="577">
        <f t="shared" si="95"/>
        <v>891.50595762999103</v>
      </c>
      <c r="BB140" s="577">
        <f t="shared" si="96"/>
        <v>825.19946251549959</v>
      </c>
      <c r="BC140" s="577">
        <f t="shared" si="97"/>
        <v>-66.30649511449144</v>
      </c>
      <c r="BD140" s="578">
        <f t="shared" si="98"/>
        <v>-7.4375829512976915E-2</v>
      </c>
      <c r="BE140" s="580"/>
      <c r="BF140" s="577">
        <f t="shared" si="99"/>
        <v>0</v>
      </c>
      <c r="BG140" s="577">
        <f t="shared" si="100"/>
        <v>102.63567695887488</v>
      </c>
      <c r="BH140" s="580"/>
      <c r="BI140" s="577">
        <f t="shared" si="101"/>
        <v>891.50595762999103</v>
      </c>
      <c r="BJ140" s="577">
        <f t="shared" si="102"/>
        <v>927.8351394743745</v>
      </c>
      <c r="BK140" s="577">
        <f t="shared" si="103"/>
        <v>36.32918184438347</v>
      </c>
      <c r="BL140" s="578">
        <f t="shared" si="104"/>
        <v>4.0750352292610773E-2</v>
      </c>
    </row>
    <row r="141" spans="1:64">
      <c r="A141" s="397">
        <v>425</v>
      </c>
      <c r="B141" s="412">
        <v>17</v>
      </c>
      <c r="C141" s="412">
        <v>17</v>
      </c>
      <c r="D141" s="398" t="s">
        <v>164</v>
      </c>
      <c r="E141" s="400">
        <v>10258</v>
      </c>
      <c r="F141" s="400">
        <v>10256</v>
      </c>
      <c r="G141" s="570">
        <f t="shared" si="72"/>
        <v>-2</v>
      </c>
      <c r="H141" s="571">
        <f t="shared" si="73"/>
        <v>-1.9496977968414895E-4</v>
      </c>
      <c r="I141" s="571"/>
      <c r="J141" s="400">
        <v>13743636.726829879</v>
      </c>
      <c r="K141" s="437">
        <v>12919585.734205727</v>
      </c>
      <c r="L141" s="570">
        <f t="shared" si="74"/>
        <v>-824050.99262415245</v>
      </c>
      <c r="M141" s="571">
        <f t="shared" si="75"/>
        <v>-5.9958729192504556E-2</v>
      </c>
      <c r="N141" s="571"/>
      <c r="O141" s="400">
        <v>5142157.3466271069</v>
      </c>
      <c r="P141" s="400">
        <v>5620116.2776946146</v>
      </c>
      <c r="Q141" s="570">
        <f t="shared" si="76"/>
        <v>477958.93106750771</v>
      </c>
      <c r="R141" s="571">
        <f t="shared" si="77"/>
        <v>9.2949106542026594E-2</v>
      </c>
      <c r="S141" s="571"/>
      <c r="T141" s="400">
        <v>1152653.9221954255</v>
      </c>
      <c r="U141" s="400">
        <v>479741.33685331338</v>
      </c>
      <c r="V141" s="570">
        <f t="shared" si="78"/>
        <v>-672912.58534211211</v>
      </c>
      <c r="W141" s="571">
        <f t="shared" si="105"/>
        <v>-0.58379412274972842</v>
      </c>
      <c r="X141" s="572"/>
      <c r="Y141" s="437">
        <f t="shared" si="79"/>
        <v>20038447.995652415</v>
      </c>
      <c r="Z141" s="437">
        <f t="shared" si="80"/>
        <v>19019443.348753657</v>
      </c>
      <c r="AA141" s="570">
        <f t="shared" si="81"/>
        <v>-1019004.6468987577</v>
      </c>
      <c r="AB141" s="571">
        <f t="shared" si="106"/>
        <v>-5.0852473560818838E-2</v>
      </c>
      <c r="AC141" s="572"/>
      <c r="AD141" s="575">
        <v>0</v>
      </c>
      <c r="AE141" s="452">
        <v>1077639.5883766334</v>
      </c>
      <c r="AF141" s="563"/>
      <c r="AG141" s="399">
        <v>20038447.995652415</v>
      </c>
      <c r="AH141" s="399">
        <v>20097082.937130291</v>
      </c>
      <c r="AI141" s="570">
        <f t="shared" si="82"/>
        <v>58634.941477876157</v>
      </c>
      <c r="AJ141" s="571">
        <f t="shared" si="107"/>
        <v>2.9261218977935676E-3</v>
      </c>
      <c r="AL141" s="577">
        <f t="shared" si="83"/>
        <v>1339.7969123444998</v>
      </c>
      <c r="AM141" s="577">
        <f t="shared" si="84"/>
        <v>1259.7099974849577</v>
      </c>
      <c r="AN141" s="577">
        <f t="shared" si="85"/>
        <v>-80.086914859542048</v>
      </c>
      <c r="AO141" s="578">
        <f t="shared" si="86"/>
        <v>-5.9775413812081866E-2</v>
      </c>
      <c r="AP141" s="579"/>
      <c r="AQ141" s="577">
        <f t="shared" si="87"/>
        <v>501.28264248655751</v>
      </c>
      <c r="AR141" s="577">
        <f t="shared" si="88"/>
        <v>547.98325640548114</v>
      </c>
      <c r="AS141" s="577">
        <f t="shared" si="89"/>
        <v>46.700613918923636</v>
      </c>
      <c r="AT141" s="578">
        <f t="shared" si="90"/>
        <v>9.3162240143146322E-2</v>
      </c>
      <c r="AU141" s="579"/>
      <c r="AV141" s="577">
        <f t="shared" si="91"/>
        <v>112.36634063125614</v>
      </c>
      <c r="AW141" s="577">
        <f t="shared" si="92"/>
        <v>46.776651409254427</v>
      </c>
      <c r="AX141" s="577">
        <f t="shared" si="93"/>
        <v>-65.589689222001709</v>
      </c>
      <c r="AY141" s="578">
        <f t="shared" si="94"/>
        <v>-0.58371295935712886</v>
      </c>
      <c r="AZ141" s="579"/>
      <c r="BA141" s="577">
        <f t="shared" si="95"/>
        <v>1953.4458954623137</v>
      </c>
      <c r="BB141" s="577">
        <f t="shared" si="96"/>
        <v>1854.4699052996937</v>
      </c>
      <c r="BC141" s="577">
        <f t="shared" si="97"/>
        <v>-98.975990162620064</v>
      </c>
      <c r="BD141" s="578">
        <f t="shared" si="98"/>
        <v>-5.0667382389516263E-2</v>
      </c>
      <c r="BE141" s="580"/>
      <c r="BF141" s="577">
        <f t="shared" si="99"/>
        <v>0</v>
      </c>
      <c r="BG141" s="577">
        <f t="shared" si="100"/>
        <v>105.07406282923492</v>
      </c>
      <c r="BH141" s="580"/>
      <c r="BI141" s="577">
        <f t="shared" si="101"/>
        <v>1953.4458954623137</v>
      </c>
      <c r="BJ141" s="577">
        <f t="shared" si="102"/>
        <v>1959.5439681289286</v>
      </c>
      <c r="BK141" s="577">
        <f t="shared" si="103"/>
        <v>6.0980726666148257</v>
      </c>
      <c r="BL141" s="578">
        <f t="shared" si="104"/>
        <v>3.1217003147003572E-3</v>
      </c>
    </row>
    <row r="142" spans="1:64">
      <c r="A142" s="397">
        <v>426</v>
      </c>
      <c r="B142" s="412">
        <v>12</v>
      </c>
      <c r="C142" s="412">
        <v>12</v>
      </c>
      <c r="D142" s="398" t="s">
        <v>165</v>
      </c>
      <c r="E142" s="400">
        <v>11962</v>
      </c>
      <c r="F142" s="400">
        <v>11969</v>
      </c>
      <c r="G142" s="570">
        <f t="shared" si="72"/>
        <v>7</v>
      </c>
      <c r="H142" s="571">
        <f t="shared" si="73"/>
        <v>5.8518642367497078E-4</v>
      </c>
      <c r="I142" s="571"/>
      <c r="J142" s="400">
        <v>1966354.772888883</v>
      </c>
      <c r="K142" s="437">
        <v>1816663.7663821741</v>
      </c>
      <c r="L142" s="570">
        <f t="shared" si="74"/>
        <v>-149691.00650670892</v>
      </c>
      <c r="M142" s="571">
        <f t="shared" si="75"/>
        <v>-7.6126143954577119E-2</v>
      </c>
      <c r="N142" s="571"/>
      <c r="O142" s="400">
        <v>5975700.0152636115</v>
      </c>
      <c r="P142" s="400">
        <v>5904444.5205847183</v>
      </c>
      <c r="Q142" s="570">
        <f t="shared" si="76"/>
        <v>-71255.494678893127</v>
      </c>
      <c r="R142" s="571">
        <f t="shared" si="77"/>
        <v>-1.1924208795101266E-2</v>
      </c>
      <c r="S142" s="571"/>
      <c r="T142" s="400">
        <v>2072703.9688236376</v>
      </c>
      <c r="U142" s="400">
        <v>1221789.2529694829</v>
      </c>
      <c r="V142" s="570">
        <f t="shared" si="78"/>
        <v>-850914.71585415467</v>
      </c>
      <c r="W142" s="571">
        <f t="shared" si="105"/>
        <v>-0.41053364525426705</v>
      </c>
      <c r="X142" s="572"/>
      <c r="Y142" s="437">
        <f t="shared" si="79"/>
        <v>10014758.756976131</v>
      </c>
      <c r="Z142" s="437">
        <f t="shared" si="80"/>
        <v>8942897.5399363749</v>
      </c>
      <c r="AA142" s="570">
        <f t="shared" si="81"/>
        <v>-1071861.2170397565</v>
      </c>
      <c r="AB142" s="571">
        <f t="shared" si="106"/>
        <v>-0.10702816144154385</v>
      </c>
      <c r="AC142" s="572"/>
      <c r="AD142" s="575">
        <v>0</v>
      </c>
      <c r="AE142" s="452">
        <v>1833254.656623676</v>
      </c>
      <c r="AF142" s="563"/>
      <c r="AG142" s="399">
        <v>10014758.756976131</v>
      </c>
      <c r="AH142" s="399">
        <v>10776152.196560051</v>
      </c>
      <c r="AI142" s="570">
        <f t="shared" si="82"/>
        <v>761393.43958391994</v>
      </c>
      <c r="AJ142" s="571">
        <f t="shared" si="107"/>
        <v>7.6027137354012106E-2</v>
      </c>
      <c r="AL142" s="577">
        <f t="shared" si="83"/>
        <v>164.38344531757926</v>
      </c>
      <c r="AM142" s="577">
        <f t="shared" si="84"/>
        <v>151.78074746279339</v>
      </c>
      <c r="AN142" s="577">
        <f t="shared" si="85"/>
        <v>-12.602697854785873</v>
      </c>
      <c r="AO142" s="578">
        <f t="shared" si="86"/>
        <v>-7.6666466203078987E-2</v>
      </c>
      <c r="AP142" s="579"/>
      <c r="AQ142" s="577">
        <f t="shared" si="87"/>
        <v>499.55693155522584</v>
      </c>
      <c r="AR142" s="577">
        <f t="shared" si="88"/>
        <v>493.31143124611231</v>
      </c>
      <c r="AS142" s="577">
        <f t="shared" si="89"/>
        <v>-6.2455003091135382</v>
      </c>
      <c r="AT142" s="578">
        <f t="shared" si="90"/>
        <v>-1.2502079171777241E-2</v>
      </c>
      <c r="AU142" s="579"/>
      <c r="AV142" s="577">
        <f t="shared" si="91"/>
        <v>173.2740318361175</v>
      </c>
      <c r="AW142" s="577">
        <f t="shared" si="92"/>
        <v>102.07947639481017</v>
      </c>
      <c r="AX142" s="577">
        <f t="shared" si="93"/>
        <v>-71.19455544130733</v>
      </c>
      <c r="AY142" s="578">
        <f t="shared" si="94"/>
        <v>-0.41087839122161773</v>
      </c>
      <c r="AZ142" s="579"/>
      <c r="BA142" s="577">
        <f t="shared" si="95"/>
        <v>837.21440870892252</v>
      </c>
      <c r="BB142" s="577">
        <f t="shared" si="96"/>
        <v>747.17165510371581</v>
      </c>
      <c r="BC142" s="577">
        <f t="shared" si="97"/>
        <v>-90.042753605206713</v>
      </c>
      <c r="BD142" s="578">
        <f t="shared" si="98"/>
        <v>-0.10755041082494343</v>
      </c>
      <c r="BE142" s="580"/>
      <c r="BF142" s="577">
        <f t="shared" si="99"/>
        <v>0</v>
      </c>
      <c r="BG142" s="577">
        <f t="shared" si="100"/>
        <v>153.16690255022775</v>
      </c>
      <c r="BH142" s="580"/>
      <c r="BI142" s="577">
        <f t="shared" si="101"/>
        <v>837.21440870892252</v>
      </c>
      <c r="BJ142" s="577">
        <f t="shared" si="102"/>
        <v>900.33855765394367</v>
      </c>
      <c r="BK142" s="577">
        <f t="shared" si="103"/>
        <v>63.124148945021147</v>
      </c>
      <c r="BL142" s="578">
        <f t="shared" si="104"/>
        <v>7.5397829144347367E-2</v>
      </c>
    </row>
    <row r="143" spans="1:64">
      <c r="A143" s="397">
        <v>430</v>
      </c>
      <c r="B143" s="412">
        <v>2</v>
      </c>
      <c r="C143" s="412">
        <v>2</v>
      </c>
      <c r="D143" s="398" t="s">
        <v>166</v>
      </c>
      <c r="E143" s="400">
        <v>15392</v>
      </c>
      <c r="F143" s="400">
        <v>15420</v>
      </c>
      <c r="G143" s="570">
        <f t="shared" si="72"/>
        <v>28</v>
      </c>
      <c r="H143" s="571">
        <f t="shared" si="73"/>
        <v>1.8191268191268192E-3</v>
      </c>
      <c r="I143" s="571"/>
      <c r="J143" s="400">
        <v>2201066.686993062</v>
      </c>
      <c r="K143" s="437">
        <v>1926572.7898174273</v>
      </c>
      <c r="L143" s="570">
        <f t="shared" si="74"/>
        <v>-274493.89717563475</v>
      </c>
      <c r="M143" s="571">
        <f t="shared" si="75"/>
        <v>-0.12470948690365599</v>
      </c>
      <c r="N143" s="571"/>
      <c r="O143" s="400">
        <v>6096013.1881590029</v>
      </c>
      <c r="P143" s="400">
        <v>6307327.0627483409</v>
      </c>
      <c r="Q143" s="570">
        <f t="shared" si="76"/>
        <v>211313.87458933797</v>
      </c>
      <c r="R143" s="571">
        <f t="shared" si="77"/>
        <v>3.4664274513020663E-2</v>
      </c>
      <c r="S143" s="571"/>
      <c r="T143" s="400">
        <v>3262020.8470723964</v>
      </c>
      <c r="U143" s="400">
        <v>2317743.5383133944</v>
      </c>
      <c r="V143" s="570">
        <f t="shared" si="78"/>
        <v>-944277.30875900201</v>
      </c>
      <c r="W143" s="571">
        <f t="shared" si="105"/>
        <v>-0.2894761722956104</v>
      </c>
      <c r="X143" s="572"/>
      <c r="Y143" s="437">
        <f t="shared" si="79"/>
        <v>11559100.722224461</v>
      </c>
      <c r="Z143" s="437">
        <f t="shared" si="80"/>
        <v>10551643.390879162</v>
      </c>
      <c r="AA143" s="570">
        <f t="shared" si="81"/>
        <v>-1007457.3313452993</v>
      </c>
      <c r="AB143" s="571">
        <f t="shared" si="106"/>
        <v>-8.7157068318323455E-2</v>
      </c>
      <c r="AC143" s="572"/>
      <c r="AD143" s="575">
        <v>0</v>
      </c>
      <c r="AE143" s="452">
        <v>2154037.4686763543</v>
      </c>
      <c r="AF143" s="563"/>
      <c r="AG143" s="399">
        <v>11559100.722224461</v>
      </c>
      <c r="AH143" s="399">
        <v>12705680.859555516</v>
      </c>
      <c r="AI143" s="570">
        <f t="shared" si="82"/>
        <v>1146580.1373310555</v>
      </c>
      <c r="AJ143" s="571">
        <f t="shared" si="107"/>
        <v>9.9192849416611439E-2</v>
      </c>
      <c r="AL143" s="577">
        <f t="shared" si="83"/>
        <v>143.00069432127481</v>
      </c>
      <c r="AM143" s="577">
        <f t="shared" si="84"/>
        <v>124.93986963796546</v>
      </c>
      <c r="AN143" s="577">
        <f t="shared" si="85"/>
        <v>-18.060824683309349</v>
      </c>
      <c r="AO143" s="578">
        <f t="shared" si="86"/>
        <v>-0.1262988600791875</v>
      </c>
      <c r="AP143" s="579"/>
      <c r="AQ143" s="577">
        <f t="shared" si="87"/>
        <v>396.05075286895811</v>
      </c>
      <c r="AR143" s="577">
        <f t="shared" si="88"/>
        <v>409.03547748043718</v>
      </c>
      <c r="AS143" s="577">
        <f t="shared" si="89"/>
        <v>12.984724611479066</v>
      </c>
      <c r="AT143" s="578">
        <f t="shared" si="90"/>
        <v>3.2785506699378353E-2</v>
      </c>
      <c r="AU143" s="579"/>
      <c r="AV143" s="577">
        <f t="shared" si="91"/>
        <v>211.92962883786359</v>
      </c>
      <c r="AW143" s="577">
        <f t="shared" si="92"/>
        <v>150.3076224587156</v>
      </c>
      <c r="AX143" s="577">
        <f t="shared" si="93"/>
        <v>-61.62200637914799</v>
      </c>
      <c r="AY143" s="578">
        <f t="shared" si="94"/>
        <v>-0.29076635823437319</v>
      </c>
      <c r="AZ143" s="579"/>
      <c r="BA143" s="577">
        <f t="shared" si="95"/>
        <v>750.98107602809648</v>
      </c>
      <c r="BB143" s="577">
        <f t="shared" si="96"/>
        <v>684.28296957711814</v>
      </c>
      <c r="BC143" s="577">
        <f t="shared" si="97"/>
        <v>-66.698106450978344</v>
      </c>
      <c r="BD143" s="578">
        <f t="shared" si="98"/>
        <v>-8.8814630061973709E-2</v>
      </c>
      <c r="BE143" s="580"/>
      <c r="BF143" s="577">
        <f t="shared" si="99"/>
        <v>0</v>
      </c>
      <c r="BG143" s="577">
        <f t="shared" si="100"/>
        <v>139.69114582855735</v>
      </c>
      <c r="BH143" s="580"/>
      <c r="BI143" s="577">
        <f t="shared" si="101"/>
        <v>750.98107602809648</v>
      </c>
      <c r="BJ143" s="577">
        <f t="shared" si="102"/>
        <v>823.97411540567555</v>
      </c>
      <c r="BK143" s="577">
        <f t="shared" si="103"/>
        <v>72.993039377579066</v>
      </c>
      <c r="BL143" s="578">
        <f t="shared" si="104"/>
        <v>9.7196909093416592E-2</v>
      </c>
    </row>
    <row r="144" spans="1:64">
      <c r="A144" s="397">
        <v>433</v>
      </c>
      <c r="B144" s="412">
        <v>5</v>
      </c>
      <c r="C144" s="412">
        <v>5</v>
      </c>
      <c r="D144" s="398" t="s">
        <v>167</v>
      </c>
      <c r="E144" s="400">
        <v>7749</v>
      </c>
      <c r="F144" s="400">
        <v>7692</v>
      </c>
      <c r="G144" s="570">
        <f t="shared" si="72"/>
        <v>-57</v>
      </c>
      <c r="H144" s="571">
        <f t="shared" si="73"/>
        <v>-7.3557878435927216E-3</v>
      </c>
      <c r="I144" s="571"/>
      <c r="J144" s="400">
        <v>2096355.089723222</v>
      </c>
      <c r="K144" s="437">
        <v>1381121.0048996347</v>
      </c>
      <c r="L144" s="570">
        <f t="shared" si="74"/>
        <v>-715234.08482358721</v>
      </c>
      <c r="M144" s="571">
        <f t="shared" si="75"/>
        <v>-0.34117983557738701</v>
      </c>
      <c r="N144" s="571"/>
      <c r="O144" s="400">
        <v>2289313.0917410306</v>
      </c>
      <c r="P144" s="400">
        <v>2373727.9837529473</v>
      </c>
      <c r="Q144" s="570">
        <f t="shared" si="76"/>
        <v>84414.892011916731</v>
      </c>
      <c r="R144" s="571">
        <f t="shared" si="77"/>
        <v>3.6873458818915378E-2</v>
      </c>
      <c r="S144" s="571"/>
      <c r="T144" s="400">
        <v>1403191.154405253</v>
      </c>
      <c r="U144" s="400">
        <v>860525.1241260455</v>
      </c>
      <c r="V144" s="570">
        <f t="shared" si="78"/>
        <v>-542666.03027920751</v>
      </c>
      <c r="W144" s="571">
        <f t="shared" si="105"/>
        <v>-0.38673706613352921</v>
      </c>
      <c r="X144" s="572"/>
      <c r="Y144" s="437">
        <f t="shared" si="79"/>
        <v>5788859.335869506</v>
      </c>
      <c r="Z144" s="437">
        <f t="shared" si="80"/>
        <v>4615374.1127786282</v>
      </c>
      <c r="AA144" s="570">
        <f t="shared" si="81"/>
        <v>-1173485.2230908778</v>
      </c>
      <c r="AB144" s="571">
        <f t="shared" si="106"/>
        <v>-0.20271441315210614</v>
      </c>
      <c r="AC144" s="572"/>
      <c r="AD144" s="575">
        <v>0</v>
      </c>
      <c r="AE144" s="452">
        <v>848749.99710445455</v>
      </c>
      <c r="AF144" s="563"/>
      <c r="AG144" s="399">
        <v>5788859.335869506</v>
      </c>
      <c r="AH144" s="399">
        <v>5464124.1098830812</v>
      </c>
      <c r="AI144" s="570">
        <f t="shared" si="82"/>
        <v>-324735.22598642483</v>
      </c>
      <c r="AJ144" s="571">
        <f t="shared" si="107"/>
        <v>-5.6096582615899497E-2</v>
      </c>
      <c r="AL144" s="577">
        <f t="shared" si="83"/>
        <v>270.53233833052292</v>
      </c>
      <c r="AM144" s="577">
        <f t="shared" si="84"/>
        <v>179.55291275346266</v>
      </c>
      <c r="AN144" s="577">
        <f t="shared" si="85"/>
        <v>-90.979425577060255</v>
      </c>
      <c r="AO144" s="578">
        <f t="shared" si="86"/>
        <v>-0.33629778287690743</v>
      </c>
      <c r="AP144" s="579"/>
      <c r="AQ144" s="577">
        <f t="shared" si="87"/>
        <v>295.43335807730426</v>
      </c>
      <c r="AR144" s="577">
        <f t="shared" si="88"/>
        <v>308.59698176715386</v>
      </c>
      <c r="AS144" s="577">
        <f t="shared" si="89"/>
        <v>13.163623689849601</v>
      </c>
      <c r="AT144" s="578">
        <f t="shared" si="90"/>
        <v>4.455699849035042E-2</v>
      </c>
      <c r="AU144" s="579"/>
      <c r="AV144" s="577">
        <f t="shared" si="91"/>
        <v>181.08028834756135</v>
      </c>
      <c r="AW144" s="577">
        <f t="shared" si="92"/>
        <v>111.87274104602776</v>
      </c>
      <c r="AX144" s="577">
        <f t="shared" si="93"/>
        <v>-69.207547301533594</v>
      </c>
      <c r="AY144" s="578">
        <f t="shared" si="94"/>
        <v>-0.38219260601517385</v>
      </c>
      <c r="AZ144" s="579"/>
      <c r="BA144" s="577">
        <f t="shared" si="95"/>
        <v>747.04598475538853</v>
      </c>
      <c r="BB144" s="577">
        <f t="shared" si="96"/>
        <v>600.02263556664434</v>
      </c>
      <c r="BC144" s="577">
        <f t="shared" si="97"/>
        <v>-147.02334918874419</v>
      </c>
      <c r="BD144" s="578">
        <f t="shared" si="98"/>
        <v>-0.19680629062866226</v>
      </c>
      <c r="BE144" s="580"/>
      <c r="BF144" s="577">
        <f t="shared" si="99"/>
        <v>0</v>
      </c>
      <c r="BG144" s="577">
        <f t="shared" si="100"/>
        <v>110.3419133001111</v>
      </c>
      <c r="BH144" s="580"/>
      <c r="BI144" s="577">
        <f t="shared" si="101"/>
        <v>747.04598475538853</v>
      </c>
      <c r="BJ144" s="577">
        <f t="shared" si="102"/>
        <v>710.36454886675517</v>
      </c>
      <c r="BK144" s="577">
        <f t="shared" si="103"/>
        <v>-36.681435888633359</v>
      </c>
      <c r="BL144" s="578">
        <f t="shared" si="104"/>
        <v>-4.9101978508919057E-2</v>
      </c>
    </row>
    <row r="145" spans="1:64">
      <c r="A145" s="397">
        <v>434</v>
      </c>
      <c r="B145" s="412">
        <v>1</v>
      </c>
      <c r="C145" s="413">
        <v>34</v>
      </c>
      <c r="D145" s="398" t="s">
        <v>168</v>
      </c>
      <c r="E145" s="400">
        <v>14568</v>
      </c>
      <c r="F145" s="400">
        <v>14458</v>
      </c>
      <c r="G145" s="570">
        <f t="shared" si="72"/>
        <v>-110</v>
      </c>
      <c r="H145" s="571">
        <f t="shared" si="73"/>
        <v>-7.550796265788029E-3</v>
      </c>
      <c r="I145" s="571"/>
      <c r="J145" s="400">
        <v>5991222.7105549211</v>
      </c>
      <c r="K145" s="437">
        <v>5259342.6080460269</v>
      </c>
      <c r="L145" s="570">
        <f t="shared" si="74"/>
        <v>-731880.10250889417</v>
      </c>
      <c r="M145" s="571">
        <f t="shared" si="75"/>
        <v>-0.12215872082663837</v>
      </c>
      <c r="N145" s="571"/>
      <c r="O145" s="400">
        <v>884375.8336557555</v>
      </c>
      <c r="P145" s="400">
        <v>-50438.445623544067</v>
      </c>
      <c r="Q145" s="570">
        <f t="shared" si="76"/>
        <v>-934814.27927929955</v>
      </c>
      <c r="R145" s="571">
        <f t="shared" si="77"/>
        <v>-1.0570328176144819</v>
      </c>
      <c r="S145" s="571"/>
      <c r="T145" s="400">
        <v>2582080.7873557578</v>
      </c>
      <c r="U145" s="400">
        <v>1795695.2126412101</v>
      </c>
      <c r="V145" s="570">
        <f t="shared" si="78"/>
        <v>-786385.57471454772</v>
      </c>
      <c r="W145" s="571">
        <f t="shared" si="105"/>
        <v>-0.30455498471055387</v>
      </c>
      <c r="X145" s="572"/>
      <c r="Y145" s="437">
        <f t="shared" si="79"/>
        <v>9457679.3315664344</v>
      </c>
      <c r="Z145" s="437">
        <f t="shared" si="80"/>
        <v>7004599.3750636932</v>
      </c>
      <c r="AA145" s="570">
        <f t="shared" si="81"/>
        <v>-2453079.9565027412</v>
      </c>
      <c r="AB145" s="571">
        <f t="shared" si="106"/>
        <v>-0.25937440576095833</v>
      </c>
      <c r="AC145" s="572"/>
      <c r="AD145" s="575">
        <v>0</v>
      </c>
      <c r="AE145" s="452">
        <v>1887933.9639226436</v>
      </c>
      <c r="AF145" s="563"/>
      <c r="AG145" s="399">
        <v>9457679.3315664344</v>
      </c>
      <c r="AH145" s="399">
        <v>8892533.3389863372</v>
      </c>
      <c r="AI145" s="570">
        <f t="shared" si="82"/>
        <v>-565145.99258009717</v>
      </c>
      <c r="AJ145" s="571">
        <f t="shared" si="107"/>
        <v>-5.9755249968545351E-2</v>
      </c>
      <c r="AL145" s="577">
        <f t="shared" si="83"/>
        <v>411.25910973056847</v>
      </c>
      <c r="AM145" s="577">
        <f t="shared" si="84"/>
        <v>363.7669531087306</v>
      </c>
      <c r="AN145" s="577">
        <f t="shared" si="85"/>
        <v>-47.492156621837864</v>
      </c>
      <c r="AO145" s="578">
        <f t="shared" si="86"/>
        <v>-0.11547988968062443</v>
      </c>
      <c r="AP145" s="579"/>
      <c r="AQ145" s="577">
        <f t="shared" si="87"/>
        <v>60.706743112009576</v>
      </c>
      <c r="AR145" s="577">
        <f t="shared" si="88"/>
        <v>-3.488618455079822</v>
      </c>
      <c r="AS145" s="577">
        <f t="shared" si="89"/>
        <v>-64.195361567089392</v>
      </c>
      <c r="AT145" s="578">
        <f t="shared" si="90"/>
        <v>-1.0574667372394364</v>
      </c>
      <c r="AU145" s="579"/>
      <c r="AV145" s="577">
        <f t="shared" si="91"/>
        <v>177.2433269738988</v>
      </c>
      <c r="AW145" s="577">
        <f t="shared" si="92"/>
        <v>124.20080319831305</v>
      </c>
      <c r="AX145" s="577">
        <f t="shared" si="93"/>
        <v>-53.042523775585749</v>
      </c>
      <c r="AY145" s="578">
        <f t="shared" si="94"/>
        <v>-0.29926386894891055</v>
      </c>
      <c r="AZ145" s="579"/>
      <c r="BA145" s="577">
        <f t="shared" si="95"/>
        <v>649.20917981647688</v>
      </c>
      <c r="BB145" s="577">
        <f t="shared" si="96"/>
        <v>484.47913785196386</v>
      </c>
      <c r="BC145" s="577">
        <f t="shared" si="97"/>
        <v>-164.73004196451302</v>
      </c>
      <c r="BD145" s="578">
        <f t="shared" si="98"/>
        <v>-0.2537395451048306</v>
      </c>
      <c r="BE145" s="580"/>
      <c r="BF145" s="577">
        <f t="shared" si="99"/>
        <v>0</v>
      </c>
      <c r="BG145" s="577">
        <f t="shared" si="100"/>
        <v>130.58057573126598</v>
      </c>
      <c r="BH145" s="580"/>
      <c r="BI145" s="577">
        <f t="shared" si="101"/>
        <v>649.20917981647688</v>
      </c>
      <c r="BJ145" s="577">
        <f t="shared" si="102"/>
        <v>615.05971358322984</v>
      </c>
      <c r="BK145" s="577">
        <f t="shared" si="103"/>
        <v>-34.14946623324704</v>
      </c>
      <c r="BL145" s="578">
        <f t="shared" si="104"/>
        <v>-5.2601637954196298E-2</v>
      </c>
    </row>
    <row r="146" spans="1:64">
      <c r="A146" s="397">
        <v>435</v>
      </c>
      <c r="B146" s="412">
        <v>13</v>
      </c>
      <c r="C146" s="412">
        <v>13</v>
      </c>
      <c r="D146" s="398" t="s">
        <v>169</v>
      </c>
      <c r="E146" s="400">
        <v>692</v>
      </c>
      <c r="F146" s="400">
        <v>702</v>
      </c>
      <c r="G146" s="570">
        <f t="shared" si="72"/>
        <v>10</v>
      </c>
      <c r="H146" s="571">
        <f t="shared" si="73"/>
        <v>1.4450867052023121E-2</v>
      </c>
      <c r="I146" s="571"/>
      <c r="J146" s="400">
        <v>801710.02559797862</v>
      </c>
      <c r="K146" s="437">
        <v>898610.16284554987</v>
      </c>
      <c r="L146" s="570">
        <f t="shared" si="74"/>
        <v>96900.137247571256</v>
      </c>
      <c r="M146" s="571">
        <f t="shared" si="75"/>
        <v>0.12086681487523558</v>
      </c>
      <c r="N146" s="571"/>
      <c r="O146" s="400">
        <v>51482.053425145852</v>
      </c>
      <c r="P146" s="400">
        <v>98638.24856067395</v>
      </c>
      <c r="Q146" s="570">
        <f t="shared" si="76"/>
        <v>47156.195135528098</v>
      </c>
      <c r="R146" s="571">
        <f t="shared" si="77"/>
        <v>0.9159734703296657</v>
      </c>
      <c r="S146" s="571"/>
      <c r="T146" s="400">
        <v>149774.89296295712</v>
      </c>
      <c r="U146" s="400">
        <v>126199.77769872021</v>
      </c>
      <c r="V146" s="570">
        <f t="shared" si="78"/>
        <v>-23575.115264236912</v>
      </c>
      <c r="W146" s="571">
        <f t="shared" si="105"/>
        <v>-0.15740365289439798</v>
      </c>
      <c r="X146" s="572"/>
      <c r="Y146" s="437">
        <f t="shared" si="79"/>
        <v>1002966.9719860816</v>
      </c>
      <c r="Z146" s="437">
        <f t="shared" si="80"/>
        <v>1123448.189104944</v>
      </c>
      <c r="AA146" s="570">
        <f t="shared" si="81"/>
        <v>120481.21711886243</v>
      </c>
      <c r="AB146" s="571">
        <f t="shared" si="106"/>
        <v>0.12012481017224801</v>
      </c>
      <c r="AC146" s="572"/>
      <c r="AD146" s="575">
        <v>0</v>
      </c>
      <c r="AE146" s="452">
        <v>72080.821551483881</v>
      </c>
      <c r="AF146" s="563"/>
      <c r="AG146" s="399">
        <v>1002966.9719860816</v>
      </c>
      <c r="AH146" s="399">
        <v>1195529.0106564278</v>
      </c>
      <c r="AI146" s="570">
        <f t="shared" si="82"/>
        <v>192562.03867034626</v>
      </c>
      <c r="AJ146" s="571">
        <f t="shared" si="107"/>
        <v>0.19199240259032027</v>
      </c>
      <c r="AL146" s="577">
        <f t="shared" si="83"/>
        <v>1158.5404994190442</v>
      </c>
      <c r="AM146" s="577">
        <f t="shared" si="84"/>
        <v>1280.0714570449429</v>
      </c>
      <c r="AN146" s="577">
        <f t="shared" si="85"/>
        <v>121.53095762589874</v>
      </c>
      <c r="AO146" s="578">
        <f t="shared" si="86"/>
        <v>0.10490005113057423</v>
      </c>
      <c r="AP146" s="579"/>
      <c r="AQ146" s="577">
        <f t="shared" si="87"/>
        <v>74.396030961193432</v>
      </c>
      <c r="AR146" s="577">
        <f t="shared" si="88"/>
        <v>140.51032558500563</v>
      </c>
      <c r="AS146" s="577">
        <f t="shared" si="89"/>
        <v>66.114294623812199</v>
      </c>
      <c r="AT146" s="578">
        <f t="shared" si="90"/>
        <v>0.88868040095175016</v>
      </c>
      <c r="AU146" s="579"/>
      <c r="AV146" s="577">
        <f t="shared" si="91"/>
        <v>216.43770659386868</v>
      </c>
      <c r="AW146" s="577">
        <f t="shared" si="92"/>
        <v>179.77176310359005</v>
      </c>
      <c r="AX146" s="577">
        <f t="shared" si="93"/>
        <v>-36.665943490278636</v>
      </c>
      <c r="AY146" s="578">
        <f t="shared" si="94"/>
        <v>-0.16940644986171424</v>
      </c>
      <c r="AZ146" s="579"/>
      <c r="BA146" s="577">
        <f t="shared" si="95"/>
        <v>1449.3742369741062</v>
      </c>
      <c r="BB146" s="577">
        <f t="shared" si="96"/>
        <v>1600.3535457335386</v>
      </c>
      <c r="BC146" s="577">
        <f t="shared" si="97"/>
        <v>150.97930875943234</v>
      </c>
      <c r="BD146" s="578">
        <f t="shared" si="98"/>
        <v>0.10416861629515059</v>
      </c>
      <c r="BE146" s="580"/>
      <c r="BF146" s="577">
        <f t="shared" si="99"/>
        <v>0</v>
      </c>
      <c r="BG146" s="577">
        <f t="shared" si="100"/>
        <v>102.67923297932177</v>
      </c>
      <c r="BH146" s="580"/>
      <c r="BI146" s="577">
        <f t="shared" si="101"/>
        <v>1449.3742369741062</v>
      </c>
      <c r="BJ146" s="577">
        <f t="shared" si="102"/>
        <v>1703.0327787128601</v>
      </c>
      <c r="BK146" s="577">
        <f t="shared" si="103"/>
        <v>253.65854173875391</v>
      </c>
      <c r="BL146" s="578">
        <f t="shared" si="104"/>
        <v>0.17501245383547248</v>
      </c>
    </row>
    <row r="147" spans="1:64">
      <c r="A147" s="397">
        <v>436</v>
      </c>
      <c r="B147" s="412">
        <v>17</v>
      </c>
      <c r="C147" s="412">
        <v>17</v>
      </c>
      <c r="D147" s="398" t="s">
        <v>170</v>
      </c>
      <c r="E147" s="400">
        <v>1988</v>
      </c>
      <c r="F147" s="400">
        <v>2033</v>
      </c>
      <c r="G147" s="570">
        <f t="shared" si="72"/>
        <v>45</v>
      </c>
      <c r="H147" s="571">
        <f t="shared" si="73"/>
        <v>2.2635814889336015E-2</v>
      </c>
      <c r="I147" s="571"/>
      <c r="J147" s="400">
        <v>1885590.6376013902</v>
      </c>
      <c r="K147" s="437">
        <v>1938132.2279360713</v>
      </c>
      <c r="L147" s="570">
        <f t="shared" si="74"/>
        <v>52541.590334681096</v>
      </c>
      <c r="M147" s="571">
        <f t="shared" si="75"/>
        <v>2.7864791692812953E-2</v>
      </c>
      <c r="N147" s="571"/>
      <c r="O147" s="400">
        <v>1370357.932213129</v>
      </c>
      <c r="P147" s="400">
        <v>1480517.4368859227</v>
      </c>
      <c r="Q147" s="570">
        <f t="shared" si="76"/>
        <v>110159.50467279367</v>
      </c>
      <c r="R147" s="571">
        <f t="shared" si="77"/>
        <v>8.0387395207678333E-2</v>
      </c>
      <c r="S147" s="571"/>
      <c r="T147" s="400">
        <v>322752.50759831484</v>
      </c>
      <c r="U147" s="400">
        <v>195678.75402191078</v>
      </c>
      <c r="V147" s="570">
        <f t="shared" si="78"/>
        <v>-127073.75357640407</v>
      </c>
      <c r="W147" s="571">
        <f t="shared" si="105"/>
        <v>-0.39371887308325765</v>
      </c>
      <c r="X147" s="572"/>
      <c r="Y147" s="437">
        <f t="shared" si="79"/>
        <v>3578701.0774128339</v>
      </c>
      <c r="Z147" s="437">
        <f t="shared" si="80"/>
        <v>3614328.418843905</v>
      </c>
      <c r="AA147" s="570">
        <f t="shared" si="81"/>
        <v>35627.34143107105</v>
      </c>
      <c r="AB147" s="571">
        <f t="shared" si="106"/>
        <v>9.9553834367265125E-3</v>
      </c>
      <c r="AC147" s="572"/>
      <c r="AD147" s="575">
        <v>0</v>
      </c>
      <c r="AE147" s="452">
        <v>160551.3219419691</v>
      </c>
      <c r="AF147" s="563"/>
      <c r="AG147" s="399">
        <v>3578701.0774128339</v>
      </c>
      <c r="AH147" s="399">
        <v>3774879.740785874</v>
      </c>
      <c r="AI147" s="570">
        <f t="shared" si="82"/>
        <v>196178.66337304004</v>
      </c>
      <c r="AJ147" s="571">
        <f t="shared" si="107"/>
        <v>5.4818398946822444E-2</v>
      </c>
      <c r="AL147" s="577">
        <f t="shared" si="83"/>
        <v>948.48623621800311</v>
      </c>
      <c r="AM147" s="577">
        <f t="shared" si="84"/>
        <v>953.33606883230266</v>
      </c>
      <c r="AN147" s="577">
        <f t="shared" si="85"/>
        <v>4.8498326142995438</v>
      </c>
      <c r="AO147" s="578">
        <f t="shared" si="86"/>
        <v>5.1132345722145435E-3</v>
      </c>
      <c r="AP147" s="579"/>
      <c r="AQ147" s="577">
        <f t="shared" si="87"/>
        <v>689.31485523799245</v>
      </c>
      <c r="AR147" s="577">
        <f t="shared" si="88"/>
        <v>728.24271366744847</v>
      </c>
      <c r="AS147" s="577">
        <f t="shared" si="89"/>
        <v>38.927858429456023</v>
      </c>
      <c r="AT147" s="578">
        <f t="shared" si="90"/>
        <v>5.6473262013214287E-2</v>
      </c>
      <c r="AU147" s="579"/>
      <c r="AV147" s="577">
        <f t="shared" si="91"/>
        <v>162.35035593476601</v>
      </c>
      <c r="AW147" s="577">
        <f t="shared" si="92"/>
        <v>96.251231688101711</v>
      </c>
      <c r="AX147" s="577">
        <f t="shared" si="93"/>
        <v>-66.099124246664303</v>
      </c>
      <c r="AY147" s="578">
        <f t="shared" si="94"/>
        <v>-0.4071387701374895</v>
      </c>
      <c r="AZ147" s="579"/>
      <c r="BA147" s="577">
        <f t="shared" si="95"/>
        <v>1800.1514473907616</v>
      </c>
      <c r="BB147" s="577">
        <f t="shared" si="96"/>
        <v>1777.8300141878528</v>
      </c>
      <c r="BC147" s="577">
        <f t="shared" si="97"/>
        <v>-22.321433202908793</v>
      </c>
      <c r="BD147" s="578">
        <f t="shared" si="98"/>
        <v>-1.2399752940377713E-2</v>
      </c>
      <c r="BE147" s="580"/>
      <c r="BF147" s="577">
        <f t="shared" si="99"/>
        <v>0</v>
      </c>
      <c r="BG147" s="577">
        <f t="shared" si="100"/>
        <v>78.972612858814117</v>
      </c>
      <c r="BH147" s="580"/>
      <c r="BI147" s="577">
        <f t="shared" si="101"/>
        <v>1800.1514473907616</v>
      </c>
      <c r="BJ147" s="577">
        <f t="shared" si="102"/>
        <v>1856.8026270466669</v>
      </c>
      <c r="BK147" s="577">
        <f t="shared" si="103"/>
        <v>56.651179655905253</v>
      </c>
      <c r="BL147" s="578">
        <f t="shared" si="104"/>
        <v>3.1470229762067287E-2</v>
      </c>
    </row>
    <row r="148" spans="1:64">
      <c r="A148" s="397">
        <v>440</v>
      </c>
      <c r="B148" s="412">
        <v>15</v>
      </c>
      <c r="C148" s="412">
        <v>15</v>
      </c>
      <c r="D148" s="398" t="s">
        <v>171</v>
      </c>
      <c r="E148" s="400">
        <v>5732</v>
      </c>
      <c r="F148" s="400">
        <v>5843</v>
      </c>
      <c r="G148" s="570">
        <f t="shared" si="72"/>
        <v>111</v>
      </c>
      <c r="H148" s="571">
        <f t="shared" si="73"/>
        <v>1.9364968597348219E-2</v>
      </c>
      <c r="I148" s="571"/>
      <c r="J148" s="400">
        <v>7960124.1127387621</v>
      </c>
      <c r="K148" s="437">
        <v>8094692.8862013929</v>
      </c>
      <c r="L148" s="570">
        <f t="shared" si="74"/>
        <v>134568.77346263081</v>
      </c>
      <c r="M148" s="571">
        <f t="shared" si="75"/>
        <v>1.69053612175817E-2</v>
      </c>
      <c r="N148" s="571"/>
      <c r="O148" s="400">
        <v>3109938.5714811538</v>
      </c>
      <c r="P148" s="400">
        <v>3245105.8295146744</v>
      </c>
      <c r="Q148" s="570">
        <f t="shared" si="76"/>
        <v>135167.25803352054</v>
      </c>
      <c r="R148" s="571">
        <f t="shared" si="77"/>
        <v>4.3462999325142665E-2</v>
      </c>
      <c r="S148" s="571"/>
      <c r="T148" s="400">
        <v>758111.19354579132</v>
      </c>
      <c r="U148" s="400">
        <v>399429.90274802013</v>
      </c>
      <c r="V148" s="570">
        <f t="shared" si="78"/>
        <v>-358681.29079777119</v>
      </c>
      <c r="W148" s="571">
        <f t="shared" si="105"/>
        <v>-0.47312491076694035</v>
      </c>
      <c r="X148" s="572"/>
      <c r="Y148" s="437">
        <f t="shared" si="79"/>
        <v>11828173.877765708</v>
      </c>
      <c r="Z148" s="437">
        <f t="shared" si="80"/>
        <v>11739228.618464088</v>
      </c>
      <c r="AA148" s="570">
        <f t="shared" si="81"/>
        <v>-88945.259301619604</v>
      </c>
      <c r="AB148" s="571">
        <f t="shared" si="106"/>
        <v>-7.5197794875857026E-3</v>
      </c>
      <c r="AC148" s="572"/>
      <c r="AD148" s="575">
        <v>0</v>
      </c>
      <c r="AE148" s="452">
        <v>316001.92623833008</v>
      </c>
      <c r="AF148" s="563"/>
      <c r="AG148" s="399">
        <v>11828173.877765708</v>
      </c>
      <c r="AH148" s="399">
        <v>12055230.544702418</v>
      </c>
      <c r="AI148" s="570">
        <f t="shared" si="82"/>
        <v>227056.66693671048</v>
      </c>
      <c r="AJ148" s="571">
        <f t="shared" si="107"/>
        <v>1.9196257113156381E-2</v>
      </c>
      <c r="AL148" s="577">
        <f t="shared" si="83"/>
        <v>1388.7166979655901</v>
      </c>
      <c r="AM148" s="577">
        <f t="shared" si="84"/>
        <v>1385.3658884479537</v>
      </c>
      <c r="AN148" s="577">
        <f t="shared" si="85"/>
        <v>-3.350809517636435</v>
      </c>
      <c r="AO148" s="578">
        <f t="shared" si="86"/>
        <v>-2.4128819956908605E-3</v>
      </c>
      <c r="AP148" s="579"/>
      <c r="AQ148" s="577">
        <f t="shared" si="87"/>
        <v>542.55732231004083</v>
      </c>
      <c r="AR148" s="577">
        <f t="shared" si="88"/>
        <v>555.38350667716486</v>
      </c>
      <c r="AS148" s="577">
        <f t="shared" si="89"/>
        <v>12.826184367124029</v>
      </c>
      <c r="AT148" s="578">
        <f t="shared" si="90"/>
        <v>2.3640238256326745E-2</v>
      </c>
      <c r="AU148" s="579"/>
      <c r="AV148" s="577">
        <f t="shared" si="91"/>
        <v>132.25945456137322</v>
      </c>
      <c r="AW148" s="577">
        <f t="shared" si="92"/>
        <v>68.36041464111247</v>
      </c>
      <c r="AX148" s="577">
        <f t="shared" si="93"/>
        <v>-63.899039920260748</v>
      </c>
      <c r="AY148" s="578">
        <f t="shared" si="94"/>
        <v>-0.48313400453809718</v>
      </c>
      <c r="AZ148" s="579"/>
      <c r="BA148" s="577">
        <f t="shared" si="95"/>
        <v>2063.5334748370042</v>
      </c>
      <c r="BB148" s="577">
        <f t="shared" si="96"/>
        <v>2009.1098097662311</v>
      </c>
      <c r="BC148" s="577">
        <f t="shared" si="97"/>
        <v>-54.42366507077304</v>
      </c>
      <c r="BD148" s="578">
        <f t="shared" si="98"/>
        <v>-2.6374016091535366E-2</v>
      </c>
      <c r="BE148" s="580"/>
      <c r="BF148" s="577">
        <f t="shared" si="99"/>
        <v>0</v>
      </c>
      <c r="BG148" s="577">
        <f t="shared" si="100"/>
        <v>54.08213695675682</v>
      </c>
      <c r="BH148" s="580"/>
      <c r="BI148" s="577">
        <f t="shared" si="101"/>
        <v>2063.5334748370042</v>
      </c>
      <c r="BJ148" s="577">
        <f t="shared" si="102"/>
        <v>2063.1919467229877</v>
      </c>
      <c r="BK148" s="577">
        <f t="shared" si="103"/>
        <v>-0.34152811401645522</v>
      </c>
      <c r="BL148" s="578">
        <f t="shared" si="104"/>
        <v>-1.655064568523329E-4</v>
      </c>
    </row>
    <row r="149" spans="1:64">
      <c r="A149" s="397">
        <v>441</v>
      </c>
      <c r="B149" s="412">
        <v>9</v>
      </c>
      <c r="C149" s="412">
        <v>9</v>
      </c>
      <c r="D149" s="398" t="s">
        <v>172</v>
      </c>
      <c r="E149" s="400">
        <v>4421</v>
      </c>
      <c r="F149" s="400">
        <v>4396</v>
      </c>
      <c r="G149" s="570">
        <f t="shared" si="72"/>
        <v>-25</v>
      </c>
      <c r="H149" s="571">
        <f t="shared" si="73"/>
        <v>-5.6548292241574306E-3</v>
      </c>
      <c r="I149" s="571"/>
      <c r="J149" s="400">
        <v>-826767.82664817665</v>
      </c>
      <c r="K149" s="437">
        <v>-860454.8404320121</v>
      </c>
      <c r="L149" s="570">
        <f t="shared" si="74"/>
        <v>-33687.013783835457</v>
      </c>
      <c r="M149" s="571">
        <f t="shared" si="75"/>
        <v>4.074543384254193E-2</v>
      </c>
      <c r="N149" s="571"/>
      <c r="O149" s="400">
        <v>1133238.7092830553</v>
      </c>
      <c r="P149" s="400">
        <v>1090365.1437414656</v>
      </c>
      <c r="Q149" s="570">
        <f t="shared" si="76"/>
        <v>-42873.565541589633</v>
      </c>
      <c r="R149" s="571">
        <f t="shared" si="77"/>
        <v>-3.7832775381202464E-2</v>
      </c>
      <c r="S149" s="571"/>
      <c r="T149" s="400">
        <v>875665.43026136665</v>
      </c>
      <c r="U149" s="400">
        <v>617660.44231957174</v>
      </c>
      <c r="V149" s="570">
        <f t="shared" si="78"/>
        <v>-258004.98794179491</v>
      </c>
      <c r="W149" s="571">
        <f t="shared" si="105"/>
        <v>-0.29463877301264041</v>
      </c>
      <c r="X149" s="572"/>
      <c r="Y149" s="437">
        <f t="shared" si="79"/>
        <v>1182136.3128962452</v>
      </c>
      <c r="Z149" s="437">
        <f t="shared" si="80"/>
        <v>847570.74562902527</v>
      </c>
      <c r="AA149" s="570">
        <f t="shared" si="81"/>
        <v>-334565.56726721989</v>
      </c>
      <c r="AB149" s="571">
        <f t="shared" si="106"/>
        <v>-0.2830177565965562</v>
      </c>
      <c r="AC149" s="572"/>
      <c r="AD149" s="575">
        <v>0</v>
      </c>
      <c r="AE149" s="452">
        <v>677484.70441966283</v>
      </c>
      <c r="AF149" s="563"/>
      <c r="AG149" s="399">
        <v>1182136.3128962452</v>
      </c>
      <c r="AH149" s="399">
        <v>1525055.4500486881</v>
      </c>
      <c r="AI149" s="570">
        <f t="shared" si="82"/>
        <v>342919.13715244294</v>
      </c>
      <c r="AJ149" s="571">
        <f t="shared" si="107"/>
        <v>0.29008425966738793</v>
      </c>
      <c r="AL149" s="577">
        <f t="shared" si="83"/>
        <v>-187.00923470892934</v>
      </c>
      <c r="AM149" s="577">
        <f t="shared" si="84"/>
        <v>-195.73585997088537</v>
      </c>
      <c r="AN149" s="577">
        <f t="shared" si="85"/>
        <v>-8.7266252619560305</v>
      </c>
      <c r="AO149" s="578">
        <f t="shared" si="86"/>
        <v>4.6664140813893994E-2</v>
      </c>
      <c r="AP149" s="579"/>
      <c r="AQ149" s="577">
        <f t="shared" si="87"/>
        <v>256.33085484801069</v>
      </c>
      <c r="AR149" s="577">
        <f t="shared" si="88"/>
        <v>248.03574698395488</v>
      </c>
      <c r="AS149" s="577">
        <f t="shared" si="89"/>
        <v>-8.295107864055808</v>
      </c>
      <c r="AT149" s="578">
        <f t="shared" si="90"/>
        <v>-3.2360941756209273E-2</v>
      </c>
      <c r="AU149" s="579"/>
      <c r="AV149" s="577">
        <f t="shared" si="91"/>
        <v>198.06953862505466</v>
      </c>
      <c r="AW149" s="577">
        <f t="shared" si="92"/>
        <v>140.50510516823744</v>
      </c>
      <c r="AX149" s="577">
        <f t="shared" si="93"/>
        <v>-57.564433456817227</v>
      </c>
      <c r="AY149" s="578">
        <f t="shared" si="94"/>
        <v>-0.29062739205843569</v>
      </c>
      <c r="AZ149" s="579"/>
      <c r="BA149" s="577">
        <f t="shared" si="95"/>
        <v>267.39115876413598</v>
      </c>
      <c r="BB149" s="577">
        <f t="shared" si="96"/>
        <v>192.80499218130694</v>
      </c>
      <c r="BC149" s="577">
        <f t="shared" si="97"/>
        <v>-74.586166582829037</v>
      </c>
      <c r="BD149" s="578">
        <f t="shared" si="98"/>
        <v>-0.27894028705945739</v>
      </c>
      <c r="BE149" s="580"/>
      <c r="BF149" s="577">
        <f t="shared" si="99"/>
        <v>0</v>
      </c>
      <c r="BG149" s="577">
        <f t="shared" si="100"/>
        <v>154.1139000044729</v>
      </c>
      <c r="BH149" s="580"/>
      <c r="BI149" s="577">
        <f t="shared" si="101"/>
        <v>267.39115876413598</v>
      </c>
      <c r="BJ149" s="577">
        <f t="shared" si="102"/>
        <v>346.91889218577984</v>
      </c>
      <c r="BK149" s="577">
        <f t="shared" si="103"/>
        <v>79.527733421643859</v>
      </c>
      <c r="BL149" s="578">
        <f t="shared" si="104"/>
        <v>0.29742095359179305</v>
      </c>
    </row>
    <row r="150" spans="1:64">
      <c r="A150" s="397">
        <v>444</v>
      </c>
      <c r="B150" s="412">
        <v>1</v>
      </c>
      <c r="C150" s="413">
        <v>33</v>
      </c>
      <c r="D150" s="398" t="s">
        <v>173</v>
      </c>
      <c r="E150" s="400">
        <v>45811</v>
      </c>
      <c r="F150" s="400">
        <v>45645</v>
      </c>
      <c r="G150" s="570">
        <f t="shared" si="72"/>
        <v>-166</v>
      </c>
      <c r="H150" s="571">
        <f t="shared" si="73"/>
        <v>-3.6235838554059068E-3</v>
      </c>
      <c r="I150" s="571"/>
      <c r="J150" s="400">
        <v>16174403.228105025</v>
      </c>
      <c r="K150" s="437">
        <v>13251899.409089744</v>
      </c>
      <c r="L150" s="570">
        <f t="shared" si="74"/>
        <v>-2922503.8190152813</v>
      </c>
      <c r="M150" s="571">
        <f t="shared" si="75"/>
        <v>-0.1806869643225581</v>
      </c>
      <c r="N150" s="571"/>
      <c r="O150" s="400">
        <v>6077122.0687223747</v>
      </c>
      <c r="P150" s="400">
        <v>5124017.9692165293</v>
      </c>
      <c r="Q150" s="570">
        <f t="shared" si="76"/>
        <v>-953104.09950584546</v>
      </c>
      <c r="R150" s="571">
        <f t="shared" si="77"/>
        <v>-0.15683477947748736</v>
      </c>
      <c r="S150" s="571"/>
      <c r="T150" s="400">
        <v>7023420.3214530004</v>
      </c>
      <c r="U150" s="400">
        <v>4398648.7779741678</v>
      </c>
      <c r="V150" s="570">
        <f t="shared" si="78"/>
        <v>-2624771.5434788326</v>
      </c>
      <c r="W150" s="571">
        <f t="shared" si="105"/>
        <v>-0.37371699590034241</v>
      </c>
      <c r="X150" s="572"/>
      <c r="Y150" s="437">
        <f t="shared" si="79"/>
        <v>29274945.6182804</v>
      </c>
      <c r="Z150" s="437">
        <f t="shared" si="80"/>
        <v>22774566.156280443</v>
      </c>
      <c r="AA150" s="570">
        <f t="shared" si="81"/>
        <v>-6500379.4619999565</v>
      </c>
      <c r="AB150" s="571">
        <f t="shared" si="106"/>
        <v>-0.22204582535384354</v>
      </c>
      <c r="AC150" s="572"/>
      <c r="AD150" s="575">
        <v>0</v>
      </c>
      <c r="AE150" s="452">
        <v>6179312.724641107</v>
      </c>
      <c r="AF150" s="563"/>
      <c r="AG150" s="399">
        <v>29274945.6182804</v>
      </c>
      <c r="AH150" s="399">
        <v>28953878.88092155</v>
      </c>
      <c r="AI150" s="570">
        <f t="shared" si="82"/>
        <v>-321066.7373588495</v>
      </c>
      <c r="AJ150" s="571">
        <f t="shared" si="107"/>
        <v>-1.0967287234117461E-2</v>
      </c>
      <c r="AL150" s="577">
        <f t="shared" si="83"/>
        <v>353.06811089269007</v>
      </c>
      <c r="AM150" s="577">
        <f t="shared" si="84"/>
        <v>290.32532389286325</v>
      </c>
      <c r="AN150" s="577">
        <f t="shared" si="85"/>
        <v>-62.742786999826819</v>
      </c>
      <c r="AO150" s="578">
        <f t="shared" si="86"/>
        <v>-0.17770731783504679</v>
      </c>
      <c r="AP150" s="579"/>
      <c r="AQ150" s="577">
        <f t="shared" si="87"/>
        <v>132.65639406959846</v>
      </c>
      <c r="AR150" s="577">
        <f t="shared" si="88"/>
        <v>112.25803415963478</v>
      </c>
      <c r="AS150" s="577">
        <f t="shared" si="89"/>
        <v>-20.398359909963688</v>
      </c>
      <c r="AT150" s="578">
        <f t="shared" si="90"/>
        <v>-0.15376838827129316</v>
      </c>
      <c r="AU150" s="579"/>
      <c r="AV150" s="577">
        <f t="shared" si="91"/>
        <v>153.31296678642684</v>
      </c>
      <c r="AW150" s="577">
        <f t="shared" si="92"/>
        <v>96.366497490944639</v>
      </c>
      <c r="AX150" s="577">
        <f t="shared" si="93"/>
        <v>-56.946469295482203</v>
      </c>
      <c r="AY150" s="578">
        <f t="shared" si="94"/>
        <v>-0.37143935369023079</v>
      </c>
      <c r="AZ150" s="579"/>
      <c r="BA150" s="577">
        <f t="shared" si="95"/>
        <v>639.03747174871535</v>
      </c>
      <c r="BB150" s="577">
        <f t="shared" si="96"/>
        <v>498.94985554344271</v>
      </c>
      <c r="BC150" s="577">
        <f t="shared" si="97"/>
        <v>-140.08761620527264</v>
      </c>
      <c r="BD150" s="578">
        <f t="shared" si="98"/>
        <v>-0.21921659119914397</v>
      </c>
      <c r="BE150" s="580"/>
      <c r="BF150" s="577">
        <f t="shared" si="99"/>
        <v>0</v>
      </c>
      <c r="BG150" s="577">
        <f t="shared" si="100"/>
        <v>135.37764759866593</v>
      </c>
      <c r="BH150" s="580"/>
      <c r="BI150" s="577">
        <f t="shared" si="101"/>
        <v>639.03747174871535</v>
      </c>
      <c r="BJ150" s="577">
        <f t="shared" si="102"/>
        <v>634.32750314210864</v>
      </c>
      <c r="BK150" s="577">
        <f t="shared" si="103"/>
        <v>-4.7099686066067079</v>
      </c>
      <c r="BL150" s="578">
        <f t="shared" si="104"/>
        <v>-7.3704106798588159E-3</v>
      </c>
    </row>
    <row r="151" spans="1:64">
      <c r="A151" s="397">
        <v>445</v>
      </c>
      <c r="B151" s="412">
        <v>2</v>
      </c>
      <c r="C151" s="412">
        <v>2</v>
      </c>
      <c r="D151" s="398" t="s">
        <v>174</v>
      </c>
      <c r="E151" s="400">
        <v>14991</v>
      </c>
      <c r="F151" s="400">
        <v>14999</v>
      </c>
      <c r="G151" s="570">
        <f t="shared" si="72"/>
        <v>8</v>
      </c>
      <c r="H151" s="571">
        <f t="shared" si="73"/>
        <v>5.3365352544860252E-4</v>
      </c>
      <c r="I151" s="571"/>
      <c r="J151" s="400">
        <v>5571848.3584730998</v>
      </c>
      <c r="K151" s="437">
        <v>5400747.9584847959</v>
      </c>
      <c r="L151" s="570">
        <f t="shared" si="74"/>
        <v>-171100.39998830389</v>
      </c>
      <c r="M151" s="571">
        <f t="shared" si="75"/>
        <v>-3.0708014464914828E-2</v>
      </c>
      <c r="N151" s="571"/>
      <c r="O151" s="400">
        <v>295021.01184143737</v>
      </c>
      <c r="P151" s="400">
        <v>443153.33299664233</v>
      </c>
      <c r="Q151" s="570">
        <f t="shared" si="76"/>
        <v>148132.32115520496</v>
      </c>
      <c r="R151" s="571">
        <f t="shared" si="77"/>
        <v>0.50210769812836409</v>
      </c>
      <c r="S151" s="571"/>
      <c r="T151" s="400">
        <v>2358629.6294035884</v>
      </c>
      <c r="U151" s="400">
        <v>1518109.8731856579</v>
      </c>
      <c r="V151" s="570">
        <f t="shared" si="78"/>
        <v>-840519.75621793047</v>
      </c>
      <c r="W151" s="571">
        <f t="shared" si="105"/>
        <v>-0.35635936466653617</v>
      </c>
      <c r="X151" s="572"/>
      <c r="Y151" s="437">
        <f t="shared" si="79"/>
        <v>8225498.9997181259</v>
      </c>
      <c r="Z151" s="437">
        <f t="shared" si="80"/>
        <v>7362011.164667096</v>
      </c>
      <c r="AA151" s="570">
        <f t="shared" si="81"/>
        <v>-863487.83505102992</v>
      </c>
      <c r="AB151" s="571">
        <f t="shared" si="106"/>
        <v>-0.10497695459942555</v>
      </c>
      <c r="AC151" s="572"/>
      <c r="AD151" s="575">
        <v>0</v>
      </c>
      <c r="AE151" s="452">
        <v>1222066.4432938565</v>
      </c>
      <c r="AF151" s="563"/>
      <c r="AG151" s="399">
        <v>8225498.9997181259</v>
      </c>
      <c r="AH151" s="399">
        <v>8584077.6079609524</v>
      </c>
      <c r="AI151" s="570">
        <f t="shared" si="82"/>
        <v>358578.60824282654</v>
      </c>
      <c r="AJ151" s="571">
        <f t="shared" si="107"/>
        <v>4.3593538611470799E-2</v>
      </c>
      <c r="AL151" s="577">
        <f t="shared" si="83"/>
        <v>371.67956497052228</v>
      </c>
      <c r="AM151" s="577">
        <f t="shared" si="84"/>
        <v>360.07386882357463</v>
      </c>
      <c r="AN151" s="577">
        <f t="shared" si="85"/>
        <v>-11.605696146947651</v>
      </c>
      <c r="AO151" s="578">
        <f t="shared" si="86"/>
        <v>-3.1225004656546273E-2</v>
      </c>
      <c r="AP151" s="579"/>
      <c r="AQ151" s="577">
        <f t="shared" si="87"/>
        <v>19.679875381324621</v>
      </c>
      <c r="AR151" s="577">
        <f t="shared" si="88"/>
        <v>29.545525234791807</v>
      </c>
      <c r="AS151" s="577">
        <f t="shared" si="89"/>
        <v>9.8656498534671861</v>
      </c>
      <c r="AT151" s="578">
        <f t="shared" si="90"/>
        <v>0.50130652061086101</v>
      </c>
      <c r="AU151" s="579"/>
      <c r="AV151" s="577">
        <f t="shared" si="91"/>
        <v>157.33637711984446</v>
      </c>
      <c r="AW151" s="577">
        <f t="shared" si="92"/>
        <v>101.21407248387612</v>
      </c>
      <c r="AX151" s="577">
        <f t="shared" si="93"/>
        <v>-56.122304635968334</v>
      </c>
      <c r="AY151" s="578">
        <f t="shared" si="94"/>
        <v>-0.35670266255857347</v>
      </c>
      <c r="AZ151" s="579"/>
      <c r="BA151" s="577">
        <f t="shared" si="95"/>
        <v>548.69581747169138</v>
      </c>
      <c r="BB151" s="577">
        <f t="shared" si="96"/>
        <v>490.83346654224255</v>
      </c>
      <c r="BC151" s="577">
        <f t="shared" si="97"/>
        <v>-57.862350929448837</v>
      </c>
      <c r="BD151" s="578">
        <f t="shared" si="98"/>
        <v>-0.10545433204880243</v>
      </c>
      <c r="BE151" s="580"/>
      <c r="BF151" s="577">
        <f t="shared" si="99"/>
        <v>0</v>
      </c>
      <c r="BG151" s="577">
        <f t="shared" si="100"/>
        <v>81.476527988122967</v>
      </c>
      <c r="BH151" s="580"/>
      <c r="BI151" s="577">
        <f t="shared" si="101"/>
        <v>548.69581747169138</v>
      </c>
      <c r="BJ151" s="577">
        <f t="shared" si="102"/>
        <v>572.30999453036554</v>
      </c>
      <c r="BK151" s="577">
        <f t="shared" si="103"/>
        <v>23.614177058674159</v>
      </c>
      <c r="BL151" s="578">
        <f t="shared" si="104"/>
        <v>4.303691828285619E-2</v>
      </c>
    </row>
    <row r="152" spans="1:64">
      <c r="A152" s="397">
        <v>475</v>
      </c>
      <c r="B152" s="412">
        <v>15</v>
      </c>
      <c r="C152" s="412">
        <v>15</v>
      </c>
      <c r="D152" s="398" t="s">
        <v>175</v>
      </c>
      <c r="E152" s="400">
        <v>5479</v>
      </c>
      <c r="F152" s="400">
        <v>5456</v>
      </c>
      <c r="G152" s="570">
        <f t="shared" si="72"/>
        <v>-23</v>
      </c>
      <c r="H152" s="571">
        <f t="shared" si="73"/>
        <v>-4.1978463223215912E-3</v>
      </c>
      <c r="I152" s="571"/>
      <c r="J152" s="400">
        <v>2851194.9950168245</v>
      </c>
      <c r="K152" s="437">
        <v>2913755.9911434697</v>
      </c>
      <c r="L152" s="570">
        <f t="shared" si="74"/>
        <v>62560.996126645245</v>
      </c>
      <c r="M152" s="571">
        <f t="shared" si="75"/>
        <v>2.194202649625375E-2</v>
      </c>
      <c r="N152" s="571"/>
      <c r="O152" s="400">
        <v>1760521.3545379383</v>
      </c>
      <c r="P152" s="400">
        <v>1666114.3140079158</v>
      </c>
      <c r="Q152" s="570">
        <f t="shared" si="76"/>
        <v>-94407.040530022467</v>
      </c>
      <c r="R152" s="571">
        <f t="shared" si="77"/>
        <v>-5.3624479070746793E-2</v>
      </c>
      <c r="S152" s="571"/>
      <c r="T152" s="400">
        <v>1089548.6860257196</v>
      </c>
      <c r="U152" s="400">
        <v>687978.32826860063</v>
      </c>
      <c r="V152" s="570">
        <f t="shared" si="78"/>
        <v>-401570.357757119</v>
      </c>
      <c r="W152" s="571">
        <f t="shared" si="105"/>
        <v>-0.36856577673633173</v>
      </c>
      <c r="X152" s="572"/>
      <c r="Y152" s="437">
        <f t="shared" si="79"/>
        <v>5701265.0355804823</v>
      </c>
      <c r="Z152" s="437">
        <f t="shared" si="80"/>
        <v>5267848.6334199859</v>
      </c>
      <c r="AA152" s="570">
        <f t="shared" si="81"/>
        <v>-433416.40216049645</v>
      </c>
      <c r="AB152" s="571">
        <f t="shared" si="106"/>
        <v>-7.6021093468840562E-2</v>
      </c>
      <c r="AC152" s="572"/>
      <c r="AD152" s="575">
        <v>0</v>
      </c>
      <c r="AE152" s="452">
        <v>439240.54470455059</v>
      </c>
      <c r="AF152" s="563"/>
      <c r="AG152" s="399">
        <v>5701265.0355804823</v>
      </c>
      <c r="AH152" s="399">
        <v>5707089.1781245368</v>
      </c>
      <c r="AI152" s="570">
        <f t="shared" si="82"/>
        <v>5824.1425440544263</v>
      </c>
      <c r="AJ152" s="571">
        <f t="shared" si="107"/>
        <v>1.0215526743112431E-3</v>
      </c>
      <c r="AL152" s="577">
        <f t="shared" si="83"/>
        <v>520.38601843709148</v>
      </c>
      <c r="AM152" s="577">
        <f t="shared" si="84"/>
        <v>534.04618606002009</v>
      </c>
      <c r="AN152" s="577">
        <f t="shared" si="85"/>
        <v>13.660167622928611</v>
      </c>
      <c r="AO152" s="578">
        <f t="shared" si="86"/>
        <v>2.6250066563961623E-2</v>
      </c>
      <c r="AP152" s="579"/>
      <c r="AQ152" s="577">
        <f t="shared" si="87"/>
        <v>321.32165623981354</v>
      </c>
      <c r="AR152" s="577">
        <f t="shared" si="88"/>
        <v>305.37285813928077</v>
      </c>
      <c r="AS152" s="577">
        <f t="shared" si="89"/>
        <v>-15.94879810053277</v>
      </c>
      <c r="AT152" s="578">
        <f t="shared" si="90"/>
        <v>-4.9634992820495195E-2</v>
      </c>
      <c r="AU152" s="579"/>
      <c r="AV152" s="577">
        <f t="shared" si="91"/>
        <v>198.85904107058215</v>
      </c>
      <c r="AW152" s="577">
        <f t="shared" si="92"/>
        <v>126.0957346533359</v>
      </c>
      <c r="AX152" s="577">
        <f t="shared" si="93"/>
        <v>-72.763306417246255</v>
      </c>
      <c r="AY152" s="578">
        <f t="shared" si="94"/>
        <v>-0.3659039389183214</v>
      </c>
      <c r="AZ152" s="579"/>
      <c r="BA152" s="577">
        <f t="shared" si="95"/>
        <v>1040.5667157474873</v>
      </c>
      <c r="BB152" s="577">
        <f t="shared" si="96"/>
        <v>965.51477885263671</v>
      </c>
      <c r="BC152" s="577">
        <f t="shared" si="97"/>
        <v>-75.051936894850542</v>
      </c>
      <c r="BD152" s="578">
        <f t="shared" si="98"/>
        <v>-7.212602109893286E-2</v>
      </c>
      <c r="BE152" s="580"/>
      <c r="BF152" s="577">
        <f t="shared" si="99"/>
        <v>0</v>
      </c>
      <c r="BG152" s="577">
        <f t="shared" si="100"/>
        <v>80.505964938517337</v>
      </c>
      <c r="BH152" s="580"/>
      <c r="BI152" s="577">
        <f t="shared" si="101"/>
        <v>1040.5667157474873</v>
      </c>
      <c r="BJ152" s="577">
        <f t="shared" si="102"/>
        <v>1046.020743791154</v>
      </c>
      <c r="BK152" s="577">
        <f t="shared" si="103"/>
        <v>5.4540280436667672</v>
      </c>
      <c r="BL152" s="578">
        <f t="shared" si="104"/>
        <v>5.2414015950422617E-3</v>
      </c>
    </row>
    <row r="153" spans="1:64">
      <c r="A153" s="397">
        <v>480</v>
      </c>
      <c r="B153" s="412">
        <v>2</v>
      </c>
      <c r="C153" s="412">
        <v>2</v>
      </c>
      <c r="D153" s="398" t="s">
        <v>176</v>
      </c>
      <c r="E153" s="400">
        <v>1978</v>
      </c>
      <c r="F153" s="400">
        <v>1930</v>
      </c>
      <c r="G153" s="570">
        <f t="shared" si="72"/>
        <v>-48</v>
      </c>
      <c r="H153" s="571">
        <f t="shared" si="73"/>
        <v>-2.4266936299292215E-2</v>
      </c>
      <c r="I153" s="571"/>
      <c r="J153" s="400">
        <v>696683.0149267423</v>
      </c>
      <c r="K153" s="437">
        <v>557932.06042981055</v>
      </c>
      <c r="L153" s="570">
        <f t="shared" si="74"/>
        <v>-138750.95449693175</v>
      </c>
      <c r="M153" s="571">
        <f t="shared" si="75"/>
        <v>-0.19915937596314404</v>
      </c>
      <c r="N153" s="571"/>
      <c r="O153" s="400">
        <v>1045553.516954615</v>
      </c>
      <c r="P153" s="400">
        <v>1084001.4921303792</v>
      </c>
      <c r="Q153" s="570">
        <f t="shared" si="76"/>
        <v>38447.975175764179</v>
      </c>
      <c r="R153" s="571">
        <f t="shared" si="77"/>
        <v>3.6772842855286494E-2</v>
      </c>
      <c r="S153" s="571"/>
      <c r="T153" s="400">
        <v>425028.68870546325</v>
      </c>
      <c r="U153" s="400">
        <v>298973.38469650026</v>
      </c>
      <c r="V153" s="570">
        <f t="shared" si="78"/>
        <v>-126055.30400896299</v>
      </c>
      <c r="W153" s="571">
        <f t="shared" si="105"/>
        <v>-0.29658069527705905</v>
      </c>
      <c r="X153" s="572"/>
      <c r="Y153" s="437">
        <f t="shared" si="79"/>
        <v>2167265.2205868205</v>
      </c>
      <c r="Z153" s="437">
        <f t="shared" si="80"/>
        <v>1940906.9372566901</v>
      </c>
      <c r="AA153" s="570">
        <f t="shared" si="81"/>
        <v>-226358.28333013039</v>
      </c>
      <c r="AB153" s="571">
        <f t="shared" si="106"/>
        <v>-0.10444420054359585</v>
      </c>
      <c r="AC153" s="572"/>
      <c r="AD153" s="575">
        <v>0</v>
      </c>
      <c r="AE153" s="452">
        <v>254821.5269841406</v>
      </c>
      <c r="AF153" s="563"/>
      <c r="AG153" s="399">
        <v>2167265.2205868205</v>
      </c>
      <c r="AH153" s="399">
        <v>2195728.4642408309</v>
      </c>
      <c r="AI153" s="570">
        <f t="shared" si="82"/>
        <v>28463.243654010352</v>
      </c>
      <c r="AJ153" s="571">
        <f t="shared" si="107"/>
        <v>1.3133253550898349E-2</v>
      </c>
      <c r="AL153" s="577">
        <f t="shared" si="83"/>
        <v>352.21588216721045</v>
      </c>
      <c r="AM153" s="577">
        <f t="shared" si="84"/>
        <v>289.08396913461684</v>
      </c>
      <c r="AN153" s="577">
        <f t="shared" si="85"/>
        <v>-63.131913032593616</v>
      </c>
      <c r="AO153" s="578">
        <f t="shared" si="86"/>
        <v>-0.1792420961943518</v>
      </c>
      <c r="AP153" s="579"/>
      <c r="AQ153" s="577">
        <f t="shared" si="87"/>
        <v>528.59126236330383</v>
      </c>
      <c r="AR153" s="577">
        <f t="shared" si="88"/>
        <v>561.65880421263171</v>
      </c>
      <c r="AS153" s="577">
        <f t="shared" si="89"/>
        <v>33.067541849327881</v>
      </c>
      <c r="AT153" s="578">
        <f t="shared" si="90"/>
        <v>6.2557866926298847E-2</v>
      </c>
      <c r="AU153" s="579"/>
      <c r="AV153" s="577">
        <f t="shared" si="91"/>
        <v>214.87800237889951</v>
      </c>
      <c r="AW153" s="577">
        <f t="shared" si="92"/>
        <v>154.90848948005194</v>
      </c>
      <c r="AX153" s="577">
        <f t="shared" si="93"/>
        <v>-59.969512898847569</v>
      </c>
      <c r="AY153" s="578">
        <f t="shared" si="94"/>
        <v>-0.27908632914923465</v>
      </c>
      <c r="AZ153" s="579"/>
      <c r="BA153" s="577">
        <f t="shared" si="95"/>
        <v>1095.6851469094138</v>
      </c>
      <c r="BB153" s="577">
        <f t="shared" si="96"/>
        <v>1005.6512628273006</v>
      </c>
      <c r="BC153" s="577">
        <f t="shared" si="97"/>
        <v>-90.033884082113218</v>
      </c>
      <c r="BD153" s="578">
        <f t="shared" si="98"/>
        <v>-8.2171310194421032E-2</v>
      </c>
      <c r="BE153" s="580"/>
      <c r="BF153" s="577">
        <f t="shared" si="99"/>
        <v>0</v>
      </c>
      <c r="BG153" s="577">
        <f t="shared" si="100"/>
        <v>132.0318792663941</v>
      </c>
      <c r="BH153" s="580"/>
      <c r="BI153" s="577">
        <f t="shared" si="101"/>
        <v>1095.6851469094138</v>
      </c>
      <c r="BJ153" s="577">
        <f t="shared" si="102"/>
        <v>1137.6831420936946</v>
      </c>
      <c r="BK153" s="577">
        <f t="shared" si="103"/>
        <v>41.997995184280853</v>
      </c>
      <c r="BL153" s="578">
        <f t="shared" si="104"/>
        <v>3.8330350012267762E-2</v>
      </c>
    </row>
    <row r="154" spans="1:64">
      <c r="A154" s="397">
        <v>481</v>
      </c>
      <c r="B154" s="412">
        <v>2</v>
      </c>
      <c r="C154" s="412">
        <v>2</v>
      </c>
      <c r="D154" s="398" t="s">
        <v>177</v>
      </c>
      <c r="E154" s="400">
        <v>9642</v>
      </c>
      <c r="F154" s="400">
        <v>9619</v>
      </c>
      <c r="G154" s="570">
        <f t="shared" si="72"/>
        <v>-23</v>
      </c>
      <c r="H154" s="571">
        <f t="shared" si="73"/>
        <v>-2.3853972204936737E-3</v>
      </c>
      <c r="I154" s="571"/>
      <c r="J154" s="400">
        <v>5203698.1533707939</v>
      </c>
      <c r="K154" s="437">
        <v>4737713.2893347079</v>
      </c>
      <c r="L154" s="570">
        <f t="shared" si="74"/>
        <v>-465984.86403608602</v>
      </c>
      <c r="M154" s="571">
        <f t="shared" si="75"/>
        <v>-8.9548788246727087E-2</v>
      </c>
      <c r="N154" s="571"/>
      <c r="O154" s="400">
        <v>954728.97615719913</v>
      </c>
      <c r="P154" s="400">
        <v>880734.8428709174</v>
      </c>
      <c r="Q154" s="570">
        <f t="shared" si="76"/>
        <v>-73994.133286281722</v>
      </c>
      <c r="R154" s="571">
        <f t="shared" si="77"/>
        <v>-7.7502762704562925E-2</v>
      </c>
      <c r="S154" s="571"/>
      <c r="T154" s="400">
        <v>1209835.8994331209</v>
      </c>
      <c r="U154" s="400">
        <v>577889.89108274272</v>
      </c>
      <c r="V154" s="570">
        <f t="shared" si="78"/>
        <v>-631946.00835037814</v>
      </c>
      <c r="W154" s="571">
        <f t="shared" si="105"/>
        <v>-0.52234026833431046</v>
      </c>
      <c r="X154" s="572"/>
      <c r="Y154" s="437">
        <f t="shared" si="79"/>
        <v>7368263.0289611146</v>
      </c>
      <c r="Z154" s="437">
        <f t="shared" si="80"/>
        <v>6196338.0232883673</v>
      </c>
      <c r="AA154" s="570">
        <f t="shared" si="81"/>
        <v>-1171925.0056727473</v>
      </c>
      <c r="AB154" s="571">
        <f t="shared" si="106"/>
        <v>-0.15905037606101616</v>
      </c>
      <c r="AC154" s="572"/>
      <c r="AD154" s="575">
        <v>0</v>
      </c>
      <c r="AE154" s="452">
        <v>755749.11290397856</v>
      </c>
      <c r="AF154" s="563"/>
      <c r="AG154" s="399">
        <v>7368263.0289611146</v>
      </c>
      <c r="AH154" s="399">
        <v>6952087.136192346</v>
      </c>
      <c r="AI154" s="570">
        <f t="shared" si="82"/>
        <v>-416175.89276876859</v>
      </c>
      <c r="AJ154" s="571">
        <f t="shared" si="107"/>
        <v>-5.648222534035232E-2</v>
      </c>
      <c r="AL154" s="577">
        <f t="shared" si="83"/>
        <v>539.69074397125019</v>
      </c>
      <c r="AM154" s="577">
        <f t="shared" si="84"/>
        <v>492.53698818325273</v>
      </c>
      <c r="AN154" s="577">
        <f t="shared" si="85"/>
        <v>-47.153755787997454</v>
      </c>
      <c r="AO154" s="578">
        <f t="shared" si="86"/>
        <v>-8.7371807492976711E-2</v>
      </c>
      <c r="AP154" s="579"/>
      <c r="AQ154" s="577">
        <f t="shared" si="87"/>
        <v>99.0177324369632</v>
      </c>
      <c r="AR154" s="577">
        <f t="shared" si="88"/>
        <v>91.561996347948579</v>
      </c>
      <c r="AS154" s="577">
        <f t="shared" si="89"/>
        <v>-7.4557360890146214</v>
      </c>
      <c r="AT154" s="578">
        <f t="shared" si="90"/>
        <v>-7.5296978687742641E-2</v>
      </c>
      <c r="AU154" s="579"/>
      <c r="AV154" s="577">
        <f t="shared" si="91"/>
        <v>125.47561703309695</v>
      </c>
      <c r="AW154" s="577">
        <f t="shared" si="92"/>
        <v>60.077959359885924</v>
      </c>
      <c r="AX154" s="577">
        <f t="shared" si="93"/>
        <v>-65.397657673211029</v>
      </c>
      <c r="AY154" s="578">
        <f t="shared" si="94"/>
        <v>-0.5211981356980373</v>
      </c>
      <c r="AZ154" s="579"/>
      <c r="BA154" s="577">
        <f t="shared" si="95"/>
        <v>764.18409344131032</v>
      </c>
      <c r="BB154" s="577">
        <f t="shared" si="96"/>
        <v>644.17694389108715</v>
      </c>
      <c r="BC154" s="577">
        <f t="shared" si="97"/>
        <v>-120.00714955022318</v>
      </c>
      <c r="BD154" s="578">
        <f t="shared" si="98"/>
        <v>-0.15703958061964002</v>
      </c>
      <c r="BE154" s="580"/>
      <c r="BF154" s="577">
        <f t="shared" si="99"/>
        <v>0</v>
      </c>
      <c r="BG154" s="577">
        <f t="shared" si="100"/>
        <v>78.568366036384091</v>
      </c>
      <c r="BH154" s="580"/>
      <c r="BI154" s="577">
        <f t="shared" si="101"/>
        <v>764.18409344131032</v>
      </c>
      <c r="BJ154" s="577">
        <f t="shared" si="102"/>
        <v>722.74530992747123</v>
      </c>
      <c r="BK154" s="577">
        <f t="shared" si="103"/>
        <v>-41.438783513839098</v>
      </c>
      <c r="BL154" s="578">
        <f t="shared" si="104"/>
        <v>-5.4226179096754014E-2</v>
      </c>
    </row>
    <row r="155" spans="1:64">
      <c r="A155" s="397">
        <v>483</v>
      </c>
      <c r="B155" s="412">
        <v>17</v>
      </c>
      <c r="C155" s="412">
        <v>17</v>
      </c>
      <c r="D155" s="398" t="s">
        <v>178</v>
      </c>
      <c r="E155" s="400">
        <v>1067</v>
      </c>
      <c r="F155" s="400">
        <v>1055</v>
      </c>
      <c r="G155" s="570">
        <f t="shared" si="72"/>
        <v>-12</v>
      </c>
      <c r="H155" s="571">
        <f t="shared" si="73"/>
        <v>-1.1246485473289597E-2</v>
      </c>
      <c r="I155" s="571"/>
      <c r="J155" s="400">
        <v>579508.30999087356</v>
      </c>
      <c r="K155" s="437">
        <v>625162.92221894255</v>
      </c>
      <c r="L155" s="570">
        <f t="shared" si="74"/>
        <v>45654.612228068989</v>
      </c>
      <c r="M155" s="571">
        <f t="shared" si="75"/>
        <v>7.8781635122347052E-2</v>
      </c>
      <c r="N155" s="571"/>
      <c r="O155" s="400">
        <v>954351.17404241033</v>
      </c>
      <c r="P155" s="400">
        <v>971909.07856108423</v>
      </c>
      <c r="Q155" s="570">
        <f t="shared" si="76"/>
        <v>17557.904518673895</v>
      </c>
      <c r="R155" s="571">
        <f t="shared" si="77"/>
        <v>1.8397739737986262E-2</v>
      </c>
      <c r="S155" s="571"/>
      <c r="T155" s="400">
        <v>239935.47596454332</v>
      </c>
      <c r="U155" s="400">
        <v>165876.09460425531</v>
      </c>
      <c r="V155" s="570">
        <f t="shared" si="78"/>
        <v>-74059.381360288011</v>
      </c>
      <c r="W155" s="571">
        <f t="shared" si="105"/>
        <v>-0.30866373995995572</v>
      </c>
      <c r="X155" s="572"/>
      <c r="Y155" s="437">
        <f t="shared" si="79"/>
        <v>1773794.9599978272</v>
      </c>
      <c r="Z155" s="437">
        <f t="shared" si="80"/>
        <v>1762948.0953842823</v>
      </c>
      <c r="AA155" s="570">
        <f t="shared" si="81"/>
        <v>-10846.864613544894</v>
      </c>
      <c r="AB155" s="571">
        <f t="shared" si="106"/>
        <v>-6.1150611306045096E-3</v>
      </c>
      <c r="AC155" s="572"/>
      <c r="AD155" s="575">
        <v>0</v>
      </c>
      <c r="AE155" s="452">
        <v>197853.77910626127</v>
      </c>
      <c r="AF155" s="563"/>
      <c r="AG155" s="399">
        <v>1773794.9599978272</v>
      </c>
      <c r="AH155" s="399">
        <v>1960801.8744905435</v>
      </c>
      <c r="AI155" s="570">
        <f t="shared" si="82"/>
        <v>187006.91449271631</v>
      </c>
      <c r="AJ155" s="571">
        <f t="shared" si="107"/>
        <v>0.10542758250533386</v>
      </c>
      <c r="AL155" s="577">
        <f t="shared" si="83"/>
        <v>543.11931583024705</v>
      </c>
      <c r="AM155" s="577">
        <f t="shared" si="84"/>
        <v>592.57149025492186</v>
      </c>
      <c r="AN155" s="577">
        <f t="shared" si="85"/>
        <v>49.452174424674809</v>
      </c>
      <c r="AO155" s="578">
        <f t="shared" si="86"/>
        <v>9.105213713321729E-2</v>
      </c>
      <c r="AP155" s="579"/>
      <c r="AQ155" s="577">
        <f t="shared" si="87"/>
        <v>894.4247179404033</v>
      </c>
      <c r="AR155" s="577">
        <f t="shared" si="88"/>
        <v>921.24083275932151</v>
      </c>
      <c r="AS155" s="577">
        <f t="shared" si="89"/>
        <v>26.816114818918209</v>
      </c>
      <c r="AT155" s="578">
        <f t="shared" si="90"/>
        <v>2.9981410711309303E-2</v>
      </c>
      <c r="AU155" s="579"/>
      <c r="AV155" s="577">
        <f t="shared" si="91"/>
        <v>224.86923708017181</v>
      </c>
      <c r="AW155" s="577">
        <f t="shared" si="92"/>
        <v>157.22852569123725</v>
      </c>
      <c r="AX155" s="577">
        <f t="shared" si="93"/>
        <v>-67.640711388934562</v>
      </c>
      <c r="AY155" s="578">
        <f t="shared" si="94"/>
        <v>-0.30080019956139603</v>
      </c>
      <c r="AZ155" s="579"/>
      <c r="BA155" s="577">
        <f t="shared" si="95"/>
        <v>1662.4132708508221</v>
      </c>
      <c r="BB155" s="577">
        <f t="shared" si="96"/>
        <v>1671.0408487054808</v>
      </c>
      <c r="BC155" s="577">
        <f t="shared" si="97"/>
        <v>8.6275778546587389</v>
      </c>
      <c r="BD155" s="578">
        <f t="shared" si="98"/>
        <v>5.1897912546397989E-3</v>
      </c>
      <c r="BE155" s="580"/>
      <c r="BF155" s="577">
        <f t="shared" si="99"/>
        <v>0</v>
      </c>
      <c r="BG155" s="577">
        <f t="shared" si="100"/>
        <v>187.53912711493959</v>
      </c>
      <c r="BH155" s="580"/>
      <c r="BI155" s="577">
        <f t="shared" si="101"/>
        <v>1662.4132708508221</v>
      </c>
      <c r="BJ155" s="577">
        <f t="shared" si="102"/>
        <v>1858.5799758204205</v>
      </c>
      <c r="BK155" s="577">
        <f t="shared" si="103"/>
        <v>196.16670496959841</v>
      </c>
      <c r="BL155" s="578">
        <f t="shared" si="104"/>
        <v>0.11800116638217187</v>
      </c>
    </row>
    <row r="156" spans="1:64">
      <c r="A156" s="397">
        <v>484</v>
      </c>
      <c r="B156" s="412">
        <v>4</v>
      </c>
      <c r="C156" s="412">
        <v>4</v>
      </c>
      <c r="D156" s="398" t="s">
        <v>179</v>
      </c>
      <c r="E156" s="400">
        <v>2967</v>
      </c>
      <c r="F156" s="400">
        <v>2966</v>
      </c>
      <c r="G156" s="570">
        <f t="shared" si="72"/>
        <v>-1</v>
      </c>
      <c r="H156" s="571">
        <f t="shared" si="73"/>
        <v>-3.370407819346141E-4</v>
      </c>
      <c r="I156" s="571"/>
      <c r="J156" s="400">
        <v>289330.21645105886</v>
      </c>
      <c r="K156" s="437">
        <v>361287.62317155715</v>
      </c>
      <c r="L156" s="570">
        <f t="shared" si="74"/>
        <v>71957.406720498286</v>
      </c>
      <c r="M156" s="571">
        <f t="shared" si="75"/>
        <v>0.24870339366254929</v>
      </c>
      <c r="N156" s="571"/>
      <c r="O156" s="400">
        <v>1072995.1742732907</v>
      </c>
      <c r="P156" s="400">
        <v>742395.05897332111</v>
      </c>
      <c r="Q156" s="570">
        <f t="shared" si="76"/>
        <v>-330600.11529996956</v>
      </c>
      <c r="R156" s="571">
        <f t="shared" si="77"/>
        <v>-0.30810960126067266</v>
      </c>
      <c r="S156" s="571"/>
      <c r="T156" s="400">
        <v>603634.27597390395</v>
      </c>
      <c r="U156" s="400">
        <v>454984.05764563032</v>
      </c>
      <c r="V156" s="570">
        <f t="shared" si="78"/>
        <v>-148650.21832827362</v>
      </c>
      <c r="W156" s="571">
        <f t="shared" si="105"/>
        <v>-0.24625874348907914</v>
      </c>
      <c r="X156" s="572"/>
      <c r="Y156" s="437">
        <f t="shared" si="79"/>
        <v>1965959.6666982535</v>
      </c>
      <c r="Z156" s="437">
        <f t="shared" si="80"/>
        <v>1558666.7397905085</v>
      </c>
      <c r="AA156" s="570">
        <f t="shared" si="81"/>
        <v>-407292.92690774496</v>
      </c>
      <c r="AB156" s="571">
        <f t="shared" si="106"/>
        <v>-0.2071725752094275</v>
      </c>
      <c r="AC156" s="572"/>
      <c r="AD156" s="575">
        <v>0</v>
      </c>
      <c r="AE156" s="452">
        <v>353020.85627256188</v>
      </c>
      <c r="AF156" s="563"/>
      <c r="AG156" s="399">
        <v>1965959.6666982535</v>
      </c>
      <c r="AH156" s="399">
        <v>1911687.5960630705</v>
      </c>
      <c r="AI156" s="570">
        <f t="shared" si="82"/>
        <v>-54272.070635183016</v>
      </c>
      <c r="AJ156" s="571">
        <f t="shared" si="107"/>
        <v>-2.7605892203440102E-2</v>
      </c>
      <c r="AL156" s="577">
        <f t="shared" si="83"/>
        <v>97.51608238997602</v>
      </c>
      <c r="AM156" s="577">
        <f t="shared" si="84"/>
        <v>121.80971785959446</v>
      </c>
      <c r="AN156" s="577">
        <f t="shared" si="85"/>
        <v>24.293635469618437</v>
      </c>
      <c r="AO156" s="578">
        <f t="shared" si="86"/>
        <v>0.24912439952689952</v>
      </c>
      <c r="AP156" s="579"/>
      <c r="AQ156" s="577">
        <f t="shared" si="87"/>
        <v>361.64313254913742</v>
      </c>
      <c r="AR156" s="577">
        <f t="shared" si="88"/>
        <v>250.30177308608265</v>
      </c>
      <c r="AS156" s="577">
        <f t="shared" si="89"/>
        <v>-111.34135946305477</v>
      </c>
      <c r="AT156" s="578">
        <f t="shared" si="90"/>
        <v>-0.30787632735684956</v>
      </c>
      <c r="AU156" s="579"/>
      <c r="AV156" s="577">
        <f t="shared" si="91"/>
        <v>203.44936837677923</v>
      </c>
      <c r="AW156" s="577">
        <f t="shared" si="92"/>
        <v>153.39988457371217</v>
      </c>
      <c r="AX156" s="577">
        <f t="shared" si="93"/>
        <v>-50.049483803067062</v>
      </c>
      <c r="AY156" s="578">
        <f t="shared" si="94"/>
        <v>-0.24600461629538034</v>
      </c>
      <c r="AZ156" s="579"/>
      <c r="BA156" s="577">
        <f t="shared" si="95"/>
        <v>662.6085833158927</v>
      </c>
      <c r="BB156" s="577">
        <f t="shared" si="96"/>
        <v>525.51137551938928</v>
      </c>
      <c r="BC156" s="577">
        <f t="shared" si="97"/>
        <v>-137.09720779650343</v>
      </c>
      <c r="BD156" s="578">
        <f t="shared" si="98"/>
        <v>-0.20690526994146038</v>
      </c>
      <c r="BE156" s="580"/>
      <c r="BF156" s="577">
        <f t="shared" si="99"/>
        <v>0</v>
      </c>
      <c r="BG156" s="577">
        <f t="shared" si="100"/>
        <v>119.02254088757986</v>
      </c>
      <c r="BH156" s="580"/>
      <c r="BI156" s="577">
        <f t="shared" si="101"/>
        <v>662.6085833158927</v>
      </c>
      <c r="BJ156" s="577">
        <f t="shared" si="102"/>
        <v>644.53391640696918</v>
      </c>
      <c r="BK156" s="577">
        <f t="shared" si="103"/>
        <v>-18.074666908923518</v>
      </c>
      <c r="BL156" s="578">
        <f t="shared" si="104"/>
        <v>-2.727804523520122E-2</v>
      </c>
    </row>
    <row r="157" spans="1:64">
      <c r="A157" s="397">
        <v>489</v>
      </c>
      <c r="B157" s="412">
        <v>8</v>
      </c>
      <c r="C157" s="412">
        <v>8</v>
      </c>
      <c r="D157" s="398" t="s">
        <v>180</v>
      </c>
      <c r="E157" s="400">
        <v>1791</v>
      </c>
      <c r="F157" s="400">
        <v>1752</v>
      </c>
      <c r="G157" s="570">
        <f t="shared" si="72"/>
        <v>-39</v>
      </c>
      <c r="H157" s="571">
        <f t="shared" si="73"/>
        <v>-2.1775544388609715E-2</v>
      </c>
      <c r="I157" s="571"/>
      <c r="J157" s="400">
        <v>972916.7854379015</v>
      </c>
      <c r="K157" s="437">
        <v>865480.45200387656</v>
      </c>
      <c r="L157" s="570">
        <f t="shared" si="74"/>
        <v>-107436.33343402494</v>
      </c>
      <c r="M157" s="571">
        <f t="shared" si="75"/>
        <v>-0.11042705300399229</v>
      </c>
      <c r="N157" s="571"/>
      <c r="O157" s="400">
        <v>857723.72717211826</v>
      </c>
      <c r="P157" s="400">
        <v>802681.78152165911</v>
      </c>
      <c r="Q157" s="570">
        <f t="shared" si="76"/>
        <v>-55041.945650459151</v>
      </c>
      <c r="R157" s="571">
        <f t="shared" si="77"/>
        <v>-6.4172114990837789E-2</v>
      </c>
      <c r="S157" s="571"/>
      <c r="T157" s="400">
        <v>421166.26189265435</v>
      </c>
      <c r="U157" s="400">
        <v>327956.18716787657</v>
      </c>
      <c r="V157" s="570">
        <f t="shared" si="78"/>
        <v>-93210.074724777776</v>
      </c>
      <c r="W157" s="571">
        <f t="shared" si="105"/>
        <v>-0.22131420096639862</v>
      </c>
      <c r="X157" s="572"/>
      <c r="Y157" s="437">
        <f t="shared" si="79"/>
        <v>2251806.7745026741</v>
      </c>
      <c r="Z157" s="437">
        <f t="shared" si="80"/>
        <v>1996118.4206934122</v>
      </c>
      <c r="AA157" s="570">
        <f t="shared" si="81"/>
        <v>-255688.35380926193</v>
      </c>
      <c r="AB157" s="571">
        <f t="shared" si="106"/>
        <v>-0.11354808800845372</v>
      </c>
      <c r="AC157" s="572"/>
      <c r="AD157" s="575">
        <v>0</v>
      </c>
      <c r="AE157" s="452">
        <v>274189.67805785884</v>
      </c>
      <c r="AF157" s="563"/>
      <c r="AG157" s="399">
        <v>2251806.7745026741</v>
      </c>
      <c r="AH157" s="399">
        <v>2270308.0987512711</v>
      </c>
      <c r="AI157" s="570">
        <f t="shared" si="82"/>
        <v>18501.324248597026</v>
      </c>
      <c r="AJ157" s="571">
        <f t="shared" si="107"/>
        <v>8.2162130685849641E-3</v>
      </c>
      <c r="AL157" s="577">
        <f t="shared" si="83"/>
        <v>543.22545250580765</v>
      </c>
      <c r="AM157" s="577">
        <f t="shared" si="84"/>
        <v>493.99569178303454</v>
      </c>
      <c r="AN157" s="577">
        <f t="shared" si="85"/>
        <v>-49.229760722773108</v>
      </c>
      <c r="AO157" s="578">
        <f t="shared" si="86"/>
        <v>-9.062491548524558E-2</v>
      </c>
      <c r="AP157" s="579"/>
      <c r="AQ157" s="577">
        <f t="shared" si="87"/>
        <v>478.90772036410846</v>
      </c>
      <c r="AR157" s="577">
        <f t="shared" si="88"/>
        <v>458.15170178176891</v>
      </c>
      <c r="AS157" s="577">
        <f t="shared" si="89"/>
        <v>-20.75601858233955</v>
      </c>
      <c r="AT157" s="578">
        <f t="shared" si="90"/>
        <v>-4.334032987933243E-2</v>
      </c>
      <c r="AU157" s="579"/>
      <c r="AV157" s="577">
        <f t="shared" si="91"/>
        <v>235.15704181611076</v>
      </c>
      <c r="AW157" s="577">
        <f t="shared" si="92"/>
        <v>187.18960454787475</v>
      </c>
      <c r="AX157" s="577">
        <f t="shared" si="93"/>
        <v>-47.967437268236012</v>
      </c>
      <c r="AY157" s="578">
        <f t="shared" si="94"/>
        <v>-0.20398044174133564</v>
      </c>
      <c r="AZ157" s="579"/>
      <c r="BA157" s="577">
        <f t="shared" si="95"/>
        <v>1257.290214686027</v>
      </c>
      <c r="BB157" s="577">
        <f t="shared" si="96"/>
        <v>1139.3369981126782</v>
      </c>
      <c r="BC157" s="577">
        <f t="shared" si="97"/>
        <v>-117.95321657334875</v>
      </c>
      <c r="BD157" s="578">
        <f t="shared" si="98"/>
        <v>-9.3815425583984424E-2</v>
      </c>
      <c r="BE157" s="580"/>
      <c r="BF157" s="577">
        <f t="shared" si="99"/>
        <v>0</v>
      </c>
      <c r="BG157" s="577">
        <f t="shared" si="100"/>
        <v>156.50095779558154</v>
      </c>
      <c r="BH157" s="580"/>
      <c r="BI157" s="577">
        <f t="shared" si="101"/>
        <v>1257.290214686027</v>
      </c>
      <c r="BJ157" s="577">
        <f t="shared" si="102"/>
        <v>1295.8379559082598</v>
      </c>
      <c r="BK157" s="577">
        <f t="shared" si="103"/>
        <v>38.547741222232844</v>
      </c>
      <c r="BL157" s="578">
        <f t="shared" si="104"/>
        <v>3.0659382195111624E-2</v>
      </c>
    </row>
    <row r="158" spans="1:64">
      <c r="A158" s="397">
        <v>491</v>
      </c>
      <c r="B158" s="412">
        <v>10</v>
      </c>
      <c r="C158" s="412">
        <v>10</v>
      </c>
      <c r="D158" s="398" t="s">
        <v>181</v>
      </c>
      <c r="E158" s="400">
        <v>51980</v>
      </c>
      <c r="F158" s="400">
        <v>51919</v>
      </c>
      <c r="G158" s="570">
        <f t="shared" si="72"/>
        <v>-61</v>
      </c>
      <c r="H158" s="571">
        <f t="shared" si="73"/>
        <v>-1.1735282801077337E-3</v>
      </c>
      <c r="I158" s="571"/>
      <c r="J158" s="400">
        <v>-15055444.854766598</v>
      </c>
      <c r="K158" s="437">
        <v>-15278587.114224389</v>
      </c>
      <c r="L158" s="570">
        <f t="shared" si="74"/>
        <v>-223142.25945779122</v>
      </c>
      <c r="M158" s="571">
        <f t="shared" si="75"/>
        <v>1.4821366064593151E-2</v>
      </c>
      <c r="N158" s="571"/>
      <c r="O158" s="400">
        <v>10990523.321787212</v>
      </c>
      <c r="P158" s="400">
        <v>12283832.249075949</v>
      </c>
      <c r="Q158" s="570">
        <f t="shared" si="76"/>
        <v>1293308.9272887371</v>
      </c>
      <c r="R158" s="571">
        <f t="shared" si="77"/>
        <v>0.11767491769249321</v>
      </c>
      <c r="S158" s="571"/>
      <c r="T158" s="400">
        <v>8891267.5812161621</v>
      </c>
      <c r="U158" s="400">
        <v>5117882.0458482504</v>
      </c>
      <c r="V158" s="570">
        <f t="shared" si="78"/>
        <v>-3773385.5353679117</v>
      </c>
      <c r="W158" s="571">
        <f t="shared" si="105"/>
        <v>-0.42439230412316326</v>
      </c>
      <c r="X158" s="572"/>
      <c r="Y158" s="437">
        <f t="shared" si="79"/>
        <v>4826346.0482367761</v>
      </c>
      <c r="Z158" s="437">
        <f t="shared" si="80"/>
        <v>2123127.1806998104</v>
      </c>
      <c r="AA158" s="570">
        <f t="shared" si="81"/>
        <v>-2703218.8675369658</v>
      </c>
      <c r="AB158" s="571">
        <f t="shared" si="106"/>
        <v>-0.56009636286327646</v>
      </c>
      <c r="AC158" s="572"/>
      <c r="AD158" s="575">
        <v>0</v>
      </c>
      <c r="AE158" s="452">
        <v>9032828.009043511</v>
      </c>
      <c r="AF158" s="563"/>
      <c r="AG158" s="399">
        <v>4826346.0482367761</v>
      </c>
      <c r="AH158" s="399">
        <v>11155955.189743321</v>
      </c>
      <c r="AI158" s="570">
        <f t="shared" si="82"/>
        <v>6329609.1415065452</v>
      </c>
      <c r="AJ158" s="571">
        <f t="shared" si="107"/>
        <v>1.3114702257661282</v>
      </c>
      <c r="AL158" s="577">
        <f t="shared" si="83"/>
        <v>-289.63918535526352</v>
      </c>
      <c r="AM158" s="577">
        <f t="shared" si="84"/>
        <v>-294.27737657166722</v>
      </c>
      <c r="AN158" s="577">
        <f t="shared" si="85"/>
        <v>-4.6381912164036976</v>
      </c>
      <c r="AO158" s="578">
        <f t="shared" si="86"/>
        <v>1.6013686859098913E-2</v>
      </c>
      <c r="AP158" s="579"/>
      <c r="AQ158" s="577">
        <f t="shared" si="87"/>
        <v>211.43753985739153</v>
      </c>
      <c r="AR158" s="577">
        <f t="shared" si="88"/>
        <v>236.59608715645427</v>
      </c>
      <c r="AS158" s="577">
        <f t="shared" si="89"/>
        <v>25.158547299062747</v>
      </c>
      <c r="AT158" s="578">
        <f t="shared" si="90"/>
        <v>0.11898808185164969</v>
      </c>
      <c r="AU158" s="579"/>
      <c r="AV158" s="577">
        <f t="shared" si="91"/>
        <v>171.05170414036479</v>
      </c>
      <c r="AW158" s="577">
        <f t="shared" si="92"/>
        <v>98.574357091782403</v>
      </c>
      <c r="AX158" s="577">
        <f t="shared" si="93"/>
        <v>-72.477347048582388</v>
      </c>
      <c r="AY158" s="578">
        <f t="shared" si="94"/>
        <v>-0.42371601857358626</v>
      </c>
      <c r="AZ158" s="579"/>
      <c r="BA158" s="577">
        <f t="shared" si="95"/>
        <v>92.850058642492812</v>
      </c>
      <c r="BB158" s="577">
        <f t="shared" si="96"/>
        <v>40.893067676569473</v>
      </c>
      <c r="BC158" s="577">
        <f t="shared" si="97"/>
        <v>-51.956990965923339</v>
      </c>
      <c r="BD158" s="578">
        <f t="shared" si="98"/>
        <v>-0.55957951697130359</v>
      </c>
      <c r="BE158" s="580"/>
      <c r="BF158" s="577">
        <f t="shared" si="99"/>
        <v>0</v>
      </c>
      <c r="BG158" s="577">
        <f t="shared" si="100"/>
        <v>173.97923706241474</v>
      </c>
      <c r="BH158" s="580"/>
      <c r="BI158" s="577">
        <f t="shared" si="101"/>
        <v>92.850058642492812</v>
      </c>
      <c r="BJ158" s="577">
        <f t="shared" si="102"/>
        <v>214.87230473898421</v>
      </c>
      <c r="BK158" s="577">
        <f t="shared" si="103"/>
        <v>122.0222460964914</v>
      </c>
      <c r="BL158" s="578">
        <f t="shared" si="104"/>
        <v>1.3141859884690255</v>
      </c>
    </row>
    <row r="159" spans="1:64">
      <c r="A159" s="397">
        <v>494</v>
      </c>
      <c r="B159" s="412">
        <v>17</v>
      </c>
      <c r="C159" s="412">
        <v>17</v>
      </c>
      <c r="D159" s="398" t="s">
        <v>182</v>
      </c>
      <c r="E159" s="400">
        <v>8882</v>
      </c>
      <c r="F159" s="400">
        <v>8827</v>
      </c>
      <c r="G159" s="570">
        <f t="shared" si="72"/>
        <v>-55</v>
      </c>
      <c r="H159" s="571">
        <f t="shared" si="73"/>
        <v>-6.1922990317496056E-3</v>
      </c>
      <c r="I159" s="571"/>
      <c r="J159" s="400">
        <v>4023991.2743309736</v>
      </c>
      <c r="K159" s="437">
        <v>3616840.2788990373</v>
      </c>
      <c r="L159" s="570">
        <f t="shared" si="74"/>
        <v>-407150.99543193635</v>
      </c>
      <c r="M159" s="571">
        <f t="shared" si="75"/>
        <v>-0.10118088427009053</v>
      </c>
      <c r="N159" s="571"/>
      <c r="O159" s="400">
        <v>4996715.2621696265</v>
      </c>
      <c r="P159" s="400">
        <v>4676835.690993269</v>
      </c>
      <c r="Q159" s="570">
        <f t="shared" si="76"/>
        <v>-319879.57117635757</v>
      </c>
      <c r="R159" s="571">
        <f t="shared" si="77"/>
        <v>-6.4017970685298256E-2</v>
      </c>
      <c r="S159" s="571"/>
      <c r="T159" s="400">
        <v>1337371.9809139245</v>
      </c>
      <c r="U159" s="400">
        <v>718615.78400249081</v>
      </c>
      <c r="V159" s="570">
        <f t="shared" si="78"/>
        <v>-618756.19691143371</v>
      </c>
      <c r="W159" s="571">
        <f t="shared" si="105"/>
        <v>-0.46266573978063469</v>
      </c>
      <c r="X159" s="572"/>
      <c r="Y159" s="437">
        <f t="shared" si="79"/>
        <v>10358078.517414523</v>
      </c>
      <c r="Z159" s="437">
        <f t="shared" si="80"/>
        <v>9012291.7538947966</v>
      </c>
      <c r="AA159" s="570">
        <f t="shared" si="81"/>
        <v>-1345786.7635197267</v>
      </c>
      <c r="AB159" s="571">
        <f t="shared" si="106"/>
        <v>-0.12992629484871371</v>
      </c>
      <c r="AC159" s="572"/>
      <c r="AD159" s="575">
        <v>0</v>
      </c>
      <c r="AE159" s="452">
        <v>884962.96596230962</v>
      </c>
      <c r="AF159" s="563"/>
      <c r="AG159" s="399">
        <v>10358078.517414523</v>
      </c>
      <c r="AH159" s="399">
        <v>9897254.719857106</v>
      </c>
      <c r="AI159" s="570">
        <f t="shared" si="82"/>
        <v>-460823.7975574173</v>
      </c>
      <c r="AJ159" s="571">
        <f t="shared" si="107"/>
        <v>-4.4489313030660768E-2</v>
      </c>
      <c r="AL159" s="577">
        <f t="shared" si="83"/>
        <v>453.05013221470091</v>
      </c>
      <c r="AM159" s="577">
        <f t="shared" si="84"/>
        <v>409.74739763215558</v>
      </c>
      <c r="AN159" s="577">
        <f t="shared" si="85"/>
        <v>-43.302734582545327</v>
      </c>
      <c r="AO159" s="578">
        <f t="shared" si="86"/>
        <v>-9.5580447953658512E-2</v>
      </c>
      <c r="AP159" s="579"/>
      <c r="AQ159" s="577">
        <f t="shared" si="87"/>
        <v>562.56645599748106</v>
      </c>
      <c r="AR159" s="577">
        <f t="shared" si="88"/>
        <v>529.83297734148289</v>
      </c>
      <c r="AS159" s="577">
        <f t="shared" si="89"/>
        <v>-32.733478655998169</v>
      </c>
      <c r="AT159" s="578">
        <f t="shared" si="90"/>
        <v>-5.8185976620235488E-2</v>
      </c>
      <c r="AU159" s="579"/>
      <c r="AV159" s="577">
        <f t="shared" si="91"/>
        <v>150.57104040913359</v>
      </c>
      <c r="AW159" s="577">
        <f t="shared" si="92"/>
        <v>81.411100487423909</v>
      </c>
      <c r="AX159" s="577">
        <f t="shared" si="93"/>
        <v>-69.159939921709679</v>
      </c>
      <c r="AY159" s="578">
        <f t="shared" si="94"/>
        <v>-0.45931767313148258</v>
      </c>
      <c r="AZ159" s="579"/>
      <c r="BA159" s="577">
        <f t="shared" si="95"/>
        <v>1166.1876286213153</v>
      </c>
      <c r="BB159" s="577">
        <f t="shared" si="96"/>
        <v>1020.9914754610622</v>
      </c>
      <c r="BC159" s="577">
        <f t="shared" si="97"/>
        <v>-145.19615316025306</v>
      </c>
      <c r="BD159" s="578">
        <f t="shared" si="98"/>
        <v>-0.12450496780857311</v>
      </c>
      <c r="BE159" s="580"/>
      <c r="BF159" s="577">
        <f t="shared" si="99"/>
        <v>0</v>
      </c>
      <c r="BG159" s="577">
        <f t="shared" si="100"/>
        <v>100.25636863739771</v>
      </c>
      <c r="BH159" s="580"/>
      <c r="BI159" s="577">
        <f t="shared" si="101"/>
        <v>1166.1876286213153</v>
      </c>
      <c r="BJ159" s="577">
        <f t="shared" si="102"/>
        <v>1121.2478440984601</v>
      </c>
      <c r="BK159" s="577">
        <f t="shared" si="103"/>
        <v>-44.939784522855234</v>
      </c>
      <c r="BL159" s="578">
        <f t="shared" si="104"/>
        <v>-3.8535638193987469E-2</v>
      </c>
    </row>
    <row r="160" spans="1:64">
      <c r="A160" s="397">
        <v>495</v>
      </c>
      <c r="B160" s="412">
        <v>13</v>
      </c>
      <c r="C160" s="412">
        <v>13</v>
      </c>
      <c r="D160" s="398" t="s">
        <v>183</v>
      </c>
      <c r="E160" s="400">
        <v>1477</v>
      </c>
      <c r="F160" s="400">
        <v>1430</v>
      </c>
      <c r="G160" s="570">
        <f t="shared" si="72"/>
        <v>-47</v>
      </c>
      <c r="H160" s="571">
        <f t="shared" si="73"/>
        <v>-3.1821259309410967E-2</v>
      </c>
      <c r="I160" s="571"/>
      <c r="J160" s="400">
        <v>559685.42370704433</v>
      </c>
      <c r="K160" s="437">
        <v>559697.3822896498</v>
      </c>
      <c r="L160" s="570">
        <f t="shared" si="74"/>
        <v>11.958582605468109</v>
      </c>
      <c r="M160" s="571">
        <f t="shared" si="75"/>
        <v>2.1366614349648632E-5</v>
      </c>
      <c r="N160" s="571"/>
      <c r="O160" s="400">
        <v>277393.98080993321</v>
      </c>
      <c r="P160" s="400">
        <v>497035.35308827518</v>
      </c>
      <c r="Q160" s="570">
        <f t="shared" si="76"/>
        <v>219641.37227834197</v>
      </c>
      <c r="R160" s="571">
        <f t="shared" si="77"/>
        <v>0.79180294985866118</v>
      </c>
      <c r="S160" s="571"/>
      <c r="T160" s="400">
        <v>328284.18479940266</v>
      </c>
      <c r="U160" s="400">
        <v>237833.25820892208</v>
      </c>
      <c r="V160" s="570">
        <f t="shared" si="78"/>
        <v>-90450.92659048058</v>
      </c>
      <c r="W160" s="571">
        <f t="shared" si="105"/>
        <v>-0.27552629940351964</v>
      </c>
      <c r="X160" s="572"/>
      <c r="Y160" s="437">
        <f t="shared" si="79"/>
        <v>1165363.5893163802</v>
      </c>
      <c r="Z160" s="437">
        <f t="shared" si="80"/>
        <v>1294565.9935868471</v>
      </c>
      <c r="AA160" s="570">
        <f t="shared" si="81"/>
        <v>129202.40427046688</v>
      </c>
      <c r="AB160" s="571">
        <f t="shared" si="106"/>
        <v>0.11086874985193158</v>
      </c>
      <c r="AC160" s="572"/>
      <c r="AD160" s="575">
        <v>0</v>
      </c>
      <c r="AE160" s="452">
        <v>196064.04249733416</v>
      </c>
      <c r="AF160" s="563"/>
      <c r="AG160" s="399">
        <v>1165363.5893163802</v>
      </c>
      <c r="AH160" s="399">
        <v>1490630.0360841812</v>
      </c>
      <c r="AI160" s="570">
        <f t="shared" si="82"/>
        <v>325266.44676780095</v>
      </c>
      <c r="AJ160" s="571">
        <f t="shared" si="107"/>
        <v>0.27911155775735808</v>
      </c>
      <c r="AL160" s="577">
        <f t="shared" si="83"/>
        <v>378.93393615913629</v>
      </c>
      <c r="AM160" s="577">
        <f t="shared" si="84"/>
        <v>391.39677083192294</v>
      </c>
      <c r="AN160" s="577">
        <f t="shared" si="85"/>
        <v>12.462834672786641</v>
      </c>
      <c r="AO160" s="578">
        <f t="shared" si="86"/>
        <v>3.288920174083531E-2</v>
      </c>
      <c r="AP160" s="579"/>
      <c r="AQ160" s="577">
        <f t="shared" si="87"/>
        <v>187.80905945154583</v>
      </c>
      <c r="AR160" s="577">
        <f t="shared" si="88"/>
        <v>347.57716999180082</v>
      </c>
      <c r="AS160" s="577">
        <f t="shared" si="89"/>
        <v>159.76811054025498</v>
      </c>
      <c r="AT160" s="578">
        <f t="shared" si="90"/>
        <v>0.85069437548338644</v>
      </c>
      <c r="AU160" s="579"/>
      <c r="AV160" s="577">
        <f t="shared" si="91"/>
        <v>222.26417386554004</v>
      </c>
      <c r="AW160" s="577">
        <f t="shared" si="92"/>
        <v>166.31696378246301</v>
      </c>
      <c r="AX160" s="577">
        <f t="shared" si="93"/>
        <v>-55.947210083077039</v>
      </c>
      <c r="AY160" s="578">
        <f t="shared" si="94"/>
        <v>-0.25171492602727158</v>
      </c>
      <c r="AZ160" s="579"/>
      <c r="BA160" s="577">
        <f t="shared" si="95"/>
        <v>789.0071694762222</v>
      </c>
      <c r="BB160" s="577">
        <f t="shared" si="96"/>
        <v>905.29090460618681</v>
      </c>
      <c r="BC160" s="577">
        <f t="shared" si="97"/>
        <v>116.28373512996461</v>
      </c>
      <c r="BD160" s="578">
        <f t="shared" si="98"/>
        <v>0.14737982065126087</v>
      </c>
      <c r="BE160" s="580"/>
      <c r="BF160" s="577">
        <f t="shared" si="99"/>
        <v>0</v>
      </c>
      <c r="BG160" s="577">
        <f t="shared" si="100"/>
        <v>137.10772202610781</v>
      </c>
      <c r="BH160" s="580"/>
      <c r="BI160" s="577">
        <f t="shared" si="101"/>
        <v>789.0071694762222</v>
      </c>
      <c r="BJ160" s="577">
        <f t="shared" si="102"/>
        <v>1042.3986266322945</v>
      </c>
      <c r="BK160" s="577">
        <f t="shared" si="103"/>
        <v>253.39145715607231</v>
      </c>
      <c r="BL160" s="578">
        <f t="shared" si="104"/>
        <v>0.32115228727805445</v>
      </c>
    </row>
    <row r="161" spans="1:64">
      <c r="A161" s="397">
        <v>498</v>
      </c>
      <c r="B161" s="412">
        <v>19</v>
      </c>
      <c r="C161" s="412">
        <v>19</v>
      </c>
      <c r="D161" s="398" t="s">
        <v>184</v>
      </c>
      <c r="E161" s="400">
        <v>2281</v>
      </c>
      <c r="F161" s="400">
        <v>2325</v>
      </c>
      <c r="G161" s="570">
        <f t="shared" si="72"/>
        <v>44</v>
      </c>
      <c r="H161" s="571">
        <f t="shared" si="73"/>
        <v>1.9289785181937746E-2</v>
      </c>
      <c r="I161" s="571"/>
      <c r="J161" s="400">
        <v>3119270.5751702441</v>
      </c>
      <c r="K161" s="437">
        <v>3300482.5991550819</v>
      </c>
      <c r="L161" s="570">
        <f t="shared" si="74"/>
        <v>181212.02398483781</v>
      </c>
      <c r="M161" s="571">
        <f t="shared" si="75"/>
        <v>5.8094358798914898E-2</v>
      </c>
      <c r="N161" s="571"/>
      <c r="O161" s="400">
        <v>36990.052047333578</v>
      </c>
      <c r="P161" s="400">
        <v>207413.43365701317</v>
      </c>
      <c r="Q161" s="570">
        <f t="shared" si="76"/>
        <v>170423.38160967961</v>
      </c>
      <c r="R161" s="571">
        <f t="shared" si="77"/>
        <v>4.6072760695659669</v>
      </c>
      <c r="S161" s="571"/>
      <c r="T161" s="400">
        <v>439580.56041408132</v>
      </c>
      <c r="U161" s="400">
        <v>262753.60379059997</v>
      </c>
      <c r="V161" s="570">
        <f t="shared" si="78"/>
        <v>-176826.95662348135</v>
      </c>
      <c r="W161" s="571">
        <f t="shared" si="105"/>
        <v>-0.40226291275690579</v>
      </c>
      <c r="X161" s="572"/>
      <c r="Y161" s="437">
        <f t="shared" si="79"/>
        <v>3595841.1876316592</v>
      </c>
      <c r="Z161" s="437">
        <f t="shared" si="80"/>
        <v>3770649.6366026951</v>
      </c>
      <c r="AA161" s="570">
        <f t="shared" si="81"/>
        <v>174808.44897103589</v>
      </c>
      <c r="AB161" s="571">
        <f t="shared" si="106"/>
        <v>4.8614062704524098E-2</v>
      </c>
      <c r="AC161" s="572"/>
      <c r="AD161" s="575">
        <v>0</v>
      </c>
      <c r="AE161" s="452">
        <v>430072.32234400237</v>
      </c>
      <c r="AF161" s="563"/>
      <c r="AG161" s="399">
        <v>3595841.1876316592</v>
      </c>
      <c r="AH161" s="399">
        <v>4200721.9589466974</v>
      </c>
      <c r="AI161" s="570">
        <f t="shared" si="82"/>
        <v>604880.7713150382</v>
      </c>
      <c r="AJ161" s="571">
        <f t="shared" si="107"/>
        <v>0.1682167647991798</v>
      </c>
      <c r="AL161" s="577">
        <f t="shared" si="83"/>
        <v>1367.5013481675774</v>
      </c>
      <c r="AM161" s="577">
        <f t="shared" si="84"/>
        <v>1419.5624082387449</v>
      </c>
      <c r="AN161" s="577">
        <f t="shared" si="85"/>
        <v>52.061060071167503</v>
      </c>
      <c r="AO161" s="578">
        <f t="shared" si="86"/>
        <v>3.8070207492612869E-2</v>
      </c>
      <c r="AP161" s="579"/>
      <c r="AQ161" s="577">
        <f t="shared" si="87"/>
        <v>16.21659449685821</v>
      </c>
      <c r="AR161" s="577">
        <f t="shared" si="88"/>
        <v>89.210078992263732</v>
      </c>
      <c r="AS161" s="577">
        <f t="shared" si="89"/>
        <v>72.993484495405525</v>
      </c>
      <c r="AT161" s="578">
        <f t="shared" si="90"/>
        <v>4.5011598772817081</v>
      </c>
      <c r="AU161" s="579"/>
      <c r="AV161" s="577">
        <f t="shared" si="91"/>
        <v>192.71396773962354</v>
      </c>
      <c r="AW161" s="577">
        <f t="shared" si="92"/>
        <v>113.0123027056344</v>
      </c>
      <c r="AX161" s="577">
        <f t="shared" si="93"/>
        <v>-79.701665033989144</v>
      </c>
      <c r="AY161" s="578">
        <f t="shared" si="94"/>
        <v>-0.41357492645096861</v>
      </c>
      <c r="AZ161" s="579"/>
      <c r="BA161" s="577">
        <f t="shared" si="95"/>
        <v>1576.4319104040592</v>
      </c>
      <c r="BB161" s="577">
        <f t="shared" si="96"/>
        <v>1621.7847899366432</v>
      </c>
      <c r="BC161" s="577">
        <f t="shared" si="97"/>
        <v>45.352879532583984</v>
      </c>
      <c r="BD161" s="578">
        <f t="shared" si="98"/>
        <v>2.8769323453341843E-2</v>
      </c>
      <c r="BE161" s="580"/>
      <c r="BF161" s="577">
        <f t="shared" si="99"/>
        <v>0</v>
      </c>
      <c r="BG161" s="577">
        <f t="shared" si="100"/>
        <v>184.97734294365694</v>
      </c>
      <c r="BH161" s="580"/>
      <c r="BI161" s="577">
        <f t="shared" si="101"/>
        <v>1576.4319104040592</v>
      </c>
      <c r="BJ161" s="577">
        <f t="shared" si="102"/>
        <v>1806.7621328803</v>
      </c>
      <c r="BK161" s="577">
        <f t="shared" si="103"/>
        <v>230.33022247624081</v>
      </c>
      <c r="BL161" s="578">
        <f t="shared" si="104"/>
        <v>0.14610857656212015</v>
      </c>
    </row>
    <row r="162" spans="1:64">
      <c r="A162" s="397">
        <v>499</v>
      </c>
      <c r="B162" s="412">
        <v>15</v>
      </c>
      <c r="C162" s="412">
        <v>15</v>
      </c>
      <c r="D162" s="398" t="s">
        <v>185</v>
      </c>
      <c r="E162" s="400">
        <v>19662</v>
      </c>
      <c r="F162" s="400">
        <v>19763</v>
      </c>
      <c r="G162" s="570">
        <f t="shared" si="72"/>
        <v>101</v>
      </c>
      <c r="H162" s="571">
        <f t="shared" si="73"/>
        <v>5.1368121249109958E-3</v>
      </c>
      <c r="I162" s="571"/>
      <c r="J162" s="400">
        <v>15725847.679444168</v>
      </c>
      <c r="K162" s="437">
        <v>14834252.110312102</v>
      </c>
      <c r="L162" s="570">
        <f t="shared" si="74"/>
        <v>-891595.5691320654</v>
      </c>
      <c r="M162" s="571">
        <f t="shared" si="75"/>
        <v>-5.6696184988329922E-2</v>
      </c>
      <c r="N162" s="571"/>
      <c r="O162" s="400">
        <v>4089687.6496608984</v>
      </c>
      <c r="P162" s="400">
        <v>4363471.4505376443</v>
      </c>
      <c r="Q162" s="570">
        <f t="shared" si="76"/>
        <v>273783.80087674595</v>
      </c>
      <c r="R162" s="571">
        <f t="shared" si="77"/>
        <v>6.6944917150200234E-2</v>
      </c>
      <c r="S162" s="571"/>
      <c r="T162" s="400">
        <v>2824104.0038644425</v>
      </c>
      <c r="U162" s="400">
        <v>1487420.8590001245</v>
      </c>
      <c r="V162" s="570">
        <f t="shared" si="78"/>
        <v>-1336683.144864318</v>
      </c>
      <c r="W162" s="571">
        <f t="shared" si="105"/>
        <v>-0.47331229410645992</v>
      </c>
      <c r="X162" s="572"/>
      <c r="Y162" s="437">
        <f t="shared" si="79"/>
        <v>22639639.332969505</v>
      </c>
      <c r="Z162" s="437">
        <f t="shared" si="80"/>
        <v>20685144.419849873</v>
      </c>
      <c r="AA162" s="570">
        <f t="shared" si="81"/>
        <v>-1954494.9131196328</v>
      </c>
      <c r="AB162" s="571">
        <f t="shared" si="106"/>
        <v>-8.6330655907285309E-2</v>
      </c>
      <c r="AC162" s="572"/>
      <c r="AD162" s="575">
        <v>0</v>
      </c>
      <c r="AE162" s="452">
        <v>1727434.8178206792</v>
      </c>
      <c r="AF162" s="563"/>
      <c r="AG162" s="399">
        <v>22639639.332969505</v>
      </c>
      <c r="AH162" s="399">
        <v>22412579.237670548</v>
      </c>
      <c r="AI162" s="570">
        <f t="shared" si="82"/>
        <v>-227060.09529895708</v>
      </c>
      <c r="AJ162" s="571">
        <f t="shared" si="107"/>
        <v>-1.0029315925024278E-2</v>
      </c>
      <c r="AL162" s="577">
        <f t="shared" si="83"/>
        <v>799.80915875517076</v>
      </c>
      <c r="AM162" s="577">
        <f t="shared" si="84"/>
        <v>750.60730204483639</v>
      </c>
      <c r="AN162" s="577">
        <f t="shared" si="85"/>
        <v>-49.201856710334368</v>
      </c>
      <c r="AO162" s="578">
        <f t="shared" si="86"/>
        <v>-6.1516995863003777E-2</v>
      </c>
      <c r="AP162" s="579"/>
      <c r="AQ162" s="577">
        <f t="shared" si="87"/>
        <v>207.99957530571143</v>
      </c>
      <c r="AR162" s="577">
        <f t="shared" si="88"/>
        <v>220.78993323572556</v>
      </c>
      <c r="AS162" s="577">
        <f t="shared" si="89"/>
        <v>12.790357930014125</v>
      </c>
      <c r="AT162" s="578">
        <f t="shared" si="90"/>
        <v>6.1492230987564504E-2</v>
      </c>
      <c r="AU162" s="579"/>
      <c r="AV162" s="577">
        <f t="shared" si="91"/>
        <v>143.6325909807976</v>
      </c>
      <c r="AW162" s="577">
        <f t="shared" si="92"/>
        <v>75.26290841472067</v>
      </c>
      <c r="AX162" s="577">
        <f t="shared" si="93"/>
        <v>-68.369682566076932</v>
      </c>
      <c r="AY162" s="578">
        <f t="shared" si="94"/>
        <v>-0.47600396330117967</v>
      </c>
      <c r="AZ162" s="579"/>
      <c r="BA162" s="577">
        <f t="shared" si="95"/>
        <v>1151.4413250416796</v>
      </c>
      <c r="BB162" s="577">
        <f t="shared" si="96"/>
        <v>1046.6601436952828</v>
      </c>
      <c r="BC162" s="577">
        <f t="shared" si="97"/>
        <v>-104.78118134639681</v>
      </c>
      <c r="BD162" s="578">
        <f t="shared" si="98"/>
        <v>-9.1000018036180838E-2</v>
      </c>
      <c r="BE162" s="580"/>
      <c r="BF162" s="577">
        <f t="shared" si="99"/>
        <v>0</v>
      </c>
      <c r="BG162" s="577">
        <f t="shared" si="100"/>
        <v>87.407520003070346</v>
      </c>
      <c r="BH162" s="580"/>
      <c r="BI162" s="577">
        <f t="shared" si="101"/>
        <v>1151.4413250416796</v>
      </c>
      <c r="BJ162" s="577">
        <f t="shared" si="102"/>
        <v>1134.0676636983528</v>
      </c>
      <c r="BK162" s="577">
        <f t="shared" si="103"/>
        <v>-17.37366134332683</v>
      </c>
      <c r="BL162" s="578">
        <f t="shared" si="104"/>
        <v>-1.508862064048113E-2</v>
      </c>
    </row>
    <row r="163" spans="1:64">
      <c r="A163" s="397">
        <v>500</v>
      </c>
      <c r="B163" s="412">
        <v>13</v>
      </c>
      <c r="C163" s="412">
        <v>13</v>
      </c>
      <c r="D163" s="398" t="s">
        <v>186</v>
      </c>
      <c r="E163" s="400">
        <v>10486</v>
      </c>
      <c r="F163" s="400">
        <v>10551</v>
      </c>
      <c r="G163" s="570">
        <f t="shared" si="72"/>
        <v>65</v>
      </c>
      <c r="H163" s="571">
        <f t="shared" si="73"/>
        <v>6.1987411787144762E-3</v>
      </c>
      <c r="I163" s="571"/>
      <c r="J163" s="400">
        <v>10861214.733375391</v>
      </c>
      <c r="K163" s="437">
        <v>10158075.439663054</v>
      </c>
      <c r="L163" s="570">
        <f t="shared" si="74"/>
        <v>-703139.29371233657</v>
      </c>
      <c r="M163" s="571">
        <f t="shared" si="75"/>
        <v>-6.473855005846281E-2</v>
      </c>
      <c r="N163" s="571"/>
      <c r="O163" s="400">
        <v>1325646.2473453768</v>
      </c>
      <c r="P163" s="400">
        <v>982271.63373596419</v>
      </c>
      <c r="Q163" s="570">
        <f t="shared" si="76"/>
        <v>-343374.61360941257</v>
      </c>
      <c r="R163" s="571">
        <f t="shared" si="77"/>
        <v>-0.25902431685453381</v>
      </c>
      <c r="S163" s="571"/>
      <c r="T163" s="400">
        <v>1032774.5607903547</v>
      </c>
      <c r="U163" s="400">
        <v>504158.56174152566</v>
      </c>
      <c r="V163" s="570">
        <f t="shared" si="78"/>
        <v>-528615.99904882908</v>
      </c>
      <c r="W163" s="571">
        <f t="shared" si="105"/>
        <v>-0.5118406466598997</v>
      </c>
      <c r="X163" s="572"/>
      <c r="Y163" s="437">
        <f t="shared" si="79"/>
        <v>13219635.541511122</v>
      </c>
      <c r="Z163" s="437">
        <f t="shared" si="80"/>
        <v>11644505.635140544</v>
      </c>
      <c r="AA163" s="570">
        <f t="shared" si="81"/>
        <v>-1575129.9063705783</v>
      </c>
      <c r="AB163" s="571">
        <f t="shared" si="106"/>
        <v>-0.11915078153436952</v>
      </c>
      <c r="AC163" s="572"/>
      <c r="AD163" s="575">
        <v>0</v>
      </c>
      <c r="AE163" s="452">
        <v>1435421.7723488142</v>
      </c>
      <c r="AF163" s="563"/>
      <c r="AG163" s="399">
        <v>13219635.541511122</v>
      </c>
      <c r="AH163" s="399">
        <v>13079927.407489358</v>
      </c>
      <c r="AI163" s="570">
        <f t="shared" si="82"/>
        <v>-139708.13402176462</v>
      </c>
      <c r="AJ163" s="571">
        <f t="shared" si="107"/>
        <v>-1.0568228873108156E-2</v>
      </c>
      <c r="AL163" s="577">
        <f t="shared" si="83"/>
        <v>1035.7824464405294</v>
      </c>
      <c r="AM163" s="577">
        <f t="shared" si="84"/>
        <v>962.75949575045536</v>
      </c>
      <c r="AN163" s="577">
        <f t="shared" si="85"/>
        <v>-73.022950690074026</v>
      </c>
      <c r="AO163" s="578">
        <f t="shared" si="86"/>
        <v>-7.0500278259221033E-2</v>
      </c>
      <c r="AP163" s="579"/>
      <c r="AQ163" s="577">
        <f t="shared" si="87"/>
        <v>126.42058433581697</v>
      </c>
      <c r="AR163" s="577">
        <f t="shared" si="88"/>
        <v>93.097491587144745</v>
      </c>
      <c r="AS163" s="577">
        <f t="shared" si="89"/>
        <v>-33.323092748672224</v>
      </c>
      <c r="AT163" s="578">
        <f t="shared" si="90"/>
        <v>-0.26358913719426036</v>
      </c>
      <c r="AU163" s="579"/>
      <c r="AV163" s="577">
        <f t="shared" si="91"/>
        <v>98.490803050768136</v>
      </c>
      <c r="AW163" s="577">
        <f t="shared" si="92"/>
        <v>47.783012201831639</v>
      </c>
      <c r="AX163" s="577">
        <f t="shared" si="93"/>
        <v>-50.707790848936497</v>
      </c>
      <c r="AY163" s="578">
        <f t="shared" si="94"/>
        <v>-0.51484797847367159</v>
      </c>
      <c r="AZ163" s="579"/>
      <c r="BA163" s="577">
        <f t="shared" si="95"/>
        <v>1260.6938338271145</v>
      </c>
      <c r="BB163" s="577">
        <f t="shared" si="96"/>
        <v>1103.6399995394318</v>
      </c>
      <c r="BC163" s="577">
        <f t="shared" si="97"/>
        <v>-157.05383428768278</v>
      </c>
      <c r="BD163" s="578">
        <f t="shared" si="98"/>
        <v>-0.12457730027195515</v>
      </c>
      <c r="BE163" s="580"/>
      <c r="BF163" s="577">
        <f t="shared" si="99"/>
        <v>0</v>
      </c>
      <c r="BG163" s="577">
        <f t="shared" si="100"/>
        <v>136.0460404083797</v>
      </c>
      <c r="BH163" s="580"/>
      <c r="BI163" s="577">
        <f t="shared" si="101"/>
        <v>1260.6938338271145</v>
      </c>
      <c r="BJ163" s="577">
        <f t="shared" si="102"/>
        <v>1239.6860399478114</v>
      </c>
      <c r="BK163" s="577">
        <f t="shared" si="103"/>
        <v>-21.007793879303108</v>
      </c>
      <c r="BL163" s="578">
        <f t="shared" si="104"/>
        <v>-1.6663676235751317E-2</v>
      </c>
    </row>
    <row r="164" spans="1:64">
      <c r="A164" s="397">
        <v>503</v>
      </c>
      <c r="B164" s="412">
        <v>2</v>
      </c>
      <c r="C164" s="412">
        <v>2</v>
      </c>
      <c r="D164" s="398" t="s">
        <v>187</v>
      </c>
      <c r="E164" s="400">
        <v>7539</v>
      </c>
      <c r="F164" s="400">
        <v>7515</v>
      </c>
      <c r="G164" s="570">
        <f t="shared" si="72"/>
        <v>-24</v>
      </c>
      <c r="H164" s="571">
        <f t="shared" si="73"/>
        <v>-3.1834460803820135E-3</v>
      </c>
      <c r="I164" s="571"/>
      <c r="J164" s="400">
        <v>-164810.10642681899</v>
      </c>
      <c r="K164" s="437">
        <v>-38882.432325523579</v>
      </c>
      <c r="L164" s="570">
        <f t="shared" si="74"/>
        <v>125927.67410129542</v>
      </c>
      <c r="M164" s="571">
        <f t="shared" si="75"/>
        <v>-0.76407737869650227</v>
      </c>
      <c r="N164" s="571"/>
      <c r="O164" s="400">
        <v>2935606.9525766899</v>
      </c>
      <c r="P164" s="400">
        <v>3073285.6048311447</v>
      </c>
      <c r="Q164" s="570">
        <f t="shared" si="76"/>
        <v>137678.65225445479</v>
      </c>
      <c r="R164" s="571">
        <f t="shared" si="77"/>
        <v>4.6899552453236015E-2</v>
      </c>
      <c r="S164" s="571"/>
      <c r="T164" s="400">
        <v>1388308.1387866098</v>
      </c>
      <c r="U164" s="400">
        <v>822951.35182979167</v>
      </c>
      <c r="V164" s="570">
        <f t="shared" si="78"/>
        <v>-565356.78695681808</v>
      </c>
      <c r="W164" s="571">
        <f t="shared" si="105"/>
        <v>-0.40722716460550579</v>
      </c>
      <c r="X164" s="572"/>
      <c r="Y164" s="437">
        <f t="shared" si="79"/>
        <v>4159104.9849364809</v>
      </c>
      <c r="Z164" s="437">
        <f t="shared" si="80"/>
        <v>3857354.5243354123</v>
      </c>
      <c r="AA164" s="570">
        <f t="shared" si="81"/>
        <v>-301750.46060106857</v>
      </c>
      <c r="AB164" s="571">
        <f t="shared" si="106"/>
        <v>-7.2551777772851045E-2</v>
      </c>
      <c r="AC164" s="572"/>
      <c r="AD164" s="575">
        <v>0</v>
      </c>
      <c r="AE164" s="452">
        <v>691335.92335572164</v>
      </c>
      <c r="AF164" s="563"/>
      <c r="AG164" s="399">
        <v>4159104.9849364809</v>
      </c>
      <c r="AH164" s="399">
        <v>4548690.4476911342</v>
      </c>
      <c r="AI164" s="570">
        <f t="shared" si="82"/>
        <v>389585.4627546533</v>
      </c>
      <c r="AJ164" s="571">
        <f t="shared" si="107"/>
        <v>9.3670504631563942E-2</v>
      </c>
      <c r="AL164" s="577">
        <f t="shared" si="83"/>
        <v>-21.861003637991644</v>
      </c>
      <c r="AM164" s="577">
        <f t="shared" si="84"/>
        <v>-5.1739763573551008</v>
      </c>
      <c r="AN164" s="577">
        <f t="shared" si="85"/>
        <v>16.687027280636542</v>
      </c>
      <c r="AO164" s="578">
        <f t="shared" si="86"/>
        <v>-0.76332393319932534</v>
      </c>
      <c r="AP164" s="579"/>
      <c r="AQ164" s="577">
        <f t="shared" si="87"/>
        <v>389.38943528010213</v>
      </c>
      <c r="AR164" s="577">
        <f t="shared" si="88"/>
        <v>408.95350696355882</v>
      </c>
      <c r="AS164" s="577">
        <f t="shared" si="89"/>
        <v>19.564071683456689</v>
      </c>
      <c r="AT164" s="578">
        <f t="shared" si="90"/>
        <v>5.0242944237517725E-2</v>
      </c>
      <c r="AU164" s="579"/>
      <c r="AV164" s="577">
        <f t="shared" si="91"/>
        <v>184.15017094927839</v>
      </c>
      <c r="AW164" s="577">
        <f t="shared" si="92"/>
        <v>109.50783124814261</v>
      </c>
      <c r="AX164" s="577">
        <f t="shared" si="93"/>
        <v>-74.642339701135782</v>
      </c>
      <c r="AY164" s="578">
        <f t="shared" si="94"/>
        <v>-0.4053340777060423</v>
      </c>
      <c r="AZ164" s="579"/>
      <c r="BA164" s="577">
        <f t="shared" si="95"/>
        <v>551.67860259138888</v>
      </c>
      <c r="BB164" s="577">
        <f t="shared" si="96"/>
        <v>513.28736185434627</v>
      </c>
      <c r="BC164" s="577">
        <f t="shared" si="97"/>
        <v>-38.391240737042608</v>
      </c>
      <c r="BD164" s="578">
        <f t="shared" si="98"/>
        <v>-6.9589867282704457E-2</v>
      </c>
      <c r="BE164" s="580"/>
      <c r="BF164" s="577">
        <f t="shared" si="99"/>
        <v>0</v>
      </c>
      <c r="BG164" s="577">
        <f t="shared" si="100"/>
        <v>91.994134844407398</v>
      </c>
      <c r="BH164" s="580"/>
      <c r="BI164" s="577">
        <f t="shared" si="101"/>
        <v>551.67860259138888</v>
      </c>
      <c r="BJ164" s="577">
        <f t="shared" si="102"/>
        <v>605.2814966987537</v>
      </c>
      <c r="BK164" s="577">
        <f t="shared" si="103"/>
        <v>53.602894107364818</v>
      </c>
      <c r="BL164" s="578">
        <f t="shared" si="104"/>
        <v>9.7163264726195672E-2</v>
      </c>
    </row>
    <row r="165" spans="1:64">
      <c r="A165" s="397">
        <v>504</v>
      </c>
      <c r="B165" s="412">
        <v>1</v>
      </c>
      <c r="C165" s="413">
        <v>34</v>
      </c>
      <c r="D165" s="398" t="s">
        <v>188</v>
      </c>
      <c r="E165" s="400">
        <v>1764</v>
      </c>
      <c r="F165" s="400">
        <v>1715</v>
      </c>
      <c r="G165" s="570">
        <f t="shared" si="72"/>
        <v>-49</v>
      </c>
      <c r="H165" s="571">
        <f t="shared" si="73"/>
        <v>-2.7777777777777776E-2</v>
      </c>
      <c r="I165" s="571"/>
      <c r="J165" s="400">
        <v>-258481.93789013731</v>
      </c>
      <c r="K165" s="437">
        <v>-324004.87994268758</v>
      </c>
      <c r="L165" s="570">
        <f t="shared" si="74"/>
        <v>-65522.942052550265</v>
      </c>
      <c r="M165" s="571">
        <f t="shared" si="75"/>
        <v>0.25349137578966741</v>
      </c>
      <c r="N165" s="571"/>
      <c r="O165" s="400">
        <v>749595.54293986352</v>
      </c>
      <c r="P165" s="400">
        <v>894563.79638439883</v>
      </c>
      <c r="Q165" s="570">
        <f t="shared" si="76"/>
        <v>144968.25344453531</v>
      </c>
      <c r="R165" s="571">
        <f t="shared" si="77"/>
        <v>0.1933952980509723</v>
      </c>
      <c r="S165" s="571"/>
      <c r="T165" s="400">
        <v>381953.30608945538</v>
      </c>
      <c r="U165" s="400">
        <v>240182.1069167275</v>
      </c>
      <c r="V165" s="570">
        <f t="shared" si="78"/>
        <v>-141771.19917272788</v>
      </c>
      <c r="W165" s="571">
        <f t="shared" si="105"/>
        <v>-0.37117416425641397</v>
      </c>
      <c r="X165" s="572"/>
      <c r="Y165" s="437">
        <f t="shared" si="79"/>
        <v>873066.91113918158</v>
      </c>
      <c r="Z165" s="437">
        <f t="shared" si="80"/>
        <v>810741.02335843875</v>
      </c>
      <c r="AA165" s="570">
        <f t="shared" si="81"/>
        <v>-62325.887780742836</v>
      </c>
      <c r="AB165" s="571">
        <f t="shared" si="106"/>
        <v>-7.1387298024408852E-2</v>
      </c>
      <c r="AC165" s="572"/>
      <c r="AD165" s="575">
        <v>0</v>
      </c>
      <c r="AE165" s="452">
        <v>186162.71897683258</v>
      </c>
      <c r="AF165" s="563"/>
      <c r="AG165" s="399">
        <v>873066.91113918158</v>
      </c>
      <c r="AH165" s="399">
        <v>996903.74233527132</v>
      </c>
      <c r="AI165" s="570">
        <f t="shared" si="82"/>
        <v>123836.83119608974</v>
      </c>
      <c r="AJ165" s="571">
        <f t="shared" si="107"/>
        <v>0.14184116889106116</v>
      </c>
      <c r="AL165" s="577">
        <f t="shared" si="83"/>
        <v>-146.53171082207331</v>
      </c>
      <c r="AM165" s="577">
        <f t="shared" si="84"/>
        <v>-188.92412824646507</v>
      </c>
      <c r="AN165" s="577">
        <f t="shared" si="85"/>
        <v>-42.392417424391766</v>
      </c>
      <c r="AO165" s="578">
        <f t="shared" si="86"/>
        <v>0.28930541509794372</v>
      </c>
      <c r="AP165" s="579"/>
      <c r="AQ165" s="577">
        <f t="shared" si="87"/>
        <v>424.94078397951449</v>
      </c>
      <c r="AR165" s="577">
        <f t="shared" si="88"/>
        <v>521.61154308128209</v>
      </c>
      <c r="AS165" s="577">
        <f t="shared" si="89"/>
        <v>96.670759101767601</v>
      </c>
      <c r="AT165" s="578">
        <f t="shared" si="90"/>
        <v>0.22749230656671424</v>
      </c>
      <c r="AU165" s="579"/>
      <c r="AV165" s="577">
        <f t="shared" si="91"/>
        <v>216.52681751102912</v>
      </c>
      <c r="AW165" s="577">
        <f t="shared" si="92"/>
        <v>140.04787575319386</v>
      </c>
      <c r="AX165" s="577">
        <f t="shared" si="93"/>
        <v>-76.478941757835258</v>
      </c>
      <c r="AY165" s="578">
        <f t="shared" si="94"/>
        <v>-0.35320771180659727</v>
      </c>
      <c r="AZ165" s="579"/>
      <c r="BA165" s="577">
        <f t="shared" si="95"/>
        <v>494.93589066847028</v>
      </c>
      <c r="BB165" s="577">
        <f t="shared" si="96"/>
        <v>472.73529058801091</v>
      </c>
      <c r="BC165" s="577">
        <f t="shared" si="97"/>
        <v>-22.200600080459367</v>
      </c>
      <c r="BD165" s="578">
        <f t="shared" si="98"/>
        <v>-4.4855506539391986E-2</v>
      </c>
      <c r="BE165" s="580"/>
      <c r="BF165" s="577">
        <f t="shared" si="99"/>
        <v>0</v>
      </c>
      <c r="BG165" s="577">
        <f t="shared" si="100"/>
        <v>108.54969036550004</v>
      </c>
      <c r="BH165" s="580"/>
      <c r="BI165" s="577">
        <f t="shared" si="101"/>
        <v>494.93589066847028</v>
      </c>
      <c r="BJ165" s="577">
        <f t="shared" si="102"/>
        <v>581.28498095351097</v>
      </c>
      <c r="BK165" s="577">
        <f t="shared" si="103"/>
        <v>86.349090285040688</v>
      </c>
      <c r="BL165" s="578">
        <f t="shared" si="104"/>
        <v>0.17446520228794862</v>
      </c>
    </row>
    <row r="166" spans="1:64">
      <c r="A166" s="397">
        <v>505</v>
      </c>
      <c r="B166" s="412">
        <v>1</v>
      </c>
      <c r="C166" s="413">
        <v>35</v>
      </c>
      <c r="D166" s="398" t="s">
        <v>189</v>
      </c>
      <c r="E166" s="400">
        <v>20912</v>
      </c>
      <c r="F166" s="400">
        <v>20957</v>
      </c>
      <c r="G166" s="570">
        <f t="shared" si="72"/>
        <v>45</v>
      </c>
      <c r="H166" s="571">
        <f t="shared" si="73"/>
        <v>2.1518745218056618E-3</v>
      </c>
      <c r="I166" s="571"/>
      <c r="J166" s="400">
        <v>9785092.9539994746</v>
      </c>
      <c r="K166" s="437">
        <v>8770633.0769213345</v>
      </c>
      <c r="L166" s="570">
        <f t="shared" si="74"/>
        <v>-1014459.8770781402</v>
      </c>
      <c r="M166" s="571">
        <f t="shared" si="75"/>
        <v>-0.10367401534632316</v>
      </c>
      <c r="N166" s="571"/>
      <c r="O166" s="400">
        <v>3849164.0262180516</v>
      </c>
      <c r="P166" s="400">
        <v>3745715.5894375383</v>
      </c>
      <c r="Q166" s="570">
        <f t="shared" si="76"/>
        <v>-103448.43678051326</v>
      </c>
      <c r="R166" s="571">
        <f t="shared" si="77"/>
        <v>-2.6875559491850297E-2</v>
      </c>
      <c r="S166" s="571"/>
      <c r="T166" s="400">
        <v>3077114.9719463256</v>
      </c>
      <c r="U166" s="400">
        <v>1724493.8645294646</v>
      </c>
      <c r="V166" s="570">
        <f t="shared" si="78"/>
        <v>-1352621.107416861</v>
      </c>
      <c r="W166" s="571">
        <f t="shared" si="105"/>
        <v>-0.43957444546223956</v>
      </c>
      <c r="X166" s="572"/>
      <c r="Y166" s="437">
        <f t="shared" si="79"/>
        <v>16711371.952163851</v>
      </c>
      <c r="Z166" s="437">
        <f t="shared" si="80"/>
        <v>14240842.530888338</v>
      </c>
      <c r="AA166" s="570">
        <f t="shared" si="81"/>
        <v>-2470529.4212755132</v>
      </c>
      <c r="AB166" s="571">
        <f t="shared" si="106"/>
        <v>-0.14783522432193963</v>
      </c>
      <c r="AC166" s="572"/>
      <c r="AD166" s="575">
        <v>0</v>
      </c>
      <c r="AE166" s="452">
        <v>2028023.3905907918</v>
      </c>
      <c r="AF166" s="563"/>
      <c r="AG166" s="399">
        <v>16711371.952163851</v>
      </c>
      <c r="AH166" s="399">
        <v>16268865.92147913</v>
      </c>
      <c r="AI166" s="570">
        <f t="shared" si="82"/>
        <v>-442506.03068472072</v>
      </c>
      <c r="AJ166" s="571">
        <f t="shared" si="107"/>
        <v>-2.6479335864906257E-2</v>
      </c>
      <c r="AL166" s="577">
        <f t="shared" si="83"/>
        <v>467.91760491581266</v>
      </c>
      <c r="AM166" s="577">
        <f t="shared" si="84"/>
        <v>418.50613527324208</v>
      </c>
      <c r="AN166" s="577">
        <f t="shared" si="85"/>
        <v>-49.41146964257058</v>
      </c>
      <c r="AO166" s="578">
        <f t="shared" si="86"/>
        <v>-0.10559865481329912</v>
      </c>
      <c r="AP166" s="579"/>
      <c r="AQ166" s="577">
        <f t="shared" si="87"/>
        <v>184.06484440598945</v>
      </c>
      <c r="AR166" s="577">
        <f t="shared" si="88"/>
        <v>178.73338690831409</v>
      </c>
      <c r="AS166" s="577">
        <f t="shared" si="89"/>
        <v>-5.331457497675359</v>
      </c>
      <c r="AT166" s="578">
        <f t="shared" si="90"/>
        <v>-2.8965104742738553E-2</v>
      </c>
      <c r="AU166" s="579"/>
      <c r="AV166" s="577">
        <f t="shared" si="91"/>
        <v>147.1458957510676</v>
      </c>
      <c r="AW166" s="577">
        <f t="shared" si="92"/>
        <v>82.28724839096553</v>
      </c>
      <c r="AX166" s="577">
        <f t="shared" si="93"/>
        <v>-64.858647360102069</v>
      </c>
      <c r="AY166" s="578">
        <f t="shared" si="94"/>
        <v>-0.44077782142035377</v>
      </c>
      <c r="AZ166" s="579"/>
      <c r="BA166" s="577">
        <f t="shared" si="95"/>
        <v>799.12834507286971</v>
      </c>
      <c r="BB166" s="577">
        <f t="shared" si="96"/>
        <v>679.52677057252174</v>
      </c>
      <c r="BC166" s="577">
        <f t="shared" si="97"/>
        <v>-119.60157450034797</v>
      </c>
      <c r="BD166" s="578">
        <f t="shared" si="98"/>
        <v>-0.14966503846067669</v>
      </c>
      <c r="BE166" s="580"/>
      <c r="BF166" s="577">
        <f t="shared" si="99"/>
        <v>0</v>
      </c>
      <c r="BG166" s="577">
        <f t="shared" si="100"/>
        <v>96.770691921114278</v>
      </c>
      <c r="BH166" s="580"/>
      <c r="BI166" s="577">
        <f t="shared" si="101"/>
        <v>799.12834507286971</v>
      </c>
      <c r="BJ166" s="577">
        <f t="shared" si="102"/>
        <v>776.29746249363598</v>
      </c>
      <c r="BK166" s="577">
        <f t="shared" si="103"/>
        <v>-22.83088257923373</v>
      </c>
      <c r="BL166" s="578">
        <f t="shared" si="104"/>
        <v>-2.8569731908523233E-2</v>
      </c>
    </row>
    <row r="167" spans="1:64">
      <c r="A167" s="397">
        <v>507</v>
      </c>
      <c r="B167" s="412">
        <v>10</v>
      </c>
      <c r="C167" s="412">
        <v>10</v>
      </c>
      <c r="D167" s="398" t="s">
        <v>190</v>
      </c>
      <c r="E167" s="400">
        <v>5564</v>
      </c>
      <c r="F167" s="400">
        <v>5522</v>
      </c>
      <c r="G167" s="570">
        <f t="shared" si="72"/>
        <v>-42</v>
      </c>
      <c r="H167" s="571">
        <f t="shared" si="73"/>
        <v>-7.5485262401150249E-3</v>
      </c>
      <c r="I167" s="571"/>
      <c r="J167" s="400">
        <v>-1178618.4649149375</v>
      </c>
      <c r="K167" s="437">
        <v>-1005538.5490617311</v>
      </c>
      <c r="L167" s="570">
        <f t="shared" si="74"/>
        <v>173079.91585320642</v>
      </c>
      <c r="M167" s="571">
        <f t="shared" si="75"/>
        <v>-0.14684982545704289</v>
      </c>
      <c r="N167" s="571"/>
      <c r="O167" s="400">
        <v>972036.42851637793</v>
      </c>
      <c r="P167" s="400">
        <v>1241299.0672062412</v>
      </c>
      <c r="Q167" s="570">
        <f t="shared" si="76"/>
        <v>269262.63868986326</v>
      </c>
      <c r="R167" s="571">
        <f t="shared" si="77"/>
        <v>0.27700879389966859</v>
      </c>
      <c r="S167" s="571"/>
      <c r="T167" s="400">
        <v>1106543.9257034184</v>
      </c>
      <c r="U167" s="400">
        <v>821482.90152995964</v>
      </c>
      <c r="V167" s="570">
        <f t="shared" si="78"/>
        <v>-285061.02417345881</v>
      </c>
      <c r="W167" s="571">
        <f t="shared" si="105"/>
        <v>-0.25761383488888479</v>
      </c>
      <c r="X167" s="572"/>
      <c r="Y167" s="437">
        <f t="shared" si="79"/>
        <v>899961.88930485887</v>
      </c>
      <c r="Z167" s="437">
        <f t="shared" si="80"/>
        <v>1057243.4196744696</v>
      </c>
      <c r="AA167" s="570">
        <f t="shared" si="81"/>
        <v>157281.53036961076</v>
      </c>
      <c r="AB167" s="571">
        <f t="shared" si="106"/>
        <v>0.17476465641350308</v>
      </c>
      <c r="AC167" s="572"/>
      <c r="AD167" s="575">
        <v>0</v>
      </c>
      <c r="AE167" s="452">
        <v>776863.68839109188</v>
      </c>
      <c r="AF167" s="563"/>
      <c r="AG167" s="399">
        <v>899961.88930485887</v>
      </c>
      <c r="AH167" s="399">
        <v>1834107.1080655616</v>
      </c>
      <c r="AI167" s="570">
        <f t="shared" si="82"/>
        <v>934145.21876070276</v>
      </c>
      <c r="AJ167" s="571">
        <f t="shared" si="107"/>
        <v>1.0379830855751542</v>
      </c>
      <c r="AL167" s="577">
        <f t="shared" si="83"/>
        <v>-211.82934308320228</v>
      </c>
      <c r="AM167" s="577">
        <f t="shared" si="84"/>
        <v>-182.09680352439898</v>
      </c>
      <c r="AN167" s="577">
        <f t="shared" si="85"/>
        <v>29.732539558803296</v>
      </c>
      <c r="AO167" s="578">
        <f t="shared" si="86"/>
        <v>-0.14036081652353968</v>
      </c>
      <c r="AP167" s="579"/>
      <c r="AQ167" s="577">
        <f t="shared" si="87"/>
        <v>174.70101159532314</v>
      </c>
      <c r="AR167" s="577">
        <f t="shared" si="88"/>
        <v>224.79157319924687</v>
      </c>
      <c r="AS167" s="577">
        <f t="shared" si="89"/>
        <v>50.090561603923732</v>
      </c>
      <c r="AT167" s="578">
        <f t="shared" si="90"/>
        <v>0.28672164600828615</v>
      </c>
      <c r="AU167" s="579"/>
      <c r="AV167" s="577">
        <f t="shared" si="91"/>
        <v>198.87561569076536</v>
      </c>
      <c r="AW167" s="577">
        <f t="shared" si="92"/>
        <v>148.76546568814916</v>
      </c>
      <c r="AX167" s="577">
        <f t="shared" si="93"/>
        <v>-50.110150002616194</v>
      </c>
      <c r="AY167" s="578">
        <f t="shared" si="94"/>
        <v>-0.25196729035163973</v>
      </c>
      <c r="AZ167" s="579"/>
      <c r="BA167" s="577">
        <f t="shared" si="95"/>
        <v>161.74728420288622</v>
      </c>
      <c r="BB167" s="577">
        <f t="shared" si="96"/>
        <v>191.46023536299703</v>
      </c>
      <c r="BC167" s="577">
        <f t="shared" si="97"/>
        <v>29.712951160110805</v>
      </c>
      <c r="BD167" s="578">
        <f t="shared" si="98"/>
        <v>0.18369984575963968</v>
      </c>
      <c r="BE167" s="580"/>
      <c r="BF167" s="577">
        <f t="shared" si="99"/>
        <v>0</v>
      </c>
      <c r="BG167" s="577">
        <f t="shared" si="100"/>
        <v>140.68520253370008</v>
      </c>
      <c r="BH167" s="580"/>
      <c r="BI167" s="577">
        <f t="shared" si="101"/>
        <v>161.74728420288622</v>
      </c>
      <c r="BJ167" s="577">
        <f t="shared" si="102"/>
        <v>332.14543789669716</v>
      </c>
      <c r="BK167" s="577">
        <f t="shared" si="103"/>
        <v>170.39815369381094</v>
      </c>
      <c r="BL167" s="578">
        <f t="shared" si="104"/>
        <v>1.0534838623940888</v>
      </c>
    </row>
    <row r="168" spans="1:64">
      <c r="A168" s="397">
        <v>508</v>
      </c>
      <c r="B168" s="412">
        <v>6</v>
      </c>
      <c r="C168" s="412">
        <v>6</v>
      </c>
      <c r="D168" s="398" t="s">
        <v>191</v>
      </c>
      <c r="E168" s="400">
        <v>9360</v>
      </c>
      <c r="F168" s="400">
        <v>9271</v>
      </c>
      <c r="G168" s="570">
        <f t="shared" si="72"/>
        <v>-89</v>
      </c>
      <c r="H168" s="571">
        <f t="shared" si="73"/>
        <v>-9.5085470085470077E-3</v>
      </c>
      <c r="I168" s="571"/>
      <c r="J168" s="400">
        <v>-2610577.4119582633</v>
      </c>
      <c r="K168" s="437">
        <v>-2686828.6854009139</v>
      </c>
      <c r="L168" s="570">
        <f t="shared" si="74"/>
        <v>-76251.273442650679</v>
      </c>
      <c r="M168" s="571">
        <f t="shared" si="75"/>
        <v>2.9208585462115286E-2</v>
      </c>
      <c r="N168" s="571"/>
      <c r="O168" s="400">
        <v>2354897.9557672702</v>
      </c>
      <c r="P168" s="400">
        <v>1973314.6379284426</v>
      </c>
      <c r="Q168" s="570">
        <f t="shared" si="76"/>
        <v>-381583.31783882761</v>
      </c>
      <c r="R168" s="571">
        <f t="shared" si="77"/>
        <v>-0.16203815409678785</v>
      </c>
      <c r="S168" s="571"/>
      <c r="T168" s="400">
        <v>1662356.1026546212</v>
      </c>
      <c r="U168" s="400">
        <v>1028314.867099897</v>
      </c>
      <c r="V168" s="570">
        <f t="shared" si="78"/>
        <v>-634041.23555472423</v>
      </c>
      <c r="W168" s="571">
        <f t="shared" si="105"/>
        <v>-0.38141119976774046</v>
      </c>
      <c r="X168" s="572"/>
      <c r="Y168" s="437">
        <f t="shared" si="79"/>
        <v>1406676.6464636282</v>
      </c>
      <c r="Z168" s="437">
        <f t="shared" si="80"/>
        <v>314800.81962742563</v>
      </c>
      <c r="AA168" s="570">
        <f t="shared" si="81"/>
        <v>-1091875.8268362025</v>
      </c>
      <c r="AB168" s="571">
        <f t="shared" si="106"/>
        <v>-0.77620953584547525</v>
      </c>
      <c r="AC168" s="572"/>
      <c r="AD168" s="575">
        <v>0</v>
      </c>
      <c r="AE168" s="452">
        <v>1511416.4134969395</v>
      </c>
      <c r="AF168" s="563"/>
      <c r="AG168" s="399">
        <v>1406676.6464636282</v>
      </c>
      <c r="AH168" s="399">
        <v>1826217.2331243651</v>
      </c>
      <c r="AI168" s="570">
        <f t="shared" si="82"/>
        <v>419540.58666073694</v>
      </c>
      <c r="AJ168" s="571">
        <f t="shared" si="107"/>
        <v>0.29824948591807365</v>
      </c>
      <c r="AL168" s="577">
        <f t="shared" si="83"/>
        <v>-278.90784315793411</v>
      </c>
      <c r="AM168" s="577">
        <f t="shared" si="84"/>
        <v>-289.81001891930902</v>
      </c>
      <c r="AN168" s="577">
        <f t="shared" si="85"/>
        <v>-10.902175761374906</v>
      </c>
      <c r="AO168" s="578">
        <f t="shared" si="86"/>
        <v>3.9088810260532722E-2</v>
      </c>
      <c r="AP168" s="579"/>
      <c r="AQ168" s="577">
        <f t="shared" si="87"/>
        <v>251.59166194094766</v>
      </c>
      <c r="AR168" s="577">
        <f t="shared" si="88"/>
        <v>212.84808951876201</v>
      </c>
      <c r="AS168" s="577">
        <f t="shared" si="89"/>
        <v>-38.74357242218565</v>
      </c>
      <c r="AT168" s="578">
        <f t="shared" si="90"/>
        <v>-0.1539938649925503</v>
      </c>
      <c r="AU168" s="579"/>
      <c r="AV168" s="577">
        <f t="shared" si="91"/>
        <v>177.60214771951081</v>
      </c>
      <c r="AW168" s="577">
        <f t="shared" si="92"/>
        <v>110.91736243122608</v>
      </c>
      <c r="AX168" s="577">
        <f t="shared" si="93"/>
        <v>-66.684785288284729</v>
      </c>
      <c r="AY168" s="578">
        <f t="shared" si="94"/>
        <v>-0.37547285404228786</v>
      </c>
      <c r="AZ168" s="579"/>
      <c r="BA168" s="577">
        <f t="shared" si="95"/>
        <v>150.28596650252439</v>
      </c>
      <c r="BB168" s="577">
        <f t="shared" si="96"/>
        <v>33.955433030679067</v>
      </c>
      <c r="BC168" s="577">
        <f t="shared" si="97"/>
        <v>-116.33053347184531</v>
      </c>
      <c r="BD168" s="578">
        <f t="shared" si="98"/>
        <v>-0.77406118601161134</v>
      </c>
      <c r="BE168" s="580"/>
      <c r="BF168" s="577">
        <f t="shared" si="99"/>
        <v>0</v>
      </c>
      <c r="BG168" s="577">
        <f t="shared" si="100"/>
        <v>163.02625536586555</v>
      </c>
      <c r="BH168" s="580"/>
      <c r="BI168" s="577">
        <f t="shared" si="101"/>
        <v>150.28596650252439</v>
      </c>
      <c r="BJ168" s="577">
        <f t="shared" si="102"/>
        <v>196.9816883965446</v>
      </c>
      <c r="BK168" s="577">
        <f t="shared" si="103"/>
        <v>46.69572189402021</v>
      </c>
      <c r="BL168" s="578">
        <f t="shared" si="104"/>
        <v>0.31071245692947552</v>
      </c>
    </row>
    <row r="169" spans="1:64">
      <c r="A169" s="397">
        <v>529</v>
      </c>
      <c r="B169" s="412">
        <v>2</v>
      </c>
      <c r="C169" s="412">
        <v>2</v>
      </c>
      <c r="D169" s="398" t="s">
        <v>192</v>
      </c>
      <c r="E169" s="400">
        <v>19850</v>
      </c>
      <c r="F169" s="400">
        <v>19999</v>
      </c>
      <c r="G169" s="570">
        <f t="shared" si="72"/>
        <v>149</v>
      </c>
      <c r="H169" s="571">
        <f t="shared" si="73"/>
        <v>7.506297229219144E-3</v>
      </c>
      <c r="I169" s="571"/>
      <c r="J169" s="400">
        <v>8887401.6012957245</v>
      </c>
      <c r="K169" s="437">
        <v>8335171.9202618813</v>
      </c>
      <c r="L169" s="570">
        <f t="shared" si="74"/>
        <v>-552229.6810338432</v>
      </c>
      <c r="M169" s="571">
        <f t="shared" si="75"/>
        <v>-6.2136235742214212E-2</v>
      </c>
      <c r="N169" s="571"/>
      <c r="O169" s="400">
        <v>-634526.86247983784</v>
      </c>
      <c r="P169" s="400">
        <v>-563950.33580402005</v>
      </c>
      <c r="Q169" s="570">
        <f t="shared" si="76"/>
        <v>70576.52667581779</v>
      </c>
      <c r="R169" s="571">
        <f t="shared" si="77"/>
        <v>-0.11122701157204415</v>
      </c>
      <c r="S169" s="571"/>
      <c r="T169" s="400">
        <v>2301642.8770866529</v>
      </c>
      <c r="U169" s="400">
        <v>1451194.1828255558</v>
      </c>
      <c r="V169" s="570">
        <f t="shared" si="78"/>
        <v>-850448.69426109712</v>
      </c>
      <c r="W169" s="571">
        <f t="shared" si="105"/>
        <v>-0.36949637266819096</v>
      </c>
      <c r="X169" s="572"/>
      <c r="Y169" s="437">
        <f t="shared" si="79"/>
        <v>10554517.615902539</v>
      </c>
      <c r="Z169" s="437">
        <f t="shared" si="80"/>
        <v>9222415.7672834173</v>
      </c>
      <c r="AA169" s="570">
        <f t="shared" si="81"/>
        <v>-1332101.8486191221</v>
      </c>
      <c r="AB169" s="571">
        <f t="shared" si="106"/>
        <v>-0.12621153302279189</v>
      </c>
      <c r="AC169" s="572"/>
      <c r="AD169" s="575">
        <v>0</v>
      </c>
      <c r="AE169" s="452">
        <v>2330496.7066366943</v>
      </c>
      <c r="AF169" s="563"/>
      <c r="AG169" s="399">
        <v>10554517.615902539</v>
      </c>
      <c r="AH169" s="399">
        <v>11552912.473920112</v>
      </c>
      <c r="AI169" s="570">
        <f t="shared" si="82"/>
        <v>998394.85801757313</v>
      </c>
      <c r="AJ169" s="571">
        <f t="shared" si="107"/>
        <v>9.459407756478487E-2</v>
      </c>
      <c r="AL169" s="577">
        <f t="shared" si="83"/>
        <v>447.7280403675428</v>
      </c>
      <c r="AM169" s="577">
        <f t="shared" si="84"/>
        <v>416.77943498484331</v>
      </c>
      <c r="AN169" s="577">
        <f t="shared" si="85"/>
        <v>-30.948605382699498</v>
      </c>
      <c r="AO169" s="578">
        <f t="shared" si="86"/>
        <v>-6.9123670157655498E-2</v>
      </c>
      <c r="AP169" s="579"/>
      <c r="AQ169" s="577">
        <f t="shared" si="87"/>
        <v>-31.966088789916263</v>
      </c>
      <c r="AR169" s="577">
        <f t="shared" si="88"/>
        <v>-28.198926736537828</v>
      </c>
      <c r="AS169" s="577">
        <f t="shared" si="89"/>
        <v>3.7671620533784349</v>
      </c>
      <c r="AT169" s="578">
        <f t="shared" si="90"/>
        <v>-0.11784870142032484</v>
      </c>
      <c r="AU169" s="579"/>
      <c r="AV169" s="577">
        <f t="shared" si="91"/>
        <v>115.95178222099007</v>
      </c>
      <c r="AW169" s="577">
        <f t="shared" si="92"/>
        <v>72.56333730814319</v>
      </c>
      <c r="AX169" s="577">
        <f t="shared" si="93"/>
        <v>-43.388444912846879</v>
      </c>
      <c r="AY169" s="578">
        <f t="shared" si="94"/>
        <v>-0.37419385956615786</v>
      </c>
      <c r="AZ169" s="579"/>
      <c r="BA169" s="577">
        <f t="shared" si="95"/>
        <v>531.71373379861654</v>
      </c>
      <c r="BB169" s="577">
        <f t="shared" si="96"/>
        <v>461.1438455564487</v>
      </c>
      <c r="BC169" s="577">
        <f t="shared" si="97"/>
        <v>-70.569888242167849</v>
      </c>
      <c r="BD169" s="578">
        <f t="shared" si="98"/>
        <v>-0.13272158260425107</v>
      </c>
      <c r="BE169" s="580"/>
      <c r="BF169" s="577">
        <f t="shared" si="99"/>
        <v>0</v>
      </c>
      <c r="BG169" s="577">
        <f t="shared" si="100"/>
        <v>116.53066186492796</v>
      </c>
      <c r="BH169" s="580"/>
      <c r="BI169" s="577">
        <f t="shared" si="101"/>
        <v>531.71373379861654</v>
      </c>
      <c r="BJ169" s="577">
        <f t="shared" si="102"/>
        <v>577.67450742137669</v>
      </c>
      <c r="BK169" s="577">
        <f t="shared" si="103"/>
        <v>45.960773622760144</v>
      </c>
      <c r="BL169" s="578">
        <f t="shared" si="104"/>
        <v>8.6438943930245593E-2</v>
      </c>
    </row>
    <row r="170" spans="1:64">
      <c r="A170" s="397">
        <v>531</v>
      </c>
      <c r="B170" s="412">
        <v>4</v>
      </c>
      <c r="C170" s="412">
        <v>4</v>
      </c>
      <c r="D170" s="398" t="s">
        <v>193</v>
      </c>
      <c r="E170" s="400">
        <v>5072</v>
      </c>
      <c r="F170" s="400">
        <v>4966</v>
      </c>
      <c r="G170" s="570">
        <f t="shared" si="72"/>
        <v>-106</v>
      </c>
      <c r="H170" s="571">
        <f t="shared" si="73"/>
        <v>-2.0899053627760251E-2</v>
      </c>
      <c r="I170" s="571"/>
      <c r="J170" s="400">
        <v>-1980331.2216352574</v>
      </c>
      <c r="K170" s="437">
        <v>-2051972.798427789</v>
      </c>
      <c r="L170" s="570">
        <f t="shared" si="74"/>
        <v>-71641.576792531647</v>
      </c>
      <c r="M170" s="571">
        <f t="shared" si="75"/>
        <v>3.6176562794063137E-2</v>
      </c>
      <c r="N170" s="571"/>
      <c r="O170" s="400">
        <v>2197489.3816848043</v>
      </c>
      <c r="P170" s="400">
        <v>1978282.7804796875</v>
      </c>
      <c r="Q170" s="570">
        <f t="shared" si="76"/>
        <v>-219206.60120511684</v>
      </c>
      <c r="R170" s="571">
        <f t="shared" si="77"/>
        <v>-9.9753201554517737E-2</v>
      </c>
      <c r="S170" s="571"/>
      <c r="T170" s="400">
        <v>879128.80053243821</v>
      </c>
      <c r="U170" s="400">
        <v>532702.22956581763</v>
      </c>
      <c r="V170" s="570">
        <f t="shared" si="78"/>
        <v>-346426.57096662058</v>
      </c>
      <c r="W170" s="571">
        <f t="shared" si="105"/>
        <v>-0.39405667378524029</v>
      </c>
      <c r="X170" s="572"/>
      <c r="Y170" s="437">
        <f t="shared" si="79"/>
        <v>1096286.9605819853</v>
      </c>
      <c r="Z170" s="437">
        <f t="shared" si="80"/>
        <v>459012.21161771612</v>
      </c>
      <c r="AA170" s="570">
        <f t="shared" si="81"/>
        <v>-637274.74896426918</v>
      </c>
      <c r="AB170" s="571">
        <f t="shared" si="106"/>
        <v>-0.5813028630988728</v>
      </c>
      <c r="AC170" s="572"/>
      <c r="AD170" s="575">
        <v>0</v>
      </c>
      <c r="AE170" s="452">
        <v>905014.40195886081</v>
      </c>
      <c r="AF170" s="563"/>
      <c r="AG170" s="399">
        <v>1096286.9605819853</v>
      </c>
      <c r="AH170" s="399">
        <v>1364026.6135765768</v>
      </c>
      <c r="AI170" s="570">
        <f t="shared" si="82"/>
        <v>267739.65299459151</v>
      </c>
      <c r="AJ170" s="571">
        <f t="shared" si="107"/>
        <v>0.2442240605073481</v>
      </c>
      <c r="AL170" s="577">
        <f t="shared" si="83"/>
        <v>-390.44385284606807</v>
      </c>
      <c r="AM170" s="577">
        <f t="shared" si="84"/>
        <v>-413.2043492605294</v>
      </c>
      <c r="AN170" s="577">
        <f t="shared" si="85"/>
        <v>-22.760496414461329</v>
      </c>
      <c r="AO170" s="578">
        <f t="shared" si="86"/>
        <v>5.8293903844439887E-2</v>
      </c>
      <c r="AP170" s="579"/>
      <c r="AQ170" s="577">
        <f t="shared" si="87"/>
        <v>433.25894749306082</v>
      </c>
      <c r="AR170" s="577">
        <f t="shared" si="88"/>
        <v>398.36544109538613</v>
      </c>
      <c r="AS170" s="577">
        <f t="shared" si="89"/>
        <v>-34.893506397674685</v>
      </c>
      <c r="AT170" s="578">
        <f t="shared" si="90"/>
        <v>-8.0537301305782141E-2</v>
      </c>
      <c r="AU170" s="579"/>
      <c r="AV170" s="577">
        <f t="shared" si="91"/>
        <v>173.32981083052803</v>
      </c>
      <c r="AW170" s="577">
        <f t="shared" si="92"/>
        <v>107.26988110467532</v>
      </c>
      <c r="AX170" s="577">
        <f t="shared" si="93"/>
        <v>-66.059929725852712</v>
      </c>
      <c r="AY170" s="578">
        <f t="shared" si="94"/>
        <v>-0.38112272441376127</v>
      </c>
      <c r="AZ170" s="579"/>
      <c r="BA170" s="577">
        <f t="shared" si="95"/>
        <v>216.14490547752075</v>
      </c>
      <c r="BB170" s="577">
        <f t="shared" si="96"/>
        <v>92.43097293953204</v>
      </c>
      <c r="BC170" s="577">
        <f t="shared" si="97"/>
        <v>-123.71393253798871</v>
      </c>
      <c r="BD170" s="578">
        <f t="shared" si="98"/>
        <v>-0.57236571116340773</v>
      </c>
      <c r="BE170" s="580"/>
      <c r="BF170" s="577">
        <f t="shared" si="99"/>
        <v>0</v>
      </c>
      <c r="BG170" s="577">
        <f t="shared" si="100"/>
        <v>182.24212685438195</v>
      </c>
      <c r="BH170" s="580"/>
      <c r="BI170" s="577">
        <f t="shared" si="101"/>
        <v>216.14490547752075</v>
      </c>
      <c r="BJ170" s="577">
        <f t="shared" si="102"/>
        <v>274.67309979391399</v>
      </c>
      <c r="BK170" s="577">
        <f t="shared" si="103"/>
        <v>58.52819431639324</v>
      </c>
      <c r="BL170" s="578">
        <f t="shared" si="104"/>
        <v>0.27078220597931335</v>
      </c>
    </row>
    <row r="171" spans="1:64">
      <c r="A171" s="397">
        <v>535</v>
      </c>
      <c r="B171" s="412">
        <v>17</v>
      </c>
      <c r="C171" s="412">
        <v>17</v>
      </c>
      <c r="D171" s="398" t="s">
        <v>194</v>
      </c>
      <c r="E171" s="400">
        <v>10419</v>
      </c>
      <c r="F171" s="400">
        <v>10454</v>
      </c>
      <c r="G171" s="570">
        <f t="shared" si="72"/>
        <v>35</v>
      </c>
      <c r="H171" s="571">
        <f t="shared" si="73"/>
        <v>3.3592475285536042E-3</v>
      </c>
      <c r="I171" s="571"/>
      <c r="J171" s="400">
        <v>7849813.0072038788</v>
      </c>
      <c r="K171" s="437">
        <v>7809740.5269863745</v>
      </c>
      <c r="L171" s="570">
        <f t="shared" si="74"/>
        <v>-40072.480217504315</v>
      </c>
      <c r="M171" s="571">
        <f t="shared" si="75"/>
        <v>-5.104896152396148E-3</v>
      </c>
      <c r="N171" s="571"/>
      <c r="O171" s="400">
        <v>6452510.2409875169</v>
      </c>
      <c r="P171" s="400">
        <v>6581944.0051233247</v>
      </c>
      <c r="Q171" s="570">
        <f t="shared" si="76"/>
        <v>129433.76413580775</v>
      </c>
      <c r="R171" s="571">
        <f t="shared" si="77"/>
        <v>2.0059443426160097E-2</v>
      </c>
      <c r="S171" s="571"/>
      <c r="T171" s="400">
        <v>1996894.0519505634</v>
      </c>
      <c r="U171" s="400">
        <v>1191076.6172898414</v>
      </c>
      <c r="V171" s="570">
        <f t="shared" si="78"/>
        <v>-805817.43466072204</v>
      </c>
      <c r="W171" s="571">
        <f t="shared" si="105"/>
        <v>-0.40353539732045407</v>
      </c>
      <c r="X171" s="572"/>
      <c r="Y171" s="437">
        <f t="shared" si="79"/>
        <v>16299217.300141959</v>
      </c>
      <c r="Z171" s="437">
        <f t="shared" si="80"/>
        <v>15582761.149399541</v>
      </c>
      <c r="AA171" s="570">
        <f t="shared" si="81"/>
        <v>-716456.1507424172</v>
      </c>
      <c r="AB171" s="571">
        <f t="shared" si="106"/>
        <v>-4.3956475795692181E-2</v>
      </c>
      <c r="AC171" s="572"/>
      <c r="AD171" s="575">
        <v>0</v>
      </c>
      <c r="AE171" s="452">
        <v>976744.57308481378</v>
      </c>
      <c r="AF171" s="563"/>
      <c r="AG171" s="399">
        <v>16299217.300141959</v>
      </c>
      <c r="AH171" s="399">
        <v>16559505.722484354</v>
      </c>
      <c r="AI171" s="570">
        <f t="shared" si="82"/>
        <v>260288.42234239541</v>
      </c>
      <c r="AJ171" s="571">
        <f t="shared" si="107"/>
        <v>1.5969381691728745E-2</v>
      </c>
      <c r="AL171" s="577">
        <f t="shared" si="83"/>
        <v>753.41328411593042</v>
      </c>
      <c r="AM171" s="577">
        <f t="shared" si="84"/>
        <v>747.05763602318484</v>
      </c>
      <c r="AN171" s="577">
        <f t="shared" si="85"/>
        <v>-6.3556480927455823</v>
      </c>
      <c r="AO171" s="578">
        <f t="shared" si="86"/>
        <v>-8.435805721428739E-3</v>
      </c>
      <c r="AP171" s="579"/>
      <c r="AQ171" s="577">
        <f t="shared" si="87"/>
        <v>619.30225942868958</v>
      </c>
      <c r="AR171" s="577">
        <f t="shared" si="88"/>
        <v>629.61010188667728</v>
      </c>
      <c r="AS171" s="577">
        <f t="shared" si="89"/>
        <v>10.307842457987704</v>
      </c>
      <c r="AT171" s="578">
        <f t="shared" si="90"/>
        <v>1.6644283628961334E-2</v>
      </c>
      <c r="AU171" s="579"/>
      <c r="AV171" s="577">
        <f t="shared" si="91"/>
        <v>191.65889739423778</v>
      </c>
      <c r="AW171" s="577">
        <f t="shared" si="92"/>
        <v>113.93501217618532</v>
      </c>
      <c r="AX171" s="577">
        <f t="shared" si="93"/>
        <v>-77.723885218052459</v>
      </c>
      <c r="AY171" s="578">
        <f t="shared" si="94"/>
        <v>-0.40553236126667408</v>
      </c>
      <c r="AZ171" s="579"/>
      <c r="BA171" s="577">
        <f t="shared" si="95"/>
        <v>1564.3744409388578</v>
      </c>
      <c r="BB171" s="577">
        <f t="shared" si="96"/>
        <v>1490.6027500860475</v>
      </c>
      <c r="BC171" s="577">
        <f t="shared" si="97"/>
        <v>-73.771690852810252</v>
      </c>
      <c r="BD171" s="578">
        <f t="shared" si="98"/>
        <v>-4.7157310246347568E-2</v>
      </c>
      <c r="BE171" s="580"/>
      <c r="BF171" s="577">
        <f t="shared" si="99"/>
        <v>0</v>
      </c>
      <c r="BG171" s="577">
        <f t="shared" si="100"/>
        <v>93.432616518539675</v>
      </c>
      <c r="BH171" s="580"/>
      <c r="BI171" s="577">
        <f t="shared" si="101"/>
        <v>1564.3744409388578</v>
      </c>
      <c r="BJ171" s="577">
        <f t="shared" si="102"/>
        <v>1584.0353666045871</v>
      </c>
      <c r="BK171" s="577">
        <f t="shared" si="103"/>
        <v>19.660925665729337</v>
      </c>
      <c r="BL171" s="578">
        <f t="shared" si="104"/>
        <v>1.2567915424346777E-2</v>
      </c>
    </row>
    <row r="172" spans="1:64">
      <c r="A172" s="397">
        <v>536</v>
      </c>
      <c r="B172" s="412">
        <v>6</v>
      </c>
      <c r="C172" s="412">
        <v>6</v>
      </c>
      <c r="D172" s="398" t="s">
        <v>195</v>
      </c>
      <c r="E172" s="400">
        <v>35346</v>
      </c>
      <c r="F172" s="400">
        <v>35647</v>
      </c>
      <c r="G172" s="570">
        <f t="shared" si="72"/>
        <v>301</v>
      </c>
      <c r="H172" s="571">
        <f t="shared" si="73"/>
        <v>8.5158150851581509E-3</v>
      </c>
      <c r="I172" s="571"/>
      <c r="J172" s="400">
        <v>10970849.369044516</v>
      </c>
      <c r="K172" s="437">
        <v>9247789.5276343748</v>
      </c>
      <c r="L172" s="570">
        <f t="shared" si="74"/>
        <v>-1723059.8414101414</v>
      </c>
      <c r="M172" s="571">
        <f t="shared" si="75"/>
        <v>-0.15705801651711201</v>
      </c>
      <c r="N172" s="571"/>
      <c r="O172" s="400">
        <v>5605455.9076610524</v>
      </c>
      <c r="P172" s="400">
        <v>6192102.6047542039</v>
      </c>
      <c r="Q172" s="570">
        <f t="shared" si="76"/>
        <v>586646.69709315151</v>
      </c>
      <c r="R172" s="571">
        <f t="shared" si="77"/>
        <v>0.10465637528097822</v>
      </c>
      <c r="S172" s="571"/>
      <c r="T172" s="400">
        <v>4243793.9768804414</v>
      </c>
      <c r="U172" s="400">
        <v>1984555.9332368174</v>
      </c>
      <c r="V172" s="570">
        <f t="shared" si="78"/>
        <v>-2259238.0436436241</v>
      </c>
      <c r="W172" s="571">
        <f t="shared" si="105"/>
        <v>-0.53236279987945145</v>
      </c>
      <c r="X172" s="572"/>
      <c r="Y172" s="437">
        <f t="shared" si="79"/>
        <v>20820099.253586009</v>
      </c>
      <c r="Z172" s="437">
        <f t="shared" si="80"/>
        <v>17424448.065625396</v>
      </c>
      <c r="AA172" s="570">
        <f t="shared" si="81"/>
        <v>-3395651.1879606135</v>
      </c>
      <c r="AB172" s="571">
        <f t="shared" si="106"/>
        <v>-0.16309486072098114</v>
      </c>
      <c r="AC172" s="572"/>
      <c r="AD172" s="575">
        <v>0</v>
      </c>
      <c r="AE172" s="452">
        <v>4964959.4436203586</v>
      </c>
      <c r="AF172" s="563"/>
      <c r="AG172" s="399">
        <v>20820099.253586009</v>
      </c>
      <c r="AH172" s="399">
        <v>22389407.509245757</v>
      </c>
      <c r="AI172" s="570">
        <f t="shared" si="82"/>
        <v>1569308.2556597479</v>
      </c>
      <c r="AJ172" s="571">
        <f t="shared" si="107"/>
        <v>7.5374676966991572E-2</v>
      </c>
      <c r="AL172" s="577">
        <f t="shared" si="83"/>
        <v>310.38446695650191</v>
      </c>
      <c r="AM172" s="577">
        <f t="shared" si="84"/>
        <v>259.42686699117388</v>
      </c>
      <c r="AN172" s="577">
        <f t="shared" si="85"/>
        <v>-50.957599965328029</v>
      </c>
      <c r="AO172" s="578">
        <f t="shared" si="86"/>
        <v>-0.16417574134748619</v>
      </c>
      <c r="AP172" s="579"/>
      <c r="AQ172" s="577">
        <f t="shared" si="87"/>
        <v>158.58812617159091</v>
      </c>
      <c r="AR172" s="577">
        <f t="shared" si="88"/>
        <v>173.70613529200784</v>
      </c>
      <c r="AS172" s="577">
        <f t="shared" si="89"/>
        <v>15.118009120416929</v>
      </c>
      <c r="AT172" s="578">
        <f t="shared" si="90"/>
        <v>9.5328758119377618E-2</v>
      </c>
      <c r="AU172" s="579"/>
      <c r="AV172" s="577">
        <f t="shared" si="91"/>
        <v>120.06433477282978</v>
      </c>
      <c r="AW172" s="577">
        <f t="shared" si="92"/>
        <v>55.672453032143444</v>
      </c>
      <c r="AX172" s="577">
        <f t="shared" si="93"/>
        <v>-64.39188174068633</v>
      </c>
      <c r="AY172" s="578">
        <f t="shared" si="94"/>
        <v>-0.53631148552582519</v>
      </c>
      <c r="AZ172" s="579"/>
      <c r="BA172" s="577">
        <f t="shared" si="95"/>
        <v>589.03692790092259</v>
      </c>
      <c r="BB172" s="577">
        <f t="shared" si="96"/>
        <v>488.80545531532516</v>
      </c>
      <c r="BC172" s="577">
        <f t="shared" si="97"/>
        <v>-100.23147258559743</v>
      </c>
      <c r="BD172" s="578">
        <f t="shared" si="98"/>
        <v>-0.17016161099233595</v>
      </c>
      <c r="BE172" s="580"/>
      <c r="BF172" s="577">
        <f t="shared" si="99"/>
        <v>0</v>
      </c>
      <c r="BG172" s="577">
        <f t="shared" si="100"/>
        <v>139.28127033468058</v>
      </c>
      <c r="BH172" s="580"/>
      <c r="BI172" s="577">
        <f t="shared" si="101"/>
        <v>589.03692790092259</v>
      </c>
      <c r="BJ172" s="577">
        <f t="shared" si="102"/>
        <v>628.08672565000586</v>
      </c>
      <c r="BK172" s="577">
        <f t="shared" si="103"/>
        <v>39.049797749083268</v>
      </c>
      <c r="BL172" s="578">
        <f t="shared" si="104"/>
        <v>6.6294311781504356E-2</v>
      </c>
    </row>
    <row r="173" spans="1:64">
      <c r="A173" s="397">
        <v>538</v>
      </c>
      <c r="B173" s="412">
        <v>2</v>
      </c>
      <c r="C173" s="412">
        <v>2</v>
      </c>
      <c r="D173" s="398" t="s">
        <v>196</v>
      </c>
      <c r="E173" s="400">
        <v>4644</v>
      </c>
      <c r="F173" s="400">
        <v>4695</v>
      </c>
      <c r="G173" s="570">
        <f t="shared" si="72"/>
        <v>51</v>
      </c>
      <c r="H173" s="571">
        <f t="shared" si="73"/>
        <v>1.0981912144702842E-2</v>
      </c>
      <c r="I173" s="571"/>
      <c r="J173" s="400">
        <v>2078213.0540680701</v>
      </c>
      <c r="K173" s="437">
        <v>1986212.6078653557</v>
      </c>
      <c r="L173" s="570">
        <f t="shared" si="74"/>
        <v>-92000.446202714462</v>
      </c>
      <c r="M173" s="571">
        <f t="shared" si="75"/>
        <v>-4.4269015644293544E-2</v>
      </c>
      <c r="N173" s="571"/>
      <c r="O173" s="400">
        <v>1892610.609176897</v>
      </c>
      <c r="P173" s="400">
        <v>1932661.7320582212</v>
      </c>
      <c r="Q173" s="570">
        <f t="shared" si="76"/>
        <v>40051.122881324263</v>
      </c>
      <c r="R173" s="571">
        <f t="shared" si="77"/>
        <v>2.1161839993458897E-2</v>
      </c>
      <c r="S173" s="571"/>
      <c r="T173" s="400">
        <v>778488.80307166837</v>
      </c>
      <c r="U173" s="400">
        <v>424874.02134924236</v>
      </c>
      <c r="V173" s="570">
        <f t="shared" si="78"/>
        <v>-353614.78172242601</v>
      </c>
      <c r="W173" s="571">
        <f t="shared" si="105"/>
        <v>-0.454232328489729</v>
      </c>
      <c r="X173" s="572"/>
      <c r="Y173" s="437">
        <f t="shared" si="79"/>
        <v>4749312.4663166357</v>
      </c>
      <c r="Z173" s="437">
        <f t="shared" si="80"/>
        <v>4343748.3612728193</v>
      </c>
      <c r="AA173" s="570">
        <f t="shared" si="81"/>
        <v>-405564.10504381638</v>
      </c>
      <c r="AB173" s="571">
        <f t="shared" si="106"/>
        <v>-8.5394277154889869E-2</v>
      </c>
      <c r="AC173" s="572"/>
      <c r="AD173" s="575">
        <v>0</v>
      </c>
      <c r="AE173" s="452">
        <v>402185.43030498107</v>
      </c>
      <c r="AF173" s="563"/>
      <c r="AG173" s="399">
        <v>4749312.4663166357</v>
      </c>
      <c r="AH173" s="399">
        <v>4745933.7915778002</v>
      </c>
      <c r="AI173" s="570">
        <f t="shared" si="82"/>
        <v>-3378.6747388355434</v>
      </c>
      <c r="AJ173" s="571">
        <f t="shared" si="107"/>
        <v>-7.1140291627430012E-4</v>
      </c>
      <c r="AL173" s="577">
        <f t="shared" si="83"/>
        <v>447.5049642696103</v>
      </c>
      <c r="AM173" s="577">
        <f t="shared" si="84"/>
        <v>423.04847877856349</v>
      </c>
      <c r="AN173" s="577">
        <f t="shared" si="85"/>
        <v>-24.456485491046806</v>
      </c>
      <c r="AO173" s="578">
        <f t="shared" si="86"/>
        <v>-5.4650757966368389E-2</v>
      </c>
      <c r="AP173" s="579"/>
      <c r="AQ173" s="577">
        <f t="shared" si="87"/>
        <v>407.53889086496491</v>
      </c>
      <c r="AR173" s="577">
        <f t="shared" si="88"/>
        <v>411.64254143945072</v>
      </c>
      <c r="AS173" s="577">
        <f t="shared" si="89"/>
        <v>4.1036505744858118</v>
      </c>
      <c r="AT173" s="578">
        <f t="shared" si="90"/>
        <v>1.0069347162858936E-2</v>
      </c>
      <c r="AU173" s="579"/>
      <c r="AV173" s="577">
        <f t="shared" si="91"/>
        <v>167.63324786211635</v>
      </c>
      <c r="AW173" s="577">
        <f t="shared" si="92"/>
        <v>90.494999222415842</v>
      </c>
      <c r="AX173" s="577">
        <f t="shared" si="93"/>
        <v>-77.138248639700507</v>
      </c>
      <c r="AY173" s="578">
        <f t="shared" si="94"/>
        <v>-0.46016079520900982</v>
      </c>
      <c r="AZ173" s="579"/>
      <c r="BA173" s="577">
        <f t="shared" si="95"/>
        <v>1022.6771029966916</v>
      </c>
      <c r="BB173" s="577">
        <f t="shared" si="96"/>
        <v>925.18601944043007</v>
      </c>
      <c r="BC173" s="577">
        <f t="shared" si="97"/>
        <v>-97.491083556261515</v>
      </c>
      <c r="BD173" s="578">
        <f t="shared" si="98"/>
        <v>-9.5329291396657884E-2</v>
      </c>
      <c r="BE173" s="580"/>
      <c r="BF173" s="577">
        <f t="shared" si="99"/>
        <v>0</v>
      </c>
      <c r="BG173" s="577">
        <f t="shared" si="100"/>
        <v>85.66249846751461</v>
      </c>
      <c r="BH173" s="580"/>
      <c r="BI173" s="577">
        <f t="shared" si="101"/>
        <v>1022.6771029966916</v>
      </c>
      <c r="BJ173" s="577">
        <f t="shared" si="102"/>
        <v>1010.8485179079447</v>
      </c>
      <c r="BK173" s="577">
        <f t="shared" si="103"/>
        <v>-11.828585088746877</v>
      </c>
      <c r="BL173" s="578">
        <f t="shared" si="104"/>
        <v>-1.1566295025170953E-2</v>
      </c>
    </row>
    <row r="174" spans="1:64">
      <c r="A174" s="397">
        <v>541</v>
      </c>
      <c r="B174" s="412">
        <v>12</v>
      </c>
      <c r="C174" s="412">
        <v>12</v>
      </c>
      <c r="D174" s="398" t="s">
        <v>197</v>
      </c>
      <c r="E174" s="400">
        <v>9243</v>
      </c>
      <c r="F174" s="400">
        <v>9130</v>
      </c>
      <c r="G174" s="570">
        <f t="shared" si="72"/>
        <v>-113</v>
      </c>
      <c r="H174" s="571">
        <f t="shared" si="73"/>
        <v>-1.2225467921670454E-2</v>
      </c>
      <c r="I174" s="571"/>
      <c r="J174" s="400">
        <v>5203189.6266066022</v>
      </c>
      <c r="K174" s="437">
        <v>4845127.1058683433</v>
      </c>
      <c r="L174" s="570">
        <f t="shared" si="74"/>
        <v>-358062.52073825896</v>
      </c>
      <c r="M174" s="571">
        <f t="shared" si="75"/>
        <v>-6.8815966058069444E-2</v>
      </c>
      <c r="N174" s="571"/>
      <c r="O174" s="400">
        <v>4567844.1577191809</v>
      </c>
      <c r="P174" s="400">
        <v>4197467.2244065749</v>
      </c>
      <c r="Q174" s="570">
        <f t="shared" si="76"/>
        <v>-370376.93331260607</v>
      </c>
      <c r="R174" s="571">
        <f t="shared" si="77"/>
        <v>-8.108353098840021E-2</v>
      </c>
      <c r="S174" s="571"/>
      <c r="T174" s="400">
        <v>2030617.8902143268</v>
      </c>
      <c r="U174" s="400">
        <v>1462022.8183782715</v>
      </c>
      <c r="V174" s="570">
        <f t="shared" si="78"/>
        <v>-568595.07183605526</v>
      </c>
      <c r="W174" s="571">
        <f t="shared" si="105"/>
        <v>-0.28001086495699168</v>
      </c>
      <c r="X174" s="572"/>
      <c r="Y174" s="437">
        <f t="shared" si="79"/>
        <v>11801651.67454011</v>
      </c>
      <c r="Z174" s="437">
        <f t="shared" si="80"/>
        <v>10504617.148653189</v>
      </c>
      <c r="AA174" s="570">
        <f t="shared" si="81"/>
        <v>-1297034.5258869212</v>
      </c>
      <c r="AB174" s="571">
        <f t="shared" si="106"/>
        <v>-0.10990279679962377</v>
      </c>
      <c r="AC174" s="572"/>
      <c r="AD174" s="575">
        <v>0</v>
      </c>
      <c r="AE174" s="452">
        <v>1512961.0364363496</v>
      </c>
      <c r="AF174" s="563"/>
      <c r="AG174" s="399">
        <v>11801651.67454011</v>
      </c>
      <c r="AH174" s="399">
        <v>12017578.185089538</v>
      </c>
      <c r="AI174" s="570">
        <f t="shared" si="82"/>
        <v>215926.51054942794</v>
      </c>
      <c r="AJ174" s="571">
        <f t="shared" si="107"/>
        <v>1.8296295849440262E-2</v>
      </c>
      <c r="AL174" s="577">
        <f t="shared" si="83"/>
        <v>562.93299000395996</v>
      </c>
      <c r="AM174" s="577">
        <f t="shared" si="84"/>
        <v>530.68204883552505</v>
      </c>
      <c r="AN174" s="577">
        <f t="shared" si="85"/>
        <v>-32.250941168434906</v>
      </c>
      <c r="AO174" s="578">
        <f t="shared" si="86"/>
        <v>-5.7290906273245838E-2</v>
      </c>
      <c r="AP174" s="579"/>
      <c r="AQ174" s="577">
        <f t="shared" si="87"/>
        <v>494.19497541049236</v>
      </c>
      <c r="AR174" s="577">
        <f t="shared" si="88"/>
        <v>459.7444933632612</v>
      </c>
      <c r="AS174" s="577">
        <f t="shared" si="89"/>
        <v>-34.450482047231162</v>
      </c>
      <c r="AT174" s="578">
        <f t="shared" si="90"/>
        <v>-6.971030415397407E-2</v>
      </c>
      <c r="AU174" s="579"/>
      <c r="AV174" s="577">
        <f t="shared" si="91"/>
        <v>219.69251219456095</v>
      </c>
      <c r="AW174" s="577">
        <f t="shared" si="92"/>
        <v>160.13393410495854</v>
      </c>
      <c r="AX174" s="577">
        <f t="shared" si="93"/>
        <v>-59.558578089602406</v>
      </c>
      <c r="AY174" s="578">
        <f t="shared" si="94"/>
        <v>-0.27109971794057774</v>
      </c>
      <c r="AZ174" s="579"/>
      <c r="BA174" s="577">
        <f t="shared" si="95"/>
        <v>1276.8204776090133</v>
      </c>
      <c r="BB174" s="577">
        <f t="shared" si="96"/>
        <v>1150.5604763037447</v>
      </c>
      <c r="BC174" s="577">
        <f t="shared" si="97"/>
        <v>-126.26000130526859</v>
      </c>
      <c r="BD174" s="578">
        <f t="shared" si="98"/>
        <v>-9.8886259673485438E-2</v>
      </c>
      <c r="BE174" s="580"/>
      <c r="BF174" s="577">
        <f t="shared" si="99"/>
        <v>0</v>
      </c>
      <c r="BG174" s="577">
        <f t="shared" si="100"/>
        <v>165.71314747386086</v>
      </c>
      <c r="BH174" s="580"/>
      <c r="BI174" s="577">
        <f t="shared" si="101"/>
        <v>1276.8204776090133</v>
      </c>
      <c r="BJ174" s="577">
        <f t="shared" si="102"/>
        <v>1316.2736237776055</v>
      </c>
      <c r="BK174" s="577">
        <f t="shared" si="103"/>
        <v>39.453146168592184</v>
      </c>
      <c r="BL174" s="578">
        <f t="shared" si="104"/>
        <v>3.0899524921837514E-2</v>
      </c>
    </row>
    <row r="175" spans="1:64">
      <c r="A175" s="397">
        <v>543</v>
      </c>
      <c r="B175" s="412">
        <v>1</v>
      </c>
      <c r="C175" s="413">
        <v>35</v>
      </c>
      <c r="D175" s="398" t="s">
        <v>198</v>
      </c>
      <c r="E175" s="400">
        <v>44458</v>
      </c>
      <c r="F175" s="400">
        <v>44785</v>
      </c>
      <c r="G175" s="570">
        <f t="shared" si="72"/>
        <v>327</v>
      </c>
      <c r="H175" s="571">
        <f t="shared" si="73"/>
        <v>7.3552566467227493E-3</v>
      </c>
      <c r="I175" s="571"/>
      <c r="J175" s="400">
        <v>34128969.806363001</v>
      </c>
      <c r="K175" s="437">
        <v>32254550.562662423</v>
      </c>
      <c r="L175" s="570">
        <f t="shared" si="74"/>
        <v>-1874419.2437005788</v>
      </c>
      <c r="M175" s="571">
        <f t="shared" si="75"/>
        <v>-5.4921647337597405E-2</v>
      </c>
      <c r="N175" s="571"/>
      <c r="O175" s="400">
        <v>-198832.6306909867</v>
      </c>
      <c r="P175" s="400">
        <v>-248016.54426154692</v>
      </c>
      <c r="Q175" s="570">
        <f t="shared" si="76"/>
        <v>-49183.913570560224</v>
      </c>
      <c r="R175" s="571">
        <f t="shared" si="77"/>
        <v>0.24736339000110502</v>
      </c>
      <c r="S175" s="571"/>
      <c r="T175" s="400">
        <v>5144222.2518574186</v>
      </c>
      <c r="U175" s="400">
        <v>2656732.6410357924</v>
      </c>
      <c r="V175" s="570">
        <f t="shared" si="78"/>
        <v>-2487489.6108216261</v>
      </c>
      <c r="W175" s="571">
        <f t="shared" si="105"/>
        <v>-0.48355018291122065</v>
      </c>
      <c r="X175" s="572"/>
      <c r="Y175" s="437">
        <f t="shared" si="79"/>
        <v>39074359.427529439</v>
      </c>
      <c r="Z175" s="437">
        <f t="shared" si="80"/>
        <v>34663266.659436665</v>
      </c>
      <c r="AA175" s="570">
        <f t="shared" si="81"/>
        <v>-4411092.7680927739</v>
      </c>
      <c r="AB175" s="571">
        <f t="shared" si="106"/>
        <v>-0.11288970139802174</v>
      </c>
      <c r="AC175" s="572"/>
      <c r="AD175" s="575">
        <v>0</v>
      </c>
      <c r="AE175" s="452">
        <v>4404468.7999425149</v>
      </c>
      <c r="AF175" s="563"/>
      <c r="AG175" s="399">
        <v>39074359.427529439</v>
      </c>
      <c r="AH175" s="399">
        <v>39067735.459379189</v>
      </c>
      <c r="AI175" s="570">
        <f t="shared" si="82"/>
        <v>-6623.9681502506137</v>
      </c>
      <c r="AJ175" s="571">
        <f t="shared" si="107"/>
        <v>-1.6952211750357614E-4</v>
      </c>
      <c r="AL175" s="577">
        <f t="shared" si="83"/>
        <v>767.66768200015747</v>
      </c>
      <c r="AM175" s="577">
        <f t="shared" si="84"/>
        <v>720.20878782320915</v>
      </c>
      <c r="AN175" s="577">
        <f t="shared" si="85"/>
        <v>-47.45889417694832</v>
      </c>
      <c r="AO175" s="578">
        <f t="shared" si="86"/>
        <v>-6.1822185940268073E-2</v>
      </c>
      <c r="AP175" s="579"/>
      <c r="AQ175" s="577">
        <f t="shared" si="87"/>
        <v>-4.4723701176613142</v>
      </c>
      <c r="AR175" s="577">
        <f t="shared" si="88"/>
        <v>-5.5379377975113746</v>
      </c>
      <c r="AS175" s="577">
        <f t="shared" si="89"/>
        <v>-1.0655676798500604</v>
      </c>
      <c r="AT175" s="578">
        <f t="shared" si="90"/>
        <v>0.23825570152214182</v>
      </c>
      <c r="AU175" s="579"/>
      <c r="AV175" s="577">
        <f t="shared" si="91"/>
        <v>115.70970920548424</v>
      </c>
      <c r="AW175" s="577">
        <f t="shared" si="92"/>
        <v>59.321930133656188</v>
      </c>
      <c r="AX175" s="577">
        <f t="shared" si="93"/>
        <v>-56.387779071828056</v>
      </c>
      <c r="AY175" s="578">
        <f t="shared" si="94"/>
        <v>-0.48732106803320413</v>
      </c>
      <c r="AZ175" s="579"/>
      <c r="BA175" s="577">
        <f t="shared" si="95"/>
        <v>878.90502108798057</v>
      </c>
      <c r="BB175" s="577">
        <f t="shared" si="96"/>
        <v>773.99278015935397</v>
      </c>
      <c r="BC175" s="577">
        <f t="shared" si="97"/>
        <v>-104.9122409286266</v>
      </c>
      <c r="BD175" s="578">
        <f t="shared" si="98"/>
        <v>-0.11936698324781174</v>
      </c>
      <c r="BE175" s="580"/>
      <c r="BF175" s="577">
        <f t="shared" si="99"/>
        <v>0</v>
      </c>
      <c r="BG175" s="577">
        <f t="shared" si="100"/>
        <v>98.346964384113321</v>
      </c>
      <c r="BH175" s="580"/>
      <c r="BI175" s="577">
        <f t="shared" si="101"/>
        <v>878.90502108798057</v>
      </c>
      <c r="BJ175" s="577">
        <f t="shared" si="102"/>
        <v>872.33974454346742</v>
      </c>
      <c r="BK175" s="577">
        <f t="shared" si="103"/>
        <v>-6.5652765445131536</v>
      </c>
      <c r="BL175" s="578">
        <f t="shared" si="104"/>
        <v>-7.4698362018527521E-3</v>
      </c>
    </row>
    <row r="176" spans="1:64">
      <c r="A176" s="397">
        <v>545</v>
      </c>
      <c r="B176" s="412">
        <v>15</v>
      </c>
      <c r="C176" s="412">
        <v>15</v>
      </c>
      <c r="D176" s="398" t="s">
        <v>199</v>
      </c>
      <c r="E176" s="400">
        <v>9584</v>
      </c>
      <c r="F176" s="400">
        <v>9621</v>
      </c>
      <c r="G176" s="570">
        <f t="shared" si="72"/>
        <v>37</v>
      </c>
      <c r="H176" s="571">
        <f t="shared" si="73"/>
        <v>3.8606010016694493E-3</v>
      </c>
      <c r="I176" s="571"/>
      <c r="J176" s="400">
        <v>11171054.305842327</v>
      </c>
      <c r="K176" s="437">
        <v>11287551.614967719</v>
      </c>
      <c r="L176" s="570">
        <f t="shared" si="74"/>
        <v>116497.30912539177</v>
      </c>
      <c r="M176" s="571">
        <f t="shared" si="75"/>
        <v>1.0428497251549934E-2</v>
      </c>
      <c r="N176" s="571"/>
      <c r="O176" s="400">
        <v>3119934.886978758</v>
      </c>
      <c r="P176" s="400">
        <v>3036641.3151098499</v>
      </c>
      <c r="Q176" s="570">
        <f t="shared" si="76"/>
        <v>-83293.571868908126</v>
      </c>
      <c r="R176" s="571">
        <f t="shared" si="77"/>
        <v>-2.669721480936638E-2</v>
      </c>
      <c r="S176" s="571"/>
      <c r="T176" s="400">
        <v>2173390.3931355006</v>
      </c>
      <c r="U176" s="400">
        <v>1511683.778457378</v>
      </c>
      <c r="V176" s="570">
        <f t="shared" si="78"/>
        <v>-661706.61467812257</v>
      </c>
      <c r="W176" s="571">
        <f t="shared" si="105"/>
        <v>-0.30445824034562591</v>
      </c>
      <c r="X176" s="572"/>
      <c r="Y176" s="437">
        <f t="shared" si="79"/>
        <v>16464379.585956587</v>
      </c>
      <c r="Z176" s="437">
        <f t="shared" si="80"/>
        <v>15835876.708534945</v>
      </c>
      <c r="AA176" s="570">
        <f t="shared" si="81"/>
        <v>-628502.87742164172</v>
      </c>
      <c r="AB176" s="571">
        <f t="shared" si="106"/>
        <v>-3.8173492911796558E-2</v>
      </c>
      <c r="AC176" s="572"/>
      <c r="AD176" s="575">
        <v>0</v>
      </c>
      <c r="AE176" s="452">
        <v>822283.55166151456</v>
      </c>
      <c r="AF176" s="563"/>
      <c r="AG176" s="399">
        <v>16464379.585956587</v>
      </c>
      <c r="AH176" s="399">
        <v>16658160.260196459</v>
      </c>
      <c r="AI176" s="570">
        <f t="shared" si="82"/>
        <v>193780.67423987202</v>
      </c>
      <c r="AJ176" s="571">
        <f t="shared" si="107"/>
        <v>1.1769691850712593E-2</v>
      </c>
      <c r="AL176" s="577">
        <f t="shared" si="83"/>
        <v>1165.5941471037486</v>
      </c>
      <c r="AM176" s="577">
        <f t="shared" si="84"/>
        <v>1173.220207355547</v>
      </c>
      <c r="AN176" s="577">
        <f t="shared" si="85"/>
        <v>7.6260602517984353</v>
      </c>
      <c r="AO176" s="578">
        <f t="shared" si="86"/>
        <v>6.5426377360829745E-3</v>
      </c>
      <c r="AP176" s="579"/>
      <c r="AQ176" s="577">
        <f t="shared" si="87"/>
        <v>325.53577702199061</v>
      </c>
      <c r="AR176" s="577">
        <f t="shared" si="88"/>
        <v>315.62637097077743</v>
      </c>
      <c r="AS176" s="577">
        <f t="shared" si="89"/>
        <v>-9.9094060512131819</v>
      </c>
      <c r="AT176" s="578">
        <f t="shared" si="90"/>
        <v>-3.0440297966216417E-2</v>
      </c>
      <c r="AU176" s="579"/>
      <c r="AV176" s="577">
        <f t="shared" si="91"/>
        <v>226.77278726372086</v>
      </c>
      <c r="AW176" s="577">
        <f t="shared" si="92"/>
        <v>157.12335292146119</v>
      </c>
      <c r="AX176" s="577">
        <f t="shared" si="93"/>
        <v>-69.649434342259667</v>
      </c>
      <c r="AY176" s="578">
        <f t="shared" si="94"/>
        <v>-0.30713312290536104</v>
      </c>
      <c r="AZ176" s="579"/>
      <c r="BA176" s="577">
        <f t="shared" si="95"/>
        <v>1717.9027113894601</v>
      </c>
      <c r="BB176" s="577">
        <f t="shared" si="96"/>
        <v>1645.9699312477856</v>
      </c>
      <c r="BC176" s="577">
        <f t="shared" si="97"/>
        <v>-71.932780141674584</v>
      </c>
      <c r="BD176" s="578">
        <f t="shared" si="98"/>
        <v>-4.1872441125315241E-2</v>
      </c>
      <c r="BE176" s="580"/>
      <c r="BF176" s="577">
        <f t="shared" si="99"/>
        <v>0</v>
      </c>
      <c r="BG176" s="577">
        <f t="shared" si="100"/>
        <v>85.467576308233504</v>
      </c>
      <c r="BH176" s="580"/>
      <c r="BI176" s="577">
        <f t="shared" si="101"/>
        <v>1717.9027113894601</v>
      </c>
      <c r="BJ176" s="577">
        <f t="shared" si="102"/>
        <v>1731.437507556019</v>
      </c>
      <c r="BK176" s="577">
        <f t="shared" si="103"/>
        <v>13.534796166558863</v>
      </c>
      <c r="BL176" s="578">
        <f t="shared" si="104"/>
        <v>7.8786744306444216E-3</v>
      </c>
    </row>
    <row r="177" spans="1:64">
      <c r="A177" s="397">
        <v>560</v>
      </c>
      <c r="B177" s="412">
        <v>7</v>
      </c>
      <c r="C177" s="412">
        <v>7</v>
      </c>
      <c r="D177" s="398" t="s">
        <v>200</v>
      </c>
      <c r="E177" s="400">
        <v>15735</v>
      </c>
      <c r="F177" s="400">
        <v>15669</v>
      </c>
      <c r="G177" s="570">
        <f t="shared" si="72"/>
        <v>-66</v>
      </c>
      <c r="H177" s="571">
        <f t="shared" si="73"/>
        <v>-4.1944709246901808E-3</v>
      </c>
      <c r="I177" s="571"/>
      <c r="J177" s="400">
        <v>4352228.5154065993</v>
      </c>
      <c r="K177" s="437">
        <v>3870142.1839051414</v>
      </c>
      <c r="L177" s="570">
        <f t="shared" si="74"/>
        <v>-482086.33150145784</v>
      </c>
      <c r="M177" s="571">
        <f t="shared" si="75"/>
        <v>-0.11076769746691938</v>
      </c>
      <c r="N177" s="571"/>
      <c r="O177" s="400">
        <v>6119155.5578805432</v>
      </c>
      <c r="P177" s="400">
        <v>6511466.2126000328</v>
      </c>
      <c r="Q177" s="570">
        <f t="shared" si="76"/>
        <v>392310.65471948963</v>
      </c>
      <c r="R177" s="571">
        <f t="shared" si="77"/>
        <v>6.4111894363308525E-2</v>
      </c>
      <c r="S177" s="571"/>
      <c r="T177" s="400">
        <v>2752491.5886558881</v>
      </c>
      <c r="U177" s="400">
        <v>1725272.0522359279</v>
      </c>
      <c r="V177" s="570">
        <f t="shared" si="78"/>
        <v>-1027219.5364199602</v>
      </c>
      <c r="W177" s="571">
        <f t="shared" si="105"/>
        <v>-0.37319624904705984</v>
      </c>
      <c r="X177" s="572"/>
      <c r="Y177" s="437">
        <f t="shared" si="79"/>
        <v>13223875.66194303</v>
      </c>
      <c r="Z177" s="437">
        <f t="shared" si="80"/>
        <v>12106880.448741101</v>
      </c>
      <c r="AA177" s="570">
        <f t="shared" si="81"/>
        <v>-1116995.2132019289</v>
      </c>
      <c r="AB177" s="571">
        <f t="shared" si="106"/>
        <v>-8.4468066832821764E-2</v>
      </c>
      <c r="AC177" s="572"/>
      <c r="AD177" s="575">
        <v>0</v>
      </c>
      <c r="AE177" s="452">
        <v>1876388.684406555</v>
      </c>
      <c r="AF177" s="563"/>
      <c r="AG177" s="399">
        <v>13223875.66194303</v>
      </c>
      <c r="AH177" s="399">
        <v>13983269.133147657</v>
      </c>
      <c r="AI177" s="570">
        <f t="shared" si="82"/>
        <v>759393.47120462731</v>
      </c>
      <c r="AJ177" s="571">
        <f t="shared" si="107"/>
        <v>5.7425938553708922E-2</v>
      </c>
      <c r="AL177" s="577">
        <f t="shared" si="83"/>
        <v>276.59539341637111</v>
      </c>
      <c r="AM177" s="577">
        <f t="shared" si="84"/>
        <v>246.99356588838737</v>
      </c>
      <c r="AN177" s="577">
        <f t="shared" si="85"/>
        <v>-29.601827527983744</v>
      </c>
      <c r="AO177" s="578">
        <f t="shared" si="86"/>
        <v>-0.10702212774535555</v>
      </c>
      <c r="AP177" s="579"/>
      <c r="AQ177" s="577">
        <f t="shared" si="87"/>
        <v>388.88818289676158</v>
      </c>
      <c r="AR177" s="577">
        <f t="shared" si="88"/>
        <v>415.56361047929244</v>
      </c>
      <c r="AS177" s="577">
        <f t="shared" si="89"/>
        <v>26.675427582530858</v>
      </c>
      <c r="AT177" s="578">
        <f t="shared" si="90"/>
        <v>6.8594081167059798E-2</v>
      </c>
      <c r="AU177" s="579"/>
      <c r="AV177" s="577">
        <f t="shared" si="91"/>
        <v>174.92796877380923</v>
      </c>
      <c r="AW177" s="577">
        <f t="shared" si="92"/>
        <v>110.10734904817971</v>
      </c>
      <c r="AX177" s="577">
        <f t="shared" si="93"/>
        <v>-64.820619725629513</v>
      </c>
      <c r="AY177" s="578">
        <f t="shared" si="94"/>
        <v>-0.37055606476198139</v>
      </c>
      <c r="AZ177" s="579"/>
      <c r="BA177" s="577">
        <f t="shared" si="95"/>
        <v>840.41154508694183</v>
      </c>
      <c r="BB177" s="577">
        <f t="shared" si="96"/>
        <v>772.66452541585943</v>
      </c>
      <c r="BC177" s="577">
        <f t="shared" si="97"/>
        <v>-67.747019671082398</v>
      </c>
      <c r="BD177" s="578">
        <f t="shared" si="98"/>
        <v>-8.0611719421434011E-2</v>
      </c>
      <c r="BE177" s="580"/>
      <c r="BF177" s="577">
        <f t="shared" si="99"/>
        <v>0</v>
      </c>
      <c r="BG177" s="577">
        <f t="shared" si="100"/>
        <v>119.75165514114207</v>
      </c>
      <c r="BH177" s="580"/>
      <c r="BI177" s="577">
        <f t="shared" si="101"/>
        <v>840.41154508694183</v>
      </c>
      <c r="BJ177" s="577">
        <f t="shared" si="102"/>
        <v>892.41618055700155</v>
      </c>
      <c r="BK177" s="577">
        <f t="shared" si="103"/>
        <v>52.004635470059725</v>
      </c>
      <c r="BL177" s="578">
        <f t="shared" si="104"/>
        <v>6.1879963184798666E-2</v>
      </c>
    </row>
    <row r="178" spans="1:64">
      <c r="A178" s="397">
        <v>561</v>
      </c>
      <c r="B178" s="412">
        <v>2</v>
      </c>
      <c r="C178" s="412">
        <v>2</v>
      </c>
      <c r="D178" s="398" t="s">
        <v>201</v>
      </c>
      <c r="E178" s="400">
        <v>1317</v>
      </c>
      <c r="F178" s="400">
        <v>1315</v>
      </c>
      <c r="G178" s="570">
        <f t="shared" si="72"/>
        <v>-2</v>
      </c>
      <c r="H178" s="571">
        <f t="shared" si="73"/>
        <v>-1.5186028853454822E-3</v>
      </c>
      <c r="I178" s="571"/>
      <c r="J178" s="400">
        <v>1301401.8291558432</v>
      </c>
      <c r="K178" s="437">
        <v>1330729.4623383307</v>
      </c>
      <c r="L178" s="570">
        <f t="shared" si="74"/>
        <v>29327.633182487451</v>
      </c>
      <c r="M178" s="571">
        <f t="shared" si="75"/>
        <v>2.2535417213537249E-2</v>
      </c>
      <c r="N178" s="571"/>
      <c r="O178" s="400">
        <v>436774.38299178809</v>
      </c>
      <c r="P178" s="400">
        <v>439057.48272906744</v>
      </c>
      <c r="Q178" s="570">
        <f t="shared" si="76"/>
        <v>2283.0997372793499</v>
      </c>
      <c r="R178" s="571">
        <f t="shared" si="77"/>
        <v>5.2271832465098462E-3</v>
      </c>
      <c r="S178" s="571"/>
      <c r="T178" s="400">
        <v>340084.14675400406</v>
      </c>
      <c r="U178" s="400">
        <v>256104.07618257817</v>
      </c>
      <c r="V178" s="570">
        <f t="shared" si="78"/>
        <v>-83980.070571425895</v>
      </c>
      <c r="W178" s="571">
        <f t="shared" si="105"/>
        <v>-0.24693909249516388</v>
      </c>
      <c r="X178" s="572"/>
      <c r="Y178" s="437">
        <f t="shared" si="79"/>
        <v>2078260.3589016353</v>
      </c>
      <c r="Z178" s="437">
        <f t="shared" si="80"/>
        <v>2025891.0212499765</v>
      </c>
      <c r="AA178" s="570">
        <f t="shared" si="81"/>
        <v>-52369.337651658803</v>
      </c>
      <c r="AB178" s="571">
        <f t="shared" si="106"/>
        <v>-2.5198641463447871E-2</v>
      </c>
      <c r="AC178" s="572"/>
      <c r="AD178" s="575">
        <v>0</v>
      </c>
      <c r="AE178" s="452">
        <v>173549.72732909402</v>
      </c>
      <c r="AF178" s="563"/>
      <c r="AG178" s="399">
        <v>2078260.3589016353</v>
      </c>
      <c r="AH178" s="399">
        <v>2199440.7485790704</v>
      </c>
      <c r="AI178" s="570">
        <f t="shared" si="82"/>
        <v>121180.38967743516</v>
      </c>
      <c r="AJ178" s="571">
        <f t="shared" si="107"/>
        <v>5.830857002992601E-2</v>
      </c>
      <c r="AL178" s="577">
        <f t="shared" si="83"/>
        <v>988.15628637497593</v>
      </c>
      <c r="AM178" s="577">
        <f t="shared" si="84"/>
        <v>1011.9615683181222</v>
      </c>
      <c r="AN178" s="577">
        <f t="shared" si="85"/>
        <v>23.805281943146269</v>
      </c>
      <c r="AO178" s="578">
        <f t="shared" si="86"/>
        <v>2.4090604159869577E-2</v>
      </c>
      <c r="AP178" s="579"/>
      <c r="AQ178" s="577">
        <f t="shared" si="87"/>
        <v>331.64341912816104</v>
      </c>
      <c r="AR178" s="577">
        <f t="shared" si="88"/>
        <v>333.88401728446195</v>
      </c>
      <c r="AS178" s="577">
        <f t="shared" si="89"/>
        <v>2.240598156300905</v>
      </c>
      <c r="AT178" s="578">
        <f t="shared" si="90"/>
        <v>6.7560458826262529E-3</v>
      </c>
      <c r="AU178" s="579"/>
      <c r="AV178" s="577">
        <f t="shared" si="91"/>
        <v>258.22638326044347</v>
      </c>
      <c r="AW178" s="577">
        <f t="shared" si="92"/>
        <v>194.75595146964119</v>
      </c>
      <c r="AX178" s="577">
        <f t="shared" si="93"/>
        <v>-63.47043179080228</v>
      </c>
      <c r="AY178" s="578">
        <f t="shared" si="94"/>
        <v>-0.24579375271188655</v>
      </c>
      <c r="AZ178" s="579"/>
      <c r="BA178" s="577">
        <f t="shared" si="95"/>
        <v>1578.0260887635802</v>
      </c>
      <c r="BB178" s="577">
        <f t="shared" si="96"/>
        <v>1540.6015370722255</v>
      </c>
      <c r="BC178" s="577">
        <f t="shared" si="97"/>
        <v>-37.424551691354736</v>
      </c>
      <c r="BD178" s="578">
        <f t="shared" si="98"/>
        <v>-2.3716053845901707E-2</v>
      </c>
      <c r="BE178" s="580"/>
      <c r="BF178" s="577">
        <f t="shared" si="99"/>
        <v>0</v>
      </c>
      <c r="BG178" s="577">
        <f t="shared" si="100"/>
        <v>131.97697895748595</v>
      </c>
      <c r="BH178" s="580"/>
      <c r="BI178" s="577">
        <f t="shared" si="101"/>
        <v>1578.0260887635802</v>
      </c>
      <c r="BJ178" s="577">
        <f t="shared" si="102"/>
        <v>1672.5785160297114</v>
      </c>
      <c r="BK178" s="577">
        <f t="shared" si="103"/>
        <v>94.55242726613119</v>
      </c>
      <c r="BL178" s="578">
        <f t="shared" si="104"/>
        <v>5.9918164813241581E-2</v>
      </c>
    </row>
    <row r="179" spans="1:64">
      <c r="A179" s="397">
        <v>562</v>
      </c>
      <c r="B179" s="412">
        <v>6</v>
      </c>
      <c r="C179" s="412">
        <v>6</v>
      </c>
      <c r="D179" s="398" t="s">
        <v>202</v>
      </c>
      <c r="E179" s="400">
        <v>8935</v>
      </c>
      <c r="F179" s="400">
        <v>8839</v>
      </c>
      <c r="G179" s="570">
        <f t="shared" si="72"/>
        <v>-96</v>
      </c>
      <c r="H179" s="571">
        <f t="shared" si="73"/>
        <v>-1.0744264129826524E-2</v>
      </c>
      <c r="I179" s="571"/>
      <c r="J179" s="400">
        <v>925180.80936540943</v>
      </c>
      <c r="K179" s="437">
        <v>544525.28070390981</v>
      </c>
      <c r="L179" s="570">
        <f t="shared" si="74"/>
        <v>-380655.52866149961</v>
      </c>
      <c r="M179" s="571">
        <f t="shared" si="75"/>
        <v>-0.41143906662157742</v>
      </c>
      <c r="N179" s="571"/>
      <c r="O179" s="400">
        <v>3280420.7878165888</v>
      </c>
      <c r="P179" s="400">
        <v>3485792.5314667211</v>
      </c>
      <c r="Q179" s="570">
        <f t="shared" si="76"/>
        <v>205371.74365013232</v>
      </c>
      <c r="R179" s="571">
        <f t="shared" si="77"/>
        <v>6.260530490871126E-2</v>
      </c>
      <c r="S179" s="571"/>
      <c r="T179" s="400">
        <v>1658725.5906780572</v>
      </c>
      <c r="U179" s="400">
        <v>1060062.2630919507</v>
      </c>
      <c r="V179" s="570">
        <f t="shared" si="78"/>
        <v>-598663.32758610649</v>
      </c>
      <c r="W179" s="571">
        <f t="shared" si="105"/>
        <v>-0.36091764120030467</v>
      </c>
      <c r="X179" s="572"/>
      <c r="Y179" s="437">
        <f t="shared" si="79"/>
        <v>5864327.1878600549</v>
      </c>
      <c r="Z179" s="437">
        <f t="shared" si="80"/>
        <v>5090380.0752625819</v>
      </c>
      <c r="AA179" s="570">
        <f t="shared" si="81"/>
        <v>-773947.11259747297</v>
      </c>
      <c r="AB179" s="571">
        <f t="shared" si="106"/>
        <v>-0.13197543175961388</v>
      </c>
      <c r="AC179" s="572"/>
      <c r="AD179" s="575">
        <v>0</v>
      </c>
      <c r="AE179" s="452">
        <v>968609.34237152326</v>
      </c>
      <c r="AF179" s="563"/>
      <c r="AG179" s="399">
        <v>5864327.1878600549</v>
      </c>
      <c r="AH179" s="399">
        <v>6058989.4176341044</v>
      </c>
      <c r="AI179" s="570">
        <f t="shared" si="82"/>
        <v>194662.22977404948</v>
      </c>
      <c r="AJ179" s="571">
        <f t="shared" si="107"/>
        <v>3.3194298943112599E-2</v>
      </c>
      <c r="AL179" s="577">
        <f t="shared" si="83"/>
        <v>103.54569774654834</v>
      </c>
      <c r="AM179" s="577">
        <f t="shared" si="84"/>
        <v>61.604851307151243</v>
      </c>
      <c r="AN179" s="577">
        <f t="shared" si="85"/>
        <v>-41.940846439397099</v>
      </c>
      <c r="AO179" s="578">
        <f t="shared" si="86"/>
        <v>-0.40504673156056048</v>
      </c>
      <c r="AP179" s="579"/>
      <c r="AQ179" s="577">
        <f t="shared" si="87"/>
        <v>367.14278542994839</v>
      </c>
      <c r="AR179" s="577">
        <f t="shared" si="88"/>
        <v>394.36503354075359</v>
      </c>
      <c r="AS179" s="577">
        <f t="shared" si="89"/>
        <v>27.222248110805197</v>
      </c>
      <c r="AT179" s="578">
        <f t="shared" si="90"/>
        <v>7.4146215562771178E-2</v>
      </c>
      <c r="AU179" s="579"/>
      <c r="AV179" s="577">
        <f t="shared" si="91"/>
        <v>185.64360276195379</v>
      </c>
      <c r="AW179" s="577">
        <f t="shared" si="92"/>
        <v>119.93011235342807</v>
      </c>
      <c r="AX179" s="577">
        <f t="shared" si="93"/>
        <v>-65.713490408525715</v>
      </c>
      <c r="AY179" s="578">
        <f t="shared" si="94"/>
        <v>-0.35397659510405272</v>
      </c>
      <c r="AZ179" s="579"/>
      <c r="BA179" s="577">
        <f t="shared" si="95"/>
        <v>656.33208593845052</v>
      </c>
      <c r="BB179" s="577">
        <f t="shared" si="96"/>
        <v>575.89999720133289</v>
      </c>
      <c r="BC179" s="577">
        <f t="shared" si="97"/>
        <v>-80.432088737117624</v>
      </c>
      <c r="BD179" s="578">
        <f t="shared" si="98"/>
        <v>-0.12254785414324598</v>
      </c>
      <c r="BE179" s="580"/>
      <c r="BF179" s="577">
        <f t="shared" si="99"/>
        <v>0</v>
      </c>
      <c r="BG179" s="577">
        <f t="shared" si="100"/>
        <v>109.58358890955122</v>
      </c>
      <c r="BH179" s="580"/>
      <c r="BI179" s="577">
        <f t="shared" si="101"/>
        <v>656.33208593845052</v>
      </c>
      <c r="BJ179" s="577">
        <f t="shared" si="102"/>
        <v>685.48358611088406</v>
      </c>
      <c r="BK179" s="577">
        <f t="shared" si="103"/>
        <v>29.151500172433543</v>
      </c>
      <c r="BL179" s="578">
        <f t="shared" si="104"/>
        <v>4.4415777922469743E-2</v>
      </c>
    </row>
    <row r="180" spans="1:64">
      <c r="A180" s="397">
        <v>563</v>
      </c>
      <c r="B180" s="412">
        <v>17</v>
      </c>
      <c r="C180" s="412">
        <v>17</v>
      </c>
      <c r="D180" s="398" t="s">
        <v>203</v>
      </c>
      <c r="E180" s="400">
        <v>7025</v>
      </c>
      <c r="F180" s="400">
        <v>6978</v>
      </c>
      <c r="G180" s="570">
        <f t="shared" si="72"/>
        <v>-47</v>
      </c>
      <c r="H180" s="571">
        <f t="shared" si="73"/>
        <v>-6.6903914590747335E-3</v>
      </c>
      <c r="I180" s="571"/>
      <c r="J180" s="400">
        <v>1065167.0114277117</v>
      </c>
      <c r="K180" s="437">
        <v>615124.06716752192</v>
      </c>
      <c r="L180" s="570">
        <f t="shared" si="74"/>
        <v>-450042.94426018978</v>
      </c>
      <c r="M180" s="571">
        <f t="shared" si="75"/>
        <v>-0.42250927735451393</v>
      </c>
      <c r="N180" s="571"/>
      <c r="O180" s="400">
        <v>3488074.9075481249</v>
      </c>
      <c r="P180" s="400">
        <v>3278720.6277888189</v>
      </c>
      <c r="Q180" s="570">
        <f t="shared" si="76"/>
        <v>-209354.27975930599</v>
      </c>
      <c r="R180" s="571">
        <f t="shared" si="77"/>
        <v>-6.0020006825618193E-2</v>
      </c>
      <c r="S180" s="571"/>
      <c r="T180" s="400">
        <v>1297173.6383667197</v>
      </c>
      <c r="U180" s="400">
        <v>758604.12389413116</v>
      </c>
      <c r="V180" s="570">
        <f t="shared" si="78"/>
        <v>-538569.51447258855</v>
      </c>
      <c r="W180" s="571">
        <f t="shared" si="105"/>
        <v>-0.41518690986559453</v>
      </c>
      <c r="X180" s="572"/>
      <c r="Y180" s="437">
        <f t="shared" si="79"/>
        <v>5850415.5573425563</v>
      </c>
      <c r="Z180" s="437">
        <f t="shared" si="80"/>
        <v>4652448.8188504716</v>
      </c>
      <c r="AA180" s="570">
        <f t="shared" si="81"/>
        <v>-1197966.7384920847</v>
      </c>
      <c r="AB180" s="571">
        <f t="shared" si="106"/>
        <v>-0.20476609340828414</v>
      </c>
      <c r="AC180" s="572"/>
      <c r="AD180" s="575">
        <v>0</v>
      </c>
      <c r="AE180" s="452">
        <v>895047.45778177399</v>
      </c>
      <c r="AF180" s="563"/>
      <c r="AG180" s="399">
        <v>5850415.5573425563</v>
      </c>
      <c r="AH180" s="399">
        <v>5547496.2766322456</v>
      </c>
      <c r="AI180" s="570">
        <f t="shared" si="82"/>
        <v>-302919.28071031068</v>
      </c>
      <c r="AJ180" s="571">
        <f t="shared" si="107"/>
        <v>-5.177739559545172E-2</v>
      </c>
      <c r="AL180" s="577">
        <f t="shared" si="83"/>
        <v>151.6251973562579</v>
      </c>
      <c r="AM180" s="577">
        <f t="shared" si="84"/>
        <v>88.151915615867281</v>
      </c>
      <c r="AN180" s="577">
        <f t="shared" si="85"/>
        <v>-63.473281740390618</v>
      </c>
      <c r="AO180" s="578">
        <f t="shared" si="86"/>
        <v>-0.41861961499218414</v>
      </c>
      <c r="AP180" s="579"/>
      <c r="AQ180" s="577">
        <f t="shared" si="87"/>
        <v>496.5231185121886</v>
      </c>
      <c r="AR180" s="577">
        <f t="shared" si="88"/>
        <v>469.86538088117209</v>
      </c>
      <c r="AS180" s="577">
        <f t="shared" si="89"/>
        <v>-26.657737631016516</v>
      </c>
      <c r="AT180" s="578">
        <f t="shared" si="90"/>
        <v>-5.3688814552875899E-2</v>
      </c>
      <c r="AU180" s="579"/>
      <c r="AV180" s="577">
        <f t="shared" si="91"/>
        <v>184.65105172479997</v>
      </c>
      <c r="AW180" s="577">
        <f t="shared" si="92"/>
        <v>108.71368929408587</v>
      </c>
      <c r="AX180" s="577">
        <f t="shared" si="93"/>
        <v>-75.937362430714103</v>
      </c>
      <c r="AY180" s="578">
        <f t="shared" si="94"/>
        <v>-0.41124792803178584</v>
      </c>
      <c r="AZ180" s="579"/>
      <c r="BA180" s="577">
        <f t="shared" si="95"/>
        <v>832.79936759324642</v>
      </c>
      <c r="BB180" s="577">
        <f t="shared" si="96"/>
        <v>666.73098579112525</v>
      </c>
      <c r="BC180" s="577">
        <f t="shared" si="97"/>
        <v>-166.06838180212117</v>
      </c>
      <c r="BD180" s="578">
        <f t="shared" si="98"/>
        <v>-0.19940983178463678</v>
      </c>
      <c r="BE180" s="580"/>
      <c r="BF180" s="577">
        <f t="shared" si="99"/>
        <v>0</v>
      </c>
      <c r="BG180" s="577">
        <f t="shared" si="100"/>
        <v>128.26704754682919</v>
      </c>
      <c r="BH180" s="580"/>
      <c r="BI180" s="577">
        <f t="shared" si="101"/>
        <v>832.79936759324642</v>
      </c>
      <c r="BJ180" s="577">
        <f t="shared" si="102"/>
        <v>794.99803333795433</v>
      </c>
      <c r="BK180" s="577">
        <f t="shared" si="103"/>
        <v>-37.80133425529209</v>
      </c>
      <c r="BL180" s="578">
        <f t="shared" si="104"/>
        <v>-4.5390685591580458E-2</v>
      </c>
    </row>
    <row r="181" spans="1:64">
      <c r="A181" s="397">
        <v>564</v>
      </c>
      <c r="B181" s="412">
        <v>17</v>
      </c>
      <c r="C181" s="412">
        <v>17</v>
      </c>
      <c r="D181" s="398" t="s">
        <v>204</v>
      </c>
      <c r="E181" s="400">
        <v>211848</v>
      </c>
      <c r="F181" s="400">
        <v>214633</v>
      </c>
      <c r="G181" s="570">
        <f t="shared" si="72"/>
        <v>2785</v>
      </c>
      <c r="H181" s="571">
        <f t="shared" si="73"/>
        <v>1.314621804312526E-2</v>
      </c>
      <c r="I181" s="571"/>
      <c r="J181" s="400">
        <v>48792848.199169122</v>
      </c>
      <c r="K181" s="437">
        <v>43672598.290924847</v>
      </c>
      <c r="L181" s="570">
        <f t="shared" si="74"/>
        <v>-5120249.9082442746</v>
      </c>
      <c r="M181" s="571">
        <f t="shared" si="75"/>
        <v>-0.10493853294531524</v>
      </c>
      <c r="N181" s="571"/>
      <c r="O181" s="400">
        <v>35268957.532213382</v>
      </c>
      <c r="P181" s="400">
        <v>36730295.804355547</v>
      </c>
      <c r="Q181" s="570">
        <f t="shared" si="76"/>
        <v>1461338.2721421644</v>
      </c>
      <c r="R181" s="571">
        <f t="shared" si="77"/>
        <v>4.1434121516277629E-2</v>
      </c>
      <c r="S181" s="571"/>
      <c r="T181" s="400">
        <v>29399289.202421021</v>
      </c>
      <c r="U181" s="400">
        <v>17116093.453777634</v>
      </c>
      <c r="V181" s="570">
        <f t="shared" si="78"/>
        <v>-12283195.748643387</v>
      </c>
      <c r="W181" s="571">
        <f t="shared" si="105"/>
        <v>-0.41780587496761218</v>
      </c>
      <c r="X181" s="572"/>
      <c r="Y181" s="437">
        <f t="shared" si="79"/>
        <v>113461094.93380353</v>
      </c>
      <c r="Z181" s="437">
        <f t="shared" si="80"/>
        <v>97518987.54905802</v>
      </c>
      <c r="AA181" s="570">
        <f t="shared" si="81"/>
        <v>-15942107.384745508</v>
      </c>
      <c r="AB181" s="571">
        <f t="shared" si="106"/>
        <v>-0.14050725840471215</v>
      </c>
      <c r="AC181" s="572"/>
      <c r="AD181" s="575">
        <v>0</v>
      </c>
      <c r="AE181" s="452">
        <v>32079091.800005991</v>
      </c>
      <c r="AF181" s="563"/>
      <c r="AG181" s="399">
        <v>113461094.93380353</v>
      </c>
      <c r="AH181" s="399">
        <v>129598079.34906402</v>
      </c>
      <c r="AI181" s="570">
        <f t="shared" si="82"/>
        <v>16136984.415260494</v>
      </c>
      <c r="AJ181" s="571">
        <f t="shared" si="107"/>
        <v>0.14222482538772674</v>
      </c>
      <c r="AL181" s="577">
        <f t="shared" si="83"/>
        <v>230.32007948703372</v>
      </c>
      <c r="AM181" s="577">
        <f t="shared" si="84"/>
        <v>203.47569241880254</v>
      </c>
      <c r="AN181" s="577">
        <f t="shared" si="85"/>
        <v>-26.844387068231185</v>
      </c>
      <c r="AO181" s="578">
        <f t="shared" si="86"/>
        <v>-0.11655252606728297</v>
      </c>
      <c r="AP181" s="579"/>
      <c r="AQ181" s="577">
        <f t="shared" si="87"/>
        <v>166.48237194693073</v>
      </c>
      <c r="AR181" s="577">
        <f t="shared" si="88"/>
        <v>171.13070126381101</v>
      </c>
      <c r="AS181" s="577">
        <f t="shared" si="89"/>
        <v>4.6483293168802788</v>
      </c>
      <c r="AT181" s="578">
        <f t="shared" si="90"/>
        <v>2.7920849892516055E-2</v>
      </c>
      <c r="AU181" s="579"/>
      <c r="AV181" s="577">
        <f t="shared" si="91"/>
        <v>138.77539180176834</v>
      </c>
      <c r="AW181" s="577">
        <f t="shared" si="92"/>
        <v>79.745861325041503</v>
      </c>
      <c r="AX181" s="577">
        <f t="shared" si="93"/>
        <v>-59.029530476726833</v>
      </c>
      <c r="AY181" s="578">
        <f t="shared" si="94"/>
        <v>-0.42536021487906656</v>
      </c>
      <c r="AZ181" s="579"/>
      <c r="BA181" s="577">
        <f t="shared" si="95"/>
        <v>535.57784323573287</v>
      </c>
      <c r="BB181" s="577">
        <f t="shared" si="96"/>
        <v>454.352255007655</v>
      </c>
      <c r="BC181" s="577">
        <f t="shared" si="97"/>
        <v>-81.225588228077868</v>
      </c>
      <c r="BD181" s="578">
        <f t="shared" si="98"/>
        <v>-0.15165972463936803</v>
      </c>
      <c r="BE181" s="580"/>
      <c r="BF181" s="577">
        <f t="shared" si="99"/>
        <v>0</v>
      </c>
      <c r="BG181" s="577">
        <f t="shared" si="100"/>
        <v>149.46020323065881</v>
      </c>
      <c r="BH181" s="580"/>
      <c r="BI181" s="577">
        <f t="shared" si="101"/>
        <v>535.57784323573287</v>
      </c>
      <c r="BJ181" s="577">
        <f t="shared" si="102"/>
        <v>603.81245823831387</v>
      </c>
      <c r="BK181" s="577">
        <f t="shared" si="103"/>
        <v>68.234615002580995</v>
      </c>
      <c r="BL181" s="578">
        <f t="shared" si="104"/>
        <v>0.12740373012882042</v>
      </c>
    </row>
    <row r="182" spans="1:64">
      <c r="A182" s="397">
        <v>576</v>
      </c>
      <c r="B182" s="412">
        <v>7</v>
      </c>
      <c r="C182" s="412">
        <v>7</v>
      </c>
      <c r="D182" s="398" t="s">
        <v>205</v>
      </c>
      <c r="E182" s="400">
        <v>2750</v>
      </c>
      <c r="F182" s="400">
        <v>2726</v>
      </c>
      <c r="G182" s="570">
        <f t="shared" si="72"/>
        <v>-24</v>
      </c>
      <c r="H182" s="571">
        <f t="shared" si="73"/>
        <v>-8.7272727272727276E-3</v>
      </c>
      <c r="I182" s="571"/>
      <c r="J182" s="400">
        <v>435618.79329150839</v>
      </c>
      <c r="K182" s="437">
        <v>345133.54779542802</v>
      </c>
      <c r="L182" s="570">
        <f t="shared" si="74"/>
        <v>-90485.245496080373</v>
      </c>
      <c r="M182" s="571">
        <f t="shared" si="75"/>
        <v>-0.20771657901253412</v>
      </c>
      <c r="N182" s="571"/>
      <c r="O182" s="400">
        <v>786039.56098853913</v>
      </c>
      <c r="P182" s="400">
        <v>965725.34853023349</v>
      </c>
      <c r="Q182" s="570">
        <f t="shared" si="76"/>
        <v>179685.78754169436</v>
      </c>
      <c r="R182" s="571">
        <f t="shared" si="77"/>
        <v>0.22859636646750695</v>
      </c>
      <c r="S182" s="571"/>
      <c r="T182" s="400">
        <v>615792.64660424495</v>
      </c>
      <c r="U182" s="400">
        <v>485142.51899181324</v>
      </c>
      <c r="V182" s="570">
        <f t="shared" si="78"/>
        <v>-130650.12761243171</v>
      </c>
      <c r="W182" s="571">
        <f t="shared" si="105"/>
        <v>-0.21216578069402864</v>
      </c>
      <c r="X182" s="572"/>
      <c r="Y182" s="437">
        <f t="shared" si="79"/>
        <v>1837451.0008842926</v>
      </c>
      <c r="Z182" s="437">
        <f t="shared" si="80"/>
        <v>1796001.4153174749</v>
      </c>
      <c r="AA182" s="570">
        <f t="shared" si="81"/>
        <v>-41449.585566817783</v>
      </c>
      <c r="AB182" s="571">
        <f t="shared" si="106"/>
        <v>-2.2558199128504507E-2</v>
      </c>
      <c r="AC182" s="572"/>
      <c r="AD182" s="575">
        <v>0</v>
      </c>
      <c r="AE182" s="452">
        <v>347010.83347239374</v>
      </c>
      <c r="AF182" s="563"/>
      <c r="AG182" s="399">
        <v>1837451.0008842926</v>
      </c>
      <c r="AH182" s="399">
        <v>2143012.2487898683</v>
      </c>
      <c r="AI182" s="570">
        <f t="shared" si="82"/>
        <v>305561.24790557567</v>
      </c>
      <c r="AJ182" s="571">
        <f t="shared" si="107"/>
        <v>0.16629627008204359</v>
      </c>
      <c r="AL182" s="577">
        <f t="shared" si="83"/>
        <v>158.40683392418487</v>
      </c>
      <c r="AM182" s="577">
        <f t="shared" si="84"/>
        <v>126.60805128225533</v>
      </c>
      <c r="AN182" s="577">
        <f t="shared" si="85"/>
        <v>-31.798782641929535</v>
      </c>
      <c r="AO182" s="578">
        <f t="shared" si="86"/>
        <v>-0.20074122974485278</v>
      </c>
      <c r="AP182" s="579"/>
      <c r="AQ182" s="577">
        <f t="shared" si="87"/>
        <v>285.83256763219606</v>
      </c>
      <c r="AR182" s="577">
        <f t="shared" si="88"/>
        <v>354.26461794946204</v>
      </c>
      <c r="AS182" s="577">
        <f t="shared" si="89"/>
        <v>68.432050317265976</v>
      </c>
      <c r="AT182" s="578">
        <f t="shared" si="90"/>
        <v>0.23941306228380191</v>
      </c>
      <c r="AU182" s="579"/>
      <c r="AV182" s="577">
        <f t="shared" si="91"/>
        <v>223.92459876517998</v>
      </c>
      <c r="AW182" s="577">
        <f t="shared" si="92"/>
        <v>177.96864233008557</v>
      </c>
      <c r="AX182" s="577">
        <f t="shared" si="93"/>
        <v>-45.955956435094407</v>
      </c>
      <c r="AY182" s="578">
        <f t="shared" si="94"/>
        <v>-0.2052296026810633</v>
      </c>
      <c r="AZ182" s="579"/>
      <c r="BA182" s="577">
        <f t="shared" si="95"/>
        <v>668.16400032156093</v>
      </c>
      <c r="BB182" s="577">
        <f t="shared" si="96"/>
        <v>658.84131156180297</v>
      </c>
      <c r="BC182" s="577">
        <f t="shared" si="97"/>
        <v>-9.3226887597579662</v>
      </c>
      <c r="BD182" s="578">
        <f t="shared" si="98"/>
        <v>-1.3952695379085561E-2</v>
      </c>
      <c r="BE182" s="580"/>
      <c r="BF182" s="577">
        <f t="shared" si="99"/>
        <v>0</v>
      </c>
      <c r="BG182" s="577">
        <f t="shared" si="100"/>
        <v>127.29671073822222</v>
      </c>
      <c r="BH182" s="580"/>
      <c r="BI182" s="577">
        <f t="shared" si="101"/>
        <v>668.16400032156093</v>
      </c>
      <c r="BJ182" s="577">
        <f t="shared" si="102"/>
        <v>786.13802230002511</v>
      </c>
      <c r="BK182" s="577">
        <f t="shared" si="103"/>
        <v>117.97402197846418</v>
      </c>
      <c r="BL182" s="578">
        <f t="shared" si="104"/>
        <v>0.17656446908496709</v>
      </c>
    </row>
    <row r="183" spans="1:64">
      <c r="A183" s="397">
        <v>577</v>
      </c>
      <c r="B183" s="412">
        <v>2</v>
      </c>
      <c r="C183" s="412">
        <v>2</v>
      </c>
      <c r="D183" s="398" t="s">
        <v>206</v>
      </c>
      <c r="E183" s="400">
        <v>11138</v>
      </c>
      <c r="F183" s="400">
        <v>11236</v>
      </c>
      <c r="G183" s="570">
        <f t="shared" si="72"/>
        <v>98</v>
      </c>
      <c r="H183" s="571">
        <f t="shared" si="73"/>
        <v>8.7987071287484279E-3</v>
      </c>
      <c r="I183" s="571"/>
      <c r="J183" s="400">
        <v>5286823.3624614971</v>
      </c>
      <c r="K183" s="437">
        <v>5177321.1302194968</v>
      </c>
      <c r="L183" s="570">
        <f t="shared" si="74"/>
        <v>-109502.23224200029</v>
      </c>
      <c r="M183" s="571">
        <f t="shared" si="75"/>
        <v>-2.071229256863559E-2</v>
      </c>
      <c r="N183" s="571"/>
      <c r="O183" s="400">
        <v>2375117.9126870902</v>
      </c>
      <c r="P183" s="400">
        <v>2259526.314214488</v>
      </c>
      <c r="Q183" s="570">
        <f t="shared" si="76"/>
        <v>-115591.5984726022</v>
      </c>
      <c r="R183" s="571">
        <f t="shared" si="77"/>
        <v>-4.8667730496726208E-2</v>
      </c>
      <c r="S183" s="571"/>
      <c r="T183" s="400">
        <v>1573741.4322604346</v>
      </c>
      <c r="U183" s="400">
        <v>839924.30279719026</v>
      </c>
      <c r="V183" s="570">
        <f t="shared" si="78"/>
        <v>-733817.12946324435</v>
      </c>
      <c r="W183" s="571">
        <f t="shared" si="105"/>
        <v>-0.46628824432056176</v>
      </c>
      <c r="X183" s="572"/>
      <c r="Y183" s="437">
        <f t="shared" si="79"/>
        <v>9235682.7074090224</v>
      </c>
      <c r="Z183" s="437">
        <f t="shared" si="80"/>
        <v>8276771.7472311752</v>
      </c>
      <c r="AA183" s="570">
        <f t="shared" si="81"/>
        <v>-958910.96017784718</v>
      </c>
      <c r="AB183" s="571">
        <f t="shared" si="106"/>
        <v>-0.1038267543999311</v>
      </c>
      <c r="AC183" s="572"/>
      <c r="AD183" s="575">
        <v>0</v>
      </c>
      <c r="AE183" s="452">
        <v>1293751.492349118</v>
      </c>
      <c r="AF183" s="563"/>
      <c r="AG183" s="399">
        <v>9235682.7074090224</v>
      </c>
      <c r="AH183" s="399">
        <v>9570523.2395802941</v>
      </c>
      <c r="AI183" s="570">
        <f t="shared" si="82"/>
        <v>334840.53217127174</v>
      </c>
      <c r="AJ183" s="571">
        <f t="shared" si="107"/>
        <v>3.6255092642220911E-2</v>
      </c>
      <c r="AL183" s="577">
        <f t="shared" si="83"/>
        <v>474.66541232371134</v>
      </c>
      <c r="AM183" s="577">
        <f t="shared" si="84"/>
        <v>460.77973747058536</v>
      </c>
      <c r="AN183" s="577">
        <f t="shared" si="85"/>
        <v>-13.885674853125977</v>
      </c>
      <c r="AO183" s="578">
        <f t="shared" si="86"/>
        <v>-2.9253605787598978E-2</v>
      </c>
      <c r="AP183" s="579"/>
      <c r="AQ183" s="577">
        <f t="shared" si="87"/>
        <v>213.24456030589783</v>
      </c>
      <c r="AR183" s="577">
        <f t="shared" si="88"/>
        <v>201.09703757693913</v>
      </c>
      <c r="AS183" s="577">
        <f t="shared" si="89"/>
        <v>-12.147522728958705</v>
      </c>
      <c r="AT183" s="578">
        <f t="shared" si="90"/>
        <v>-5.6965217361386232E-2</v>
      </c>
      <c r="AU183" s="579"/>
      <c r="AV183" s="577">
        <f t="shared" si="91"/>
        <v>141.29479549833314</v>
      </c>
      <c r="AW183" s="577">
        <f t="shared" si="92"/>
        <v>74.752963937094179</v>
      </c>
      <c r="AX183" s="577">
        <f t="shared" si="93"/>
        <v>-66.541831561238965</v>
      </c>
      <c r="AY183" s="578">
        <f t="shared" si="94"/>
        <v>-0.47094325963353662</v>
      </c>
      <c r="AZ183" s="579"/>
      <c r="BA183" s="577">
        <f t="shared" si="95"/>
        <v>829.20476812794243</v>
      </c>
      <c r="BB183" s="577">
        <f t="shared" si="96"/>
        <v>736.6297389846186</v>
      </c>
      <c r="BC183" s="577">
        <f t="shared" si="97"/>
        <v>-92.575029143323832</v>
      </c>
      <c r="BD183" s="578">
        <f t="shared" si="98"/>
        <v>-0.11164314618248787</v>
      </c>
      <c r="BE183" s="580"/>
      <c r="BF183" s="577">
        <f t="shared" si="99"/>
        <v>0</v>
      </c>
      <c r="BG183" s="577">
        <f t="shared" si="100"/>
        <v>115.14342224538252</v>
      </c>
      <c r="BH183" s="580"/>
      <c r="BI183" s="577">
        <f t="shared" si="101"/>
        <v>829.20476812794243</v>
      </c>
      <c r="BJ183" s="577">
        <f t="shared" si="102"/>
        <v>851.77316123000128</v>
      </c>
      <c r="BK183" s="577">
        <f t="shared" si="103"/>
        <v>22.568393102058849</v>
      </c>
      <c r="BL183" s="578">
        <f t="shared" si="104"/>
        <v>2.7216911876918503E-2</v>
      </c>
    </row>
    <row r="184" spans="1:64">
      <c r="A184" s="397">
        <v>578</v>
      </c>
      <c r="B184" s="412">
        <v>18</v>
      </c>
      <c r="C184" s="412">
        <v>18</v>
      </c>
      <c r="D184" s="398" t="s">
        <v>207</v>
      </c>
      <c r="E184" s="400">
        <v>3100</v>
      </c>
      <c r="F184" s="400">
        <v>3037</v>
      </c>
      <c r="G184" s="570">
        <f t="shared" si="72"/>
        <v>-63</v>
      </c>
      <c r="H184" s="571">
        <f t="shared" si="73"/>
        <v>-2.0322580645161289E-2</v>
      </c>
      <c r="I184" s="571"/>
      <c r="J184" s="400">
        <v>-315777.44300196075</v>
      </c>
      <c r="K184" s="437">
        <v>-248782.48205650161</v>
      </c>
      <c r="L184" s="570">
        <f t="shared" si="74"/>
        <v>66994.960945459141</v>
      </c>
      <c r="M184" s="571">
        <f t="shared" si="75"/>
        <v>-0.21215879230817367</v>
      </c>
      <c r="N184" s="571"/>
      <c r="O184" s="400">
        <v>1681732.3514559427</v>
      </c>
      <c r="P184" s="400">
        <v>1898930.76346755</v>
      </c>
      <c r="Q184" s="570">
        <f t="shared" si="76"/>
        <v>217198.41201160732</v>
      </c>
      <c r="R184" s="571">
        <f t="shared" si="77"/>
        <v>0.12915159289382167</v>
      </c>
      <c r="S184" s="571"/>
      <c r="T184" s="400">
        <v>664195.90807623544</v>
      </c>
      <c r="U184" s="400">
        <v>464128.56365547585</v>
      </c>
      <c r="V184" s="570">
        <f t="shared" si="78"/>
        <v>-200067.34442075959</v>
      </c>
      <c r="W184" s="571">
        <f t="shared" si="105"/>
        <v>-0.30121736973693636</v>
      </c>
      <c r="X184" s="572"/>
      <c r="Y184" s="437">
        <f t="shared" si="79"/>
        <v>2030150.8165302174</v>
      </c>
      <c r="Z184" s="437">
        <f t="shared" si="80"/>
        <v>2114276.8450665241</v>
      </c>
      <c r="AA184" s="570">
        <f t="shared" si="81"/>
        <v>84126.028536306694</v>
      </c>
      <c r="AB184" s="571">
        <f t="shared" si="106"/>
        <v>4.1438314755397651E-2</v>
      </c>
      <c r="AC184" s="572"/>
      <c r="AD184" s="575">
        <v>0</v>
      </c>
      <c r="AE184" s="452">
        <v>480040.61708932609</v>
      </c>
      <c r="AF184" s="563"/>
      <c r="AG184" s="399">
        <v>2030150.8165302174</v>
      </c>
      <c r="AH184" s="399">
        <v>2594317.4621558506</v>
      </c>
      <c r="AI184" s="570">
        <f t="shared" si="82"/>
        <v>564166.64562563319</v>
      </c>
      <c r="AJ184" s="571">
        <f t="shared" si="107"/>
        <v>0.27789395794242755</v>
      </c>
      <c r="AL184" s="577">
        <f t="shared" si="83"/>
        <v>-101.86369129095509</v>
      </c>
      <c r="AM184" s="577">
        <f t="shared" si="84"/>
        <v>-81.91718210619085</v>
      </c>
      <c r="AN184" s="577">
        <f t="shared" si="85"/>
        <v>19.946509184764238</v>
      </c>
      <c r="AO184" s="578">
        <f t="shared" si="86"/>
        <v>-0.19581569185226821</v>
      </c>
      <c r="AP184" s="579"/>
      <c r="AQ184" s="577">
        <f t="shared" si="87"/>
        <v>542.4943069212718</v>
      </c>
      <c r="AR184" s="577">
        <f t="shared" si="88"/>
        <v>625.26531559682257</v>
      </c>
      <c r="AS184" s="577">
        <f t="shared" si="89"/>
        <v>82.771008675550775</v>
      </c>
      <c r="AT184" s="578">
        <f t="shared" si="90"/>
        <v>0.15257488902563307</v>
      </c>
      <c r="AU184" s="579"/>
      <c r="AV184" s="577">
        <f t="shared" si="91"/>
        <v>214.25674454072112</v>
      </c>
      <c r="AW184" s="577">
        <f t="shared" si="92"/>
        <v>152.82468345586955</v>
      </c>
      <c r="AX184" s="577">
        <f t="shared" si="93"/>
        <v>-61.432061084851568</v>
      </c>
      <c r="AY184" s="578">
        <f t="shared" si="94"/>
        <v>-0.28672171425238818</v>
      </c>
      <c r="AZ184" s="579"/>
      <c r="BA184" s="577">
        <f t="shared" si="95"/>
        <v>654.88736017103793</v>
      </c>
      <c r="BB184" s="577">
        <f t="shared" si="96"/>
        <v>696.17281694650114</v>
      </c>
      <c r="BC184" s="577">
        <f t="shared" si="97"/>
        <v>41.285456775463217</v>
      </c>
      <c r="BD184" s="578">
        <f t="shared" si="98"/>
        <v>6.3042073013411998E-2</v>
      </c>
      <c r="BE184" s="580"/>
      <c r="BF184" s="577">
        <f t="shared" si="99"/>
        <v>0</v>
      </c>
      <c r="BG184" s="577">
        <f t="shared" si="100"/>
        <v>158.06408201821733</v>
      </c>
      <c r="BH184" s="580"/>
      <c r="BI184" s="577">
        <f t="shared" si="101"/>
        <v>654.88736017103793</v>
      </c>
      <c r="BJ184" s="577">
        <f t="shared" si="102"/>
        <v>854.23689896471865</v>
      </c>
      <c r="BK184" s="577">
        <f t="shared" si="103"/>
        <v>199.34953879368072</v>
      </c>
      <c r="BL184" s="578">
        <f t="shared" si="104"/>
        <v>0.30440278881182908</v>
      </c>
    </row>
    <row r="185" spans="1:64">
      <c r="A185" s="397">
        <v>580</v>
      </c>
      <c r="B185" s="412">
        <v>9</v>
      </c>
      <c r="C185" s="412">
        <v>9</v>
      </c>
      <c r="D185" s="398" t="s">
        <v>208</v>
      </c>
      <c r="E185" s="400">
        <v>4438</v>
      </c>
      <c r="F185" s="400">
        <v>4366</v>
      </c>
      <c r="G185" s="570">
        <f t="shared" si="72"/>
        <v>-72</v>
      </c>
      <c r="H185" s="571">
        <f t="shared" si="73"/>
        <v>-1.622352410995944E-2</v>
      </c>
      <c r="I185" s="571"/>
      <c r="J185" s="400">
        <v>-950830.22995440057</v>
      </c>
      <c r="K185" s="437">
        <v>-878729.62410145625</v>
      </c>
      <c r="L185" s="570">
        <f t="shared" si="74"/>
        <v>72100.605852944311</v>
      </c>
      <c r="M185" s="571">
        <f t="shared" si="75"/>
        <v>-7.5829105534856708E-2</v>
      </c>
      <c r="N185" s="571"/>
      <c r="O185" s="400">
        <v>2018922.5981847316</v>
      </c>
      <c r="P185" s="400">
        <v>1720215.7847554462</v>
      </c>
      <c r="Q185" s="570">
        <f t="shared" si="76"/>
        <v>-298706.81342928531</v>
      </c>
      <c r="R185" s="571">
        <f t="shared" si="77"/>
        <v>-0.14795357370206305</v>
      </c>
      <c r="S185" s="571"/>
      <c r="T185" s="400">
        <v>1025465.9249549286</v>
      </c>
      <c r="U185" s="400">
        <v>761934.22961061308</v>
      </c>
      <c r="V185" s="570">
        <f t="shared" si="78"/>
        <v>-263531.69534431549</v>
      </c>
      <c r="W185" s="571">
        <f t="shared" si="105"/>
        <v>-0.25698727664295457</v>
      </c>
      <c r="X185" s="572"/>
      <c r="Y185" s="437">
        <f t="shared" si="79"/>
        <v>2093558.2931852597</v>
      </c>
      <c r="Z185" s="437">
        <f t="shared" si="80"/>
        <v>1603420.3902646031</v>
      </c>
      <c r="AA185" s="570">
        <f t="shared" si="81"/>
        <v>-490137.9029206566</v>
      </c>
      <c r="AB185" s="571">
        <f t="shared" si="106"/>
        <v>-0.23411715093680657</v>
      </c>
      <c r="AC185" s="572"/>
      <c r="AD185" s="575">
        <v>0</v>
      </c>
      <c r="AE185" s="452">
        <v>474597.78126011451</v>
      </c>
      <c r="AF185" s="563"/>
      <c r="AG185" s="399">
        <v>2093558.2931852597</v>
      </c>
      <c r="AH185" s="399">
        <v>2078018.1715247175</v>
      </c>
      <c r="AI185" s="570">
        <f t="shared" si="82"/>
        <v>-15540.121660542209</v>
      </c>
      <c r="AJ185" s="571">
        <f t="shared" si="107"/>
        <v>-7.4228273036995671E-3</v>
      </c>
      <c r="AL185" s="577">
        <f t="shared" si="83"/>
        <v>-214.24746055754858</v>
      </c>
      <c r="AM185" s="577">
        <f t="shared" si="84"/>
        <v>-201.26651949185896</v>
      </c>
      <c r="AN185" s="577">
        <f t="shared" si="85"/>
        <v>12.98094106568962</v>
      </c>
      <c r="AO185" s="578">
        <f t="shared" si="86"/>
        <v>-6.0588541081927252E-2</v>
      </c>
      <c r="AP185" s="579"/>
      <c r="AQ185" s="577">
        <f t="shared" si="87"/>
        <v>454.91721455266594</v>
      </c>
      <c r="AR185" s="577">
        <f t="shared" si="88"/>
        <v>394.00269921105047</v>
      </c>
      <c r="AS185" s="577">
        <f t="shared" si="89"/>
        <v>-60.91451534161547</v>
      </c>
      <c r="AT185" s="578">
        <f t="shared" si="90"/>
        <v>-0.13390241871043412</v>
      </c>
      <c r="AU185" s="579"/>
      <c r="AV185" s="577">
        <f t="shared" si="91"/>
        <v>231.06487718677977</v>
      </c>
      <c r="AW185" s="577">
        <f t="shared" si="92"/>
        <v>174.51539844494116</v>
      </c>
      <c r="AX185" s="577">
        <f t="shared" si="93"/>
        <v>-56.549478741838612</v>
      </c>
      <c r="AY185" s="578">
        <f t="shared" si="94"/>
        <v>-0.24473420378869271</v>
      </c>
      <c r="AZ185" s="579"/>
      <c r="BA185" s="577">
        <f t="shared" si="95"/>
        <v>471.73463118189716</v>
      </c>
      <c r="BB185" s="577">
        <f t="shared" si="96"/>
        <v>367.25157816413264</v>
      </c>
      <c r="BC185" s="577">
        <f t="shared" si="97"/>
        <v>-104.48305301776452</v>
      </c>
      <c r="BD185" s="578">
        <f t="shared" si="98"/>
        <v>-0.22148692529948405</v>
      </c>
      <c r="BE185" s="580"/>
      <c r="BF185" s="577">
        <f t="shared" si="99"/>
        <v>0</v>
      </c>
      <c r="BG185" s="577">
        <f t="shared" si="100"/>
        <v>108.70311068715404</v>
      </c>
      <c r="BH185" s="580"/>
      <c r="BI185" s="577">
        <f t="shared" si="101"/>
        <v>471.73463118189716</v>
      </c>
      <c r="BJ185" s="577">
        <f t="shared" si="102"/>
        <v>475.95468885128662</v>
      </c>
      <c r="BK185" s="577">
        <f t="shared" si="103"/>
        <v>4.2200576693894618</v>
      </c>
      <c r="BL185" s="578">
        <f t="shared" si="104"/>
        <v>8.9458296899178492E-3</v>
      </c>
    </row>
    <row r="186" spans="1:64">
      <c r="A186" s="397">
        <v>581</v>
      </c>
      <c r="B186" s="412">
        <v>6</v>
      </c>
      <c r="C186" s="412">
        <v>6</v>
      </c>
      <c r="D186" s="398" t="s">
        <v>209</v>
      </c>
      <c r="E186" s="400">
        <v>6240</v>
      </c>
      <c r="F186" s="400">
        <v>6123</v>
      </c>
      <c r="G186" s="570">
        <f t="shared" si="72"/>
        <v>-117</v>
      </c>
      <c r="H186" s="571">
        <f t="shared" si="73"/>
        <v>-1.8749999999999999E-2</v>
      </c>
      <c r="I186" s="571"/>
      <c r="J186" s="400">
        <v>-174062.61075366219</v>
      </c>
      <c r="K186" s="437">
        <v>-324420.4307246611</v>
      </c>
      <c r="L186" s="570">
        <f t="shared" si="74"/>
        <v>-150357.81997099891</v>
      </c>
      <c r="M186" s="571">
        <f t="shared" si="75"/>
        <v>0.86381457407753759</v>
      </c>
      <c r="N186" s="571"/>
      <c r="O186" s="400">
        <v>2191744.4437877815</v>
      </c>
      <c r="P186" s="400">
        <v>2278422.1325085484</v>
      </c>
      <c r="Q186" s="570">
        <f t="shared" si="76"/>
        <v>86677.688720766921</v>
      </c>
      <c r="R186" s="571">
        <f t="shared" si="77"/>
        <v>3.9547351866885627E-2</v>
      </c>
      <c r="S186" s="571"/>
      <c r="T186" s="400">
        <v>1224477.4940081832</v>
      </c>
      <c r="U186" s="400">
        <v>805246.54460611218</v>
      </c>
      <c r="V186" s="570">
        <f t="shared" si="78"/>
        <v>-419230.94940207107</v>
      </c>
      <c r="W186" s="571">
        <f t="shared" si="105"/>
        <v>-0.34237538170650061</v>
      </c>
      <c r="X186" s="572"/>
      <c r="Y186" s="437">
        <f t="shared" si="79"/>
        <v>3242159.3270423026</v>
      </c>
      <c r="Z186" s="437">
        <f t="shared" si="80"/>
        <v>2759248.2463899995</v>
      </c>
      <c r="AA186" s="570">
        <f t="shared" si="81"/>
        <v>-482911.08065230306</v>
      </c>
      <c r="AB186" s="571">
        <f t="shared" si="106"/>
        <v>-0.14894736252608667</v>
      </c>
      <c r="AC186" s="572"/>
      <c r="AD186" s="575">
        <v>0</v>
      </c>
      <c r="AE186" s="452">
        <v>1079501.1398303832</v>
      </c>
      <c r="AF186" s="563"/>
      <c r="AG186" s="399">
        <v>3242159.3270423026</v>
      </c>
      <c r="AH186" s="399">
        <v>3838749.3862203825</v>
      </c>
      <c r="AI186" s="570">
        <f t="shared" si="82"/>
        <v>596590.05917807994</v>
      </c>
      <c r="AJ186" s="571">
        <f t="shared" si="107"/>
        <v>0.18401009913424771</v>
      </c>
      <c r="AL186" s="577">
        <f t="shared" si="83"/>
        <v>-27.894649159240736</v>
      </c>
      <c r="AM186" s="577">
        <f t="shared" si="84"/>
        <v>-52.9839018005326</v>
      </c>
      <c r="AN186" s="577">
        <f t="shared" si="85"/>
        <v>-25.089252641291864</v>
      </c>
      <c r="AO186" s="578">
        <f t="shared" si="86"/>
        <v>0.8994288653019491</v>
      </c>
      <c r="AP186" s="579"/>
      <c r="AQ186" s="577">
        <f t="shared" si="87"/>
        <v>351.24109676086243</v>
      </c>
      <c r="AR186" s="577">
        <f t="shared" si="88"/>
        <v>372.10879185179624</v>
      </c>
      <c r="AS186" s="577">
        <f t="shared" si="89"/>
        <v>20.867695090933807</v>
      </c>
      <c r="AT186" s="578">
        <f t="shared" si="90"/>
        <v>5.9411314004469369E-2</v>
      </c>
      <c r="AU186" s="579"/>
      <c r="AV186" s="577">
        <f t="shared" si="91"/>
        <v>196.23036762951654</v>
      </c>
      <c r="AW186" s="577">
        <f t="shared" si="92"/>
        <v>131.51176622670459</v>
      </c>
      <c r="AX186" s="577">
        <f t="shared" si="93"/>
        <v>-64.718601402811942</v>
      </c>
      <c r="AY186" s="578">
        <f t="shared" si="94"/>
        <v>-0.32980930619770754</v>
      </c>
      <c r="AZ186" s="579"/>
      <c r="BA186" s="577">
        <f t="shared" si="95"/>
        <v>519.5768152311382</v>
      </c>
      <c r="BB186" s="577">
        <f t="shared" si="96"/>
        <v>450.63665627796826</v>
      </c>
      <c r="BC186" s="577">
        <f t="shared" si="97"/>
        <v>-68.940158953169941</v>
      </c>
      <c r="BD186" s="578">
        <f t="shared" si="98"/>
        <v>-0.13268521021766785</v>
      </c>
      <c r="BE186" s="580"/>
      <c r="BF186" s="577">
        <f t="shared" si="99"/>
        <v>0</v>
      </c>
      <c r="BG186" s="577">
        <f t="shared" si="100"/>
        <v>176.30265226692524</v>
      </c>
      <c r="BH186" s="580"/>
      <c r="BI186" s="577">
        <f t="shared" si="101"/>
        <v>519.5768152311382</v>
      </c>
      <c r="BJ186" s="577">
        <f t="shared" si="102"/>
        <v>626.93930854489349</v>
      </c>
      <c r="BK186" s="577">
        <f t="shared" si="103"/>
        <v>107.36249331375529</v>
      </c>
      <c r="BL186" s="578">
        <f t="shared" si="104"/>
        <v>0.20663449593299149</v>
      </c>
    </row>
    <row r="187" spans="1:64">
      <c r="A187" s="397">
        <v>583</v>
      </c>
      <c r="B187" s="412">
        <v>19</v>
      </c>
      <c r="C187" s="412">
        <v>19</v>
      </c>
      <c r="D187" s="398" t="s">
        <v>210</v>
      </c>
      <c r="E187" s="400">
        <v>947</v>
      </c>
      <c r="F187" s="400">
        <v>912</v>
      </c>
      <c r="G187" s="570">
        <f t="shared" si="72"/>
        <v>-35</v>
      </c>
      <c r="H187" s="571">
        <f t="shared" si="73"/>
        <v>-3.6958817317845831E-2</v>
      </c>
      <c r="I187" s="571"/>
      <c r="J187" s="400">
        <v>630020.74088635889</v>
      </c>
      <c r="K187" s="437">
        <v>384419.35398720711</v>
      </c>
      <c r="L187" s="570">
        <f t="shared" si="74"/>
        <v>-245601.38689915178</v>
      </c>
      <c r="M187" s="571">
        <f t="shared" si="75"/>
        <v>-0.38983063724794509</v>
      </c>
      <c r="N187" s="571"/>
      <c r="O187" s="400">
        <v>37541.577134502841</v>
      </c>
      <c r="P187" s="400">
        <v>126055.78790660459</v>
      </c>
      <c r="Q187" s="570">
        <f t="shared" si="76"/>
        <v>88514.210772101738</v>
      </c>
      <c r="R187" s="571">
        <f t="shared" si="77"/>
        <v>2.3577648444277042</v>
      </c>
      <c r="S187" s="571"/>
      <c r="T187" s="400">
        <v>191518.08710063214</v>
      </c>
      <c r="U187" s="400">
        <v>130820.12209057904</v>
      </c>
      <c r="V187" s="570">
        <f t="shared" si="78"/>
        <v>-60697.9650100531</v>
      </c>
      <c r="W187" s="571">
        <f t="shared" si="105"/>
        <v>-0.3169307188106974</v>
      </c>
      <c r="X187" s="572"/>
      <c r="Y187" s="437">
        <f t="shared" si="79"/>
        <v>859080.40512149385</v>
      </c>
      <c r="Z187" s="437">
        <f t="shared" si="80"/>
        <v>641295.26398439077</v>
      </c>
      <c r="AA187" s="570">
        <f t="shared" si="81"/>
        <v>-217785.14113710308</v>
      </c>
      <c r="AB187" s="571">
        <f t="shared" si="106"/>
        <v>-0.25350961311508813</v>
      </c>
      <c r="AC187" s="572"/>
      <c r="AD187" s="575">
        <v>0</v>
      </c>
      <c r="AE187" s="452">
        <v>145801.89283764787</v>
      </c>
      <c r="AF187" s="563"/>
      <c r="AG187" s="399">
        <v>859080.40512149385</v>
      </c>
      <c r="AH187" s="399">
        <v>787097.15682203858</v>
      </c>
      <c r="AI187" s="570">
        <f t="shared" si="82"/>
        <v>-71983.24829945527</v>
      </c>
      <c r="AJ187" s="571">
        <f t="shared" si="107"/>
        <v>-8.3791048975532356E-2</v>
      </c>
      <c r="AL187" s="577">
        <f t="shared" si="83"/>
        <v>665.28061339636633</v>
      </c>
      <c r="AM187" s="577">
        <f t="shared" si="84"/>
        <v>421.51244954737621</v>
      </c>
      <c r="AN187" s="577">
        <f t="shared" si="85"/>
        <v>-243.76816384899013</v>
      </c>
      <c r="AO187" s="578">
        <f t="shared" si="86"/>
        <v>-0.36641404986162723</v>
      </c>
      <c r="AP187" s="579"/>
      <c r="AQ187" s="577">
        <f t="shared" si="87"/>
        <v>39.642636889654533</v>
      </c>
      <c r="AR187" s="577">
        <f t="shared" si="88"/>
        <v>138.21906568706643</v>
      </c>
      <c r="AS187" s="577">
        <f t="shared" si="89"/>
        <v>98.576428797411893</v>
      </c>
      <c r="AT187" s="578">
        <f t="shared" si="90"/>
        <v>2.4866264338520128</v>
      </c>
      <c r="AU187" s="579"/>
      <c r="AV187" s="577">
        <f t="shared" si="91"/>
        <v>202.23662840615853</v>
      </c>
      <c r="AW187" s="577">
        <f t="shared" si="92"/>
        <v>143.4431163273893</v>
      </c>
      <c r="AX187" s="577">
        <f t="shared" si="93"/>
        <v>-58.793512078769226</v>
      </c>
      <c r="AY187" s="578">
        <f t="shared" si="94"/>
        <v>-0.29071643718610785</v>
      </c>
      <c r="AZ187" s="579"/>
      <c r="BA187" s="577">
        <f t="shared" si="95"/>
        <v>907.1598786921794</v>
      </c>
      <c r="BB187" s="577">
        <f t="shared" si="96"/>
        <v>703.17463156183203</v>
      </c>
      <c r="BC187" s="577">
        <f t="shared" si="97"/>
        <v>-203.98524713034737</v>
      </c>
      <c r="BD187" s="578">
        <f t="shared" si="98"/>
        <v>-0.22486140747805752</v>
      </c>
      <c r="BE187" s="580"/>
      <c r="BF187" s="577">
        <f t="shared" si="99"/>
        <v>0</v>
      </c>
      <c r="BG187" s="577">
        <f t="shared" si="100"/>
        <v>159.87049653250864</v>
      </c>
      <c r="BH187" s="580"/>
      <c r="BI187" s="577">
        <f t="shared" si="101"/>
        <v>907.1598786921794</v>
      </c>
      <c r="BJ187" s="577">
        <f t="shared" si="102"/>
        <v>863.0451280943405</v>
      </c>
      <c r="BK187" s="577">
        <f t="shared" si="103"/>
        <v>-44.114750597838906</v>
      </c>
      <c r="BL187" s="578">
        <f t="shared" si="104"/>
        <v>-4.8629521249812763E-2</v>
      </c>
    </row>
    <row r="188" spans="1:64">
      <c r="A188" s="397">
        <v>584</v>
      </c>
      <c r="B188" s="412">
        <v>16</v>
      </c>
      <c r="C188" s="412">
        <v>16</v>
      </c>
      <c r="D188" s="398" t="s">
        <v>211</v>
      </c>
      <c r="E188" s="400">
        <v>2653</v>
      </c>
      <c r="F188" s="400">
        <v>2578</v>
      </c>
      <c r="G188" s="570">
        <f t="shared" si="72"/>
        <v>-75</v>
      </c>
      <c r="H188" s="571">
        <f t="shared" si="73"/>
        <v>-2.8269883151149641E-2</v>
      </c>
      <c r="I188" s="571"/>
      <c r="J188" s="400">
        <v>2808645.8847467192</v>
      </c>
      <c r="K188" s="437">
        <v>2548631.6962595279</v>
      </c>
      <c r="L188" s="570">
        <f t="shared" si="74"/>
        <v>-260014.18848719122</v>
      </c>
      <c r="M188" s="571">
        <f t="shared" si="75"/>
        <v>-9.2576351436571017E-2</v>
      </c>
      <c r="N188" s="571"/>
      <c r="O188" s="400">
        <v>1820969.3542463663</v>
      </c>
      <c r="P188" s="400">
        <v>1909836.6894503257</v>
      </c>
      <c r="Q188" s="570">
        <f t="shared" si="76"/>
        <v>88867.335203959374</v>
      </c>
      <c r="R188" s="571">
        <f t="shared" si="77"/>
        <v>4.8802213500588186E-2</v>
      </c>
      <c r="S188" s="571"/>
      <c r="T188" s="400">
        <v>547646.60296014382</v>
      </c>
      <c r="U188" s="400">
        <v>384800.65599519282</v>
      </c>
      <c r="V188" s="570">
        <f t="shared" si="78"/>
        <v>-162845.946964951</v>
      </c>
      <c r="W188" s="571">
        <f t="shared" si="105"/>
        <v>-0.29735589718759281</v>
      </c>
      <c r="X188" s="572"/>
      <c r="Y188" s="437">
        <f t="shared" si="79"/>
        <v>5177261.8419532301</v>
      </c>
      <c r="Z188" s="437">
        <f t="shared" si="80"/>
        <v>4843269.0417050468</v>
      </c>
      <c r="AA188" s="570">
        <f t="shared" si="81"/>
        <v>-333992.80024818331</v>
      </c>
      <c r="AB188" s="571">
        <f t="shared" si="106"/>
        <v>-6.4511475456334566E-2</v>
      </c>
      <c r="AC188" s="572"/>
      <c r="AD188" s="575">
        <v>0</v>
      </c>
      <c r="AE188" s="452">
        <v>271363.23368177976</v>
      </c>
      <c r="AF188" s="563"/>
      <c r="AG188" s="399">
        <v>5177261.8419532301</v>
      </c>
      <c r="AH188" s="399">
        <v>5114632.2753868261</v>
      </c>
      <c r="AI188" s="570">
        <f t="shared" si="82"/>
        <v>-62629.566566403955</v>
      </c>
      <c r="AJ188" s="571">
        <f t="shared" si="107"/>
        <v>-1.2097044437446426E-2</v>
      </c>
      <c r="AL188" s="577">
        <f t="shared" si="83"/>
        <v>1058.6678796632941</v>
      </c>
      <c r="AM188" s="577">
        <f t="shared" si="84"/>
        <v>988.60810560881612</v>
      </c>
      <c r="AN188" s="577">
        <f t="shared" si="85"/>
        <v>-70.059774054477998</v>
      </c>
      <c r="AO188" s="578">
        <f t="shared" si="86"/>
        <v>-6.6177292614904196E-2</v>
      </c>
      <c r="AP188" s="579"/>
      <c r="AQ188" s="577">
        <f t="shared" si="87"/>
        <v>686.38121155158922</v>
      </c>
      <c r="AR188" s="577">
        <f t="shared" si="88"/>
        <v>740.82105874721708</v>
      </c>
      <c r="AS188" s="577">
        <f t="shared" si="89"/>
        <v>54.439847195627863</v>
      </c>
      <c r="AT188" s="578">
        <f t="shared" si="90"/>
        <v>7.9314302721900917E-2</v>
      </c>
      <c r="AU188" s="579"/>
      <c r="AV188" s="577">
        <f t="shared" si="91"/>
        <v>206.42540631743077</v>
      </c>
      <c r="AW188" s="577">
        <f t="shared" si="92"/>
        <v>149.26324902839133</v>
      </c>
      <c r="AX188" s="577">
        <f t="shared" si="93"/>
        <v>-57.162157289039442</v>
      </c>
      <c r="AY188" s="578">
        <f t="shared" si="94"/>
        <v>-0.27691435036411316</v>
      </c>
      <c r="AZ188" s="579"/>
      <c r="BA188" s="577">
        <f t="shared" si="95"/>
        <v>1951.4744975323144</v>
      </c>
      <c r="BB188" s="577">
        <f t="shared" si="96"/>
        <v>1878.6924133844248</v>
      </c>
      <c r="BC188" s="577">
        <f t="shared" si="97"/>
        <v>-72.782084147889691</v>
      </c>
      <c r="BD188" s="578">
        <f t="shared" si="98"/>
        <v>-3.7295944292341177E-2</v>
      </c>
      <c r="BE188" s="580"/>
      <c r="BF188" s="577">
        <f t="shared" si="99"/>
        <v>0</v>
      </c>
      <c r="BG188" s="577">
        <f t="shared" si="100"/>
        <v>105.26114572605887</v>
      </c>
      <c r="BH188" s="580"/>
      <c r="BI188" s="577">
        <f t="shared" si="101"/>
        <v>1951.4744975323144</v>
      </c>
      <c r="BJ188" s="577">
        <f t="shared" si="102"/>
        <v>1983.9535591104834</v>
      </c>
      <c r="BK188" s="577">
        <f t="shared" si="103"/>
        <v>32.479061578168967</v>
      </c>
      <c r="BL188" s="578">
        <f t="shared" si="104"/>
        <v>1.6643344106848184E-2</v>
      </c>
    </row>
    <row r="189" spans="1:64">
      <c r="A189" s="397">
        <v>588</v>
      </c>
      <c r="B189" s="412">
        <v>10</v>
      </c>
      <c r="C189" s="412">
        <v>10</v>
      </c>
      <c r="D189" s="398" t="s">
        <v>212</v>
      </c>
      <c r="E189" s="400">
        <v>1600</v>
      </c>
      <c r="F189" s="400">
        <v>1577</v>
      </c>
      <c r="G189" s="570">
        <f t="shared" si="72"/>
        <v>-23</v>
      </c>
      <c r="H189" s="571">
        <f t="shared" si="73"/>
        <v>-1.4375000000000001E-2</v>
      </c>
      <c r="I189" s="571"/>
      <c r="J189" s="400">
        <v>-990504.44034995441</v>
      </c>
      <c r="K189" s="437">
        <v>-1111670.134140586</v>
      </c>
      <c r="L189" s="570">
        <f t="shared" si="74"/>
        <v>-121165.6937906316</v>
      </c>
      <c r="M189" s="571">
        <f t="shared" si="75"/>
        <v>0.12232725958080777</v>
      </c>
      <c r="N189" s="571"/>
      <c r="O189" s="400">
        <v>441902.08535899949</v>
      </c>
      <c r="P189" s="400">
        <v>533513.3337626193</v>
      </c>
      <c r="Q189" s="570">
        <f t="shared" si="76"/>
        <v>91611.2484036198</v>
      </c>
      <c r="R189" s="571">
        <f t="shared" si="77"/>
        <v>0.20731119277066817</v>
      </c>
      <c r="S189" s="571"/>
      <c r="T189" s="400">
        <v>380138.47448730201</v>
      </c>
      <c r="U189" s="400">
        <v>294858.77341862308</v>
      </c>
      <c r="V189" s="570">
        <f t="shared" si="78"/>
        <v>-85279.701068678929</v>
      </c>
      <c r="W189" s="571">
        <f t="shared" si="105"/>
        <v>-0.22433851554672762</v>
      </c>
      <c r="X189" s="572"/>
      <c r="Y189" s="437">
        <f t="shared" si="79"/>
        <v>-168463.88050365297</v>
      </c>
      <c r="Z189" s="437">
        <f t="shared" si="80"/>
        <v>-283298.02695934364</v>
      </c>
      <c r="AA189" s="570">
        <f t="shared" si="81"/>
        <v>-114834.14645569067</v>
      </c>
      <c r="AB189" s="571">
        <f t="shared" si="106"/>
        <v>0.68165440634736307</v>
      </c>
      <c r="AC189" s="572"/>
      <c r="AD189" s="575">
        <v>0</v>
      </c>
      <c r="AE189" s="452">
        <v>234616.45192629672</v>
      </c>
      <c r="AF189" s="563"/>
      <c r="AG189" s="399">
        <v>-168463.88050365297</v>
      </c>
      <c r="AH189" s="399">
        <v>-48681.575033046945</v>
      </c>
      <c r="AI189" s="570">
        <f t="shared" si="82"/>
        <v>119782.30547060602</v>
      </c>
      <c r="AJ189" s="571">
        <f t="shared" si="107"/>
        <v>-0.71102663142090372</v>
      </c>
      <c r="AL189" s="577">
        <f t="shared" si="83"/>
        <v>-619.06527521872147</v>
      </c>
      <c r="AM189" s="577">
        <f t="shared" si="84"/>
        <v>-704.92716178857711</v>
      </c>
      <c r="AN189" s="577">
        <f t="shared" si="85"/>
        <v>-85.861886569855642</v>
      </c>
      <c r="AO189" s="578">
        <f t="shared" si="86"/>
        <v>0.13869601479346397</v>
      </c>
      <c r="AP189" s="579"/>
      <c r="AQ189" s="577">
        <f t="shared" si="87"/>
        <v>276.18880334937467</v>
      </c>
      <c r="AR189" s="577">
        <f t="shared" si="88"/>
        <v>338.30902584820501</v>
      </c>
      <c r="AS189" s="577">
        <f t="shared" si="89"/>
        <v>62.120222498830344</v>
      </c>
      <c r="AT189" s="578">
        <f t="shared" si="90"/>
        <v>0.22491940927905466</v>
      </c>
      <c r="AU189" s="579"/>
      <c r="AV189" s="577">
        <f t="shared" si="91"/>
        <v>237.58654655456377</v>
      </c>
      <c r="AW189" s="577">
        <f t="shared" si="92"/>
        <v>186.97449170489733</v>
      </c>
      <c r="AX189" s="577">
        <f t="shared" si="93"/>
        <v>-50.612054849666436</v>
      </c>
      <c r="AY189" s="578">
        <f t="shared" si="94"/>
        <v>-0.21302576085907687</v>
      </c>
      <c r="AZ189" s="579"/>
      <c r="BA189" s="577">
        <f t="shared" si="95"/>
        <v>-105.2899253147831</v>
      </c>
      <c r="BB189" s="577">
        <f t="shared" si="96"/>
        <v>-179.64364423547471</v>
      </c>
      <c r="BC189" s="577">
        <f t="shared" si="97"/>
        <v>-74.353718920691605</v>
      </c>
      <c r="BD189" s="578">
        <f t="shared" si="98"/>
        <v>0.70618075469611963</v>
      </c>
      <c r="BE189" s="580"/>
      <c r="BF189" s="577">
        <f t="shared" si="99"/>
        <v>0</v>
      </c>
      <c r="BG189" s="577">
        <f t="shared" si="100"/>
        <v>148.7739073724139</v>
      </c>
      <c r="BH189" s="580"/>
      <c r="BI189" s="577">
        <f t="shared" si="101"/>
        <v>-105.2899253147831</v>
      </c>
      <c r="BJ189" s="577">
        <f t="shared" si="102"/>
        <v>-30.86973686306084</v>
      </c>
      <c r="BK189" s="577">
        <f t="shared" si="103"/>
        <v>74.420188451722268</v>
      </c>
      <c r="BL189" s="578">
        <f t="shared" si="104"/>
        <v>-0.70681205470732145</v>
      </c>
    </row>
    <row r="190" spans="1:64">
      <c r="A190" s="397">
        <v>592</v>
      </c>
      <c r="B190" s="412">
        <v>13</v>
      </c>
      <c r="C190" s="412">
        <v>13</v>
      </c>
      <c r="D190" s="398" t="s">
        <v>213</v>
      </c>
      <c r="E190" s="400">
        <v>3651</v>
      </c>
      <c r="F190" s="400">
        <v>3596</v>
      </c>
      <c r="G190" s="570">
        <f t="shared" si="72"/>
        <v>-55</v>
      </c>
      <c r="H190" s="571">
        <f t="shared" si="73"/>
        <v>-1.5064365927143249E-2</v>
      </c>
      <c r="I190" s="571"/>
      <c r="J190" s="400">
        <v>1129717.1440979424</v>
      </c>
      <c r="K190" s="437">
        <v>873362.77364154125</v>
      </c>
      <c r="L190" s="570">
        <f t="shared" si="74"/>
        <v>-256354.37045640114</v>
      </c>
      <c r="M190" s="571">
        <f t="shared" si="75"/>
        <v>-0.22691907597905422</v>
      </c>
      <c r="N190" s="571"/>
      <c r="O190" s="400">
        <v>1425204.221694584</v>
      </c>
      <c r="P190" s="400">
        <v>1843392.4138211166</v>
      </c>
      <c r="Q190" s="570">
        <f t="shared" si="76"/>
        <v>418188.19212653255</v>
      </c>
      <c r="R190" s="571">
        <f t="shared" si="77"/>
        <v>0.29342334646560481</v>
      </c>
      <c r="S190" s="571"/>
      <c r="T190" s="400">
        <v>673755.39020160388</v>
      </c>
      <c r="U190" s="400">
        <v>395032.66715588805</v>
      </c>
      <c r="V190" s="570">
        <f t="shared" si="78"/>
        <v>-278722.72304571583</v>
      </c>
      <c r="W190" s="571">
        <f t="shared" si="105"/>
        <v>-0.4136853331330162</v>
      </c>
      <c r="X190" s="572"/>
      <c r="Y190" s="437">
        <f t="shared" si="79"/>
        <v>3228676.7559941304</v>
      </c>
      <c r="Z190" s="437">
        <f t="shared" si="80"/>
        <v>3111787.8546185456</v>
      </c>
      <c r="AA190" s="570">
        <f t="shared" si="81"/>
        <v>-116888.90137558477</v>
      </c>
      <c r="AB190" s="571">
        <f t="shared" si="106"/>
        <v>-3.6203345893507981E-2</v>
      </c>
      <c r="AC190" s="572"/>
      <c r="AD190" s="575">
        <v>0</v>
      </c>
      <c r="AE190" s="452">
        <v>528252.02541865932</v>
      </c>
      <c r="AF190" s="563"/>
      <c r="AG190" s="399">
        <v>3228676.7559941304</v>
      </c>
      <c r="AH190" s="399">
        <v>3640039.8800372053</v>
      </c>
      <c r="AI190" s="570">
        <f t="shared" si="82"/>
        <v>411363.1240430749</v>
      </c>
      <c r="AJ190" s="571">
        <f t="shared" si="107"/>
        <v>0.12740920046559864</v>
      </c>
      <c r="AL190" s="577">
        <f t="shared" si="83"/>
        <v>309.42677187015676</v>
      </c>
      <c r="AM190" s="577">
        <f t="shared" si="84"/>
        <v>242.87062670788131</v>
      </c>
      <c r="AN190" s="577">
        <f t="shared" si="85"/>
        <v>-66.556145162275442</v>
      </c>
      <c r="AO190" s="578">
        <f t="shared" si="86"/>
        <v>-0.2150949795326827</v>
      </c>
      <c r="AP190" s="579"/>
      <c r="AQ190" s="577">
        <f t="shared" si="87"/>
        <v>390.35996211848368</v>
      </c>
      <c r="AR190" s="577">
        <f t="shared" si="88"/>
        <v>512.6230294274518</v>
      </c>
      <c r="AS190" s="577">
        <f t="shared" si="89"/>
        <v>122.26306730896812</v>
      </c>
      <c r="AT190" s="578">
        <f t="shared" si="90"/>
        <v>0.31320596160898878</v>
      </c>
      <c r="AU190" s="579"/>
      <c r="AV190" s="577">
        <f t="shared" si="91"/>
        <v>184.53995897058445</v>
      </c>
      <c r="AW190" s="577">
        <f t="shared" si="92"/>
        <v>109.85335571632037</v>
      </c>
      <c r="AX190" s="577">
        <f t="shared" si="93"/>
        <v>-74.686603254264085</v>
      </c>
      <c r="AY190" s="578">
        <f t="shared" si="94"/>
        <v>-0.40471778400129094</v>
      </c>
      <c r="AZ190" s="579"/>
      <c r="BA190" s="577">
        <f t="shared" si="95"/>
        <v>884.32669295922494</v>
      </c>
      <c r="BB190" s="577">
        <f t="shared" si="96"/>
        <v>865.34701185165341</v>
      </c>
      <c r="BC190" s="577">
        <f t="shared" si="97"/>
        <v>-18.979681107571537</v>
      </c>
      <c r="BD190" s="578">
        <f t="shared" si="98"/>
        <v>-2.1462295844604413E-2</v>
      </c>
      <c r="BE190" s="580"/>
      <c r="BF190" s="577">
        <f t="shared" si="99"/>
        <v>0</v>
      </c>
      <c r="BG190" s="577">
        <f t="shared" si="100"/>
        <v>146.89989583388746</v>
      </c>
      <c r="BH190" s="580"/>
      <c r="BI190" s="577">
        <f t="shared" si="101"/>
        <v>884.32669295922494</v>
      </c>
      <c r="BJ190" s="577">
        <f t="shared" si="102"/>
        <v>1012.2469076855409</v>
      </c>
      <c r="BK190" s="577">
        <f t="shared" si="103"/>
        <v>127.92021472631598</v>
      </c>
      <c r="BL190" s="578">
        <f t="shared" si="104"/>
        <v>0.14465266710230831</v>
      </c>
    </row>
    <row r="191" spans="1:64">
      <c r="A191" s="397">
        <v>593</v>
      </c>
      <c r="B191" s="412">
        <v>10</v>
      </c>
      <c r="C191" s="412">
        <v>10</v>
      </c>
      <c r="D191" s="398" t="s">
        <v>214</v>
      </c>
      <c r="E191" s="400">
        <v>17077</v>
      </c>
      <c r="F191" s="400">
        <v>17050</v>
      </c>
      <c r="G191" s="570">
        <f t="shared" si="72"/>
        <v>-27</v>
      </c>
      <c r="H191" s="571">
        <f t="shared" si="73"/>
        <v>-1.5810739591263102E-3</v>
      </c>
      <c r="I191" s="571"/>
      <c r="J191" s="400">
        <v>-5407122.1031876737</v>
      </c>
      <c r="K191" s="437">
        <v>-5348975.9270484392</v>
      </c>
      <c r="L191" s="570">
        <f t="shared" si="74"/>
        <v>58146.176139234565</v>
      </c>
      <c r="M191" s="571">
        <f t="shared" si="75"/>
        <v>-1.0753627351036795E-2</v>
      </c>
      <c r="N191" s="571"/>
      <c r="O191" s="400">
        <v>6268444.1043851022</v>
      </c>
      <c r="P191" s="400">
        <v>6911063.3634802829</v>
      </c>
      <c r="Q191" s="570">
        <f t="shared" si="76"/>
        <v>642619.25909518078</v>
      </c>
      <c r="R191" s="571">
        <f t="shared" si="77"/>
        <v>0.10251654930537471</v>
      </c>
      <c r="S191" s="571"/>
      <c r="T191" s="400">
        <v>3322183.4441921045</v>
      </c>
      <c r="U191" s="400">
        <v>2168746.0143515416</v>
      </c>
      <c r="V191" s="570">
        <f t="shared" si="78"/>
        <v>-1153437.4298405629</v>
      </c>
      <c r="W191" s="571">
        <f t="shared" si="105"/>
        <v>-0.34719257657400621</v>
      </c>
      <c r="X191" s="572"/>
      <c r="Y191" s="437">
        <f t="shared" si="79"/>
        <v>4183505.4453895329</v>
      </c>
      <c r="Z191" s="437">
        <f t="shared" si="80"/>
        <v>3730833.4507833854</v>
      </c>
      <c r="AA191" s="570">
        <f t="shared" si="81"/>
        <v>-452671.99460614752</v>
      </c>
      <c r="AB191" s="571">
        <f t="shared" si="106"/>
        <v>-0.10820399316200686</v>
      </c>
      <c r="AC191" s="572"/>
      <c r="AD191" s="575">
        <v>0</v>
      </c>
      <c r="AE191" s="452">
        <v>2736367.8341934914</v>
      </c>
      <c r="AF191" s="563"/>
      <c r="AG191" s="399">
        <v>4183505.4453895329</v>
      </c>
      <c r="AH191" s="399">
        <v>6467201.2849768773</v>
      </c>
      <c r="AI191" s="570">
        <f t="shared" si="82"/>
        <v>2283695.8395873443</v>
      </c>
      <c r="AJ191" s="571">
        <f t="shared" si="107"/>
        <v>0.54588092913900954</v>
      </c>
      <c r="AL191" s="577">
        <f t="shared" si="83"/>
        <v>-316.63185004319689</v>
      </c>
      <c r="AM191" s="577">
        <f t="shared" si="84"/>
        <v>-313.72292827263573</v>
      </c>
      <c r="AN191" s="577">
        <f t="shared" si="85"/>
        <v>2.9089217705611645</v>
      </c>
      <c r="AO191" s="578">
        <f t="shared" si="86"/>
        <v>-9.1870788430295659E-3</v>
      </c>
      <c r="AP191" s="579"/>
      <c r="AQ191" s="577">
        <f t="shared" si="87"/>
        <v>367.06939769193082</v>
      </c>
      <c r="AR191" s="577">
        <f t="shared" si="88"/>
        <v>405.34095973491395</v>
      </c>
      <c r="AS191" s="577">
        <f t="shared" si="89"/>
        <v>38.271562042983135</v>
      </c>
      <c r="AT191" s="578">
        <f t="shared" si="90"/>
        <v>0.10426246994063827</v>
      </c>
      <c r="AU191" s="579"/>
      <c r="AV191" s="577">
        <f t="shared" si="91"/>
        <v>194.54139744639599</v>
      </c>
      <c r="AW191" s="577">
        <f t="shared" si="92"/>
        <v>127.19917972736314</v>
      </c>
      <c r="AX191" s="577">
        <f t="shared" si="93"/>
        <v>-67.342217719032845</v>
      </c>
      <c r="AY191" s="578">
        <f t="shared" si="94"/>
        <v>-0.34615880528764242</v>
      </c>
      <c r="AZ191" s="579"/>
      <c r="BA191" s="577">
        <f t="shared" si="95"/>
        <v>244.97894509512989</v>
      </c>
      <c r="BB191" s="577">
        <f t="shared" si="96"/>
        <v>218.81721118964137</v>
      </c>
      <c r="BC191" s="577">
        <f t="shared" si="97"/>
        <v>-26.161733905488518</v>
      </c>
      <c r="BD191" s="578">
        <f t="shared" si="98"/>
        <v>-0.1067917648813837</v>
      </c>
      <c r="BE191" s="580"/>
      <c r="BF191" s="577">
        <f t="shared" si="99"/>
        <v>0</v>
      </c>
      <c r="BG191" s="577">
        <f t="shared" si="100"/>
        <v>160.49078206413438</v>
      </c>
      <c r="BH191" s="580"/>
      <c r="BI191" s="577">
        <f t="shared" si="101"/>
        <v>244.97894509512989</v>
      </c>
      <c r="BJ191" s="577">
        <f t="shared" si="102"/>
        <v>379.30799325377581</v>
      </c>
      <c r="BK191" s="577">
        <f t="shared" si="103"/>
        <v>134.32904815864592</v>
      </c>
      <c r="BL191" s="578">
        <f t="shared" si="104"/>
        <v>0.54832895172474294</v>
      </c>
    </row>
    <row r="192" spans="1:64">
      <c r="A192" s="397">
        <v>595</v>
      </c>
      <c r="B192" s="412">
        <v>11</v>
      </c>
      <c r="C192" s="412">
        <v>11</v>
      </c>
      <c r="D192" s="398" t="s">
        <v>215</v>
      </c>
      <c r="E192" s="400">
        <v>4140</v>
      </c>
      <c r="F192" s="400">
        <v>4073</v>
      </c>
      <c r="G192" s="570">
        <f t="shared" si="72"/>
        <v>-67</v>
      </c>
      <c r="H192" s="571">
        <f t="shared" si="73"/>
        <v>-1.6183574879227051E-2</v>
      </c>
      <c r="I192" s="571"/>
      <c r="J192" s="400">
        <v>2330531.6264751512</v>
      </c>
      <c r="K192" s="437">
        <v>1891228.2029522171</v>
      </c>
      <c r="L192" s="570">
        <f t="shared" si="74"/>
        <v>-439303.42352293408</v>
      </c>
      <c r="M192" s="571">
        <f t="shared" si="75"/>
        <v>-0.18849923276405622</v>
      </c>
      <c r="N192" s="571"/>
      <c r="O192" s="400">
        <v>2280686.9865767313</v>
      </c>
      <c r="P192" s="400">
        <v>2588820.4285121355</v>
      </c>
      <c r="Q192" s="570">
        <f t="shared" si="76"/>
        <v>308133.4419354042</v>
      </c>
      <c r="R192" s="571">
        <f t="shared" si="77"/>
        <v>0.13510553782652426</v>
      </c>
      <c r="S192" s="571"/>
      <c r="T192" s="400">
        <v>965502.29387445038</v>
      </c>
      <c r="U192" s="400">
        <v>741706.25903257914</v>
      </c>
      <c r="V192" s="570">
        <f t="shared" si="78"/>
        <v>-223796.03484187124</v>
      </c>
      <c r="W192" s="571">
        <f t="shared" si="105"/>
        <v>-0.23179233882894604</v>
      </c>
      <c r="X192" s="572"/>
      <c r="Y192" s="437">
        <f t="shared" si="79"/>
        <v>5576720.906926332</v>
      </c>
      <c r="Z192" s="437">
        <f t="shared" si="80"/>
        <v>5221754.890496932</v>
      </c>
      <c r="AA192" s="570">
        <f t="shared" si="81"/>
        <v>-354966.01642940007</v>
      </c>
      <c r="AB192" s="571">
        <f t="shared" si="106"/>
        <v>-6.3651386245370367E-2</v>
      </c>
      <c r="AC192" s="572"/>
      <c r="AD192" s="575">
        <v>0</v>
      </c>
      <c r="AE192" s="452">
        <v>470742.99415439763</v>
      </c>
      <c r="AF192" s="563"/>
      <c r="AG192" s="399">
        <v>5576720.906926332</v>
      </c>
      <c r="AH192" s="399">
        <v>5692497.8846513294</v>
      </c>
      <c r="AI192" s="570">
        <f t="shared" si="82"/>
        <v>115776.97772499733</v>
      </c>
      <c r="AJ192" s="571">
        <f t="shared" si="107"/>
        <v>2.0760762400930159E-2</v>
      </c>
      <c r="AL192" s="577">
        <f t="shared" si="83"/>
        <v>562.9303445592152</v>
      </c>
      <c r="AM192" s="577">
        <f t="shared" si="84"/>
        <v>464.33297396322541</v>
      </c>
      <c r="AN192" s="577">
        <f t="shared" si="85"/>
        <v>-98.597370595989787</v>
      </c>
      <c r="AO192" s="578">
        <f t="shared" si="86"/>
        <v>-0.17515021449624169</v>
      </c>
      <c r="AP192" s="579"/>
      <c r="AQ192" s="577">
        <f t="shared" si="87"/>
        <v>550.89057646780952</v>
      </c>
      <c r="AR192" s="577">
        <f t="shared" si="88"/>
        <v>635.6053102165813</v>
      </c>
      <c r="AS192" s="577">
        <f t="shared" si="89"/>
        <v>84.714733748771778</v>
      </c>
      <c r="AT192" s="578">
        <f t="shared" si="90"/>
        <v>0.15377778703702688</v>
      </c>
      <c r="AU192" s="579"/>
      <c r="AV192" s="577">
        <f t="shared" si="91"/>
        <v>233.21311446242763</v>
      </c>
      <c r="AW192" s="577">
        <f t="shared" si="92"/>
        <v>182.10318169226102</v>
      </c>
      <c r="AX192" s="577">
        <f t="shared" si="93"/>
        <v>-51.109932770166608</v>
      </c>
      <c r="AY192" s="578">
        <f t="shared" si="94"/>
        <v>-0.21915548312100089</v>
      </c>
      <c r="AZ192" s="579"/>
      <c r="BA192" s="577">
        <f t="shared" si="95"/>
        <v>1347.0340354894522</v>
      </c>
      <c r="BB192" s="577">
        <f t="shared" si="96"/>
        <v>1282.0414658720676</v>
      </c>
      <c r="BC192" s="577">
        <f t="shared" si="97"/>
        <v>-64.992569617384561</v>
      </c>
      <c r="BD192" s="578">
        <f t="shared" si="98"/>
        <v>-4.8248646956993296E-2</v>
      </c>
      <c r="BE192" s="580"/>
      <c r="BF192" s="577">
        <f t="shared" si="99"/>
        <v>0</v>
      </c>
      <c r="BG192" s="577">
        <f t="shared" si="100"/>
        <v>115.57647781841337</v>
      </c>
      <c r="BH192" s="580"/>
      <c r="BI192" s="577">
        <f t="shared" si="101"/>
        <v>1347.0340354894522</v>
      </c>
      <c r="BJ192" s="577">
        <f t="shared" si="102"/>
        <v>1397.6179436904811</v>
      </c>
      <c r="BK192" s="577">
        <f t="shared" si="103"/>
        <v>50.583908201028862</v>
      </c>
      <c r="BL192" s="578">
        <f t="shared" si="104"/>
        <v>3.7552063918450972E-2</v>
      </c>
    </row>
    <row r="193" spans="1:64">
      <c r="A193" s="397">
        <v>598</v>
      </c>
      <c r="B193" s="412">
        <v>15</v>
      </c>
      <c r="C193" s="412">
        <v>15</v>
      </c>
      <c r="D193" s="398" t="s">
        <v>216</v>
      </c>
      <c r="E193" s="400">
        <v>19207</v>
      </c>
      <c r="F193" s="400">
        <v>19475</v>
      </c>
      <c r="G193" s="570">
        <f t="shared" si="72"/>
        <v>268</v>
      </c>
      <c r="H193" s="571">
        <f t="shared" si="73"/>
        <v>1.3953246212318426E-2</v>
      </c>
      <c r="I193" s="571"/>
      <c r="J193" s="400">
        <v>-2187635.4874896239</v>
      </c>
      <c r="K193" s="437">
        <v>-1217671.4764350117</v>
      </c>
      <c r="L193" s="570">
        <f t="shared" si="74"/>
        <v>969964.01105461223</v>
      </c>
      <c r="M193" s="571">
        <f t="shared" si="75"/>
        <v>-0.44338465736249072</v>
      </c>
      <c r="N193" s="571"/>
      <c r="O193" s="400">
        <v>1509816.7851735575</v>
      </c>
      <c r="P193" s="400">
        <v>1160136.7043869602</v>
      </c>
      <c r="Q193" s="570">
        <f t="shared" si="76"/>
        <v>-349680.08078659722</v>
      </c>
      <c r="R193" s="571">
        <f t="shared" si="77"/>
        <v>-0.23160431399389997</v>
      </c>
      <c r="S193" s="571"/>
      <c r="T193" s="400">
        <v>3076435.0527252527</v>
      </c>
      <c r="U193" s="400">
        <v>1730684.605277091</v>
      </c>
      <c r="V193" s="570">
        <f t="shared" si="78"/>
        <v>-1345750.4474481617</v>
      </c>
      <c r="W193" s="571">
        <f t="shared" si="105"/>
        <v>-0.43743827657145951</v>
      </c>
      <c r="X193" s="572"/>
      <c r="Y193" s="437">
        <f t="shared" si="79"/>
        <v>2398616.3504091864</v>
      </c>
      <c r="Z193" s="437">
        <f t="shared" si="80"/>
        <v>1673149.8332290396</v>
      </c>
      <c r="AA193" s="570">
        <f t="shared" si="81"/>
        <v>-725466.51718014688</v>
      </c>
      <c r="AB193" s="571">
        <f t="shared" si="106"/>
        <v>-0.30245208536846152</v>
      </c>
      <c r="AC193" s="572"/>
      <c r="AD193" s="575">
        <v>0</v>
      </c>
      <c r="AE193" s="452">
        <v>3389588.8588664946</v>
      </c>
      <c r="AF193" s="563"/>
      <c r="AG193" s="399">
        <v>2398616.3504091864</v>
      </c>
      <c r="AH193" s="399">
        <v>5062738.6920955339</v>
      </c>
      <c r="AI193" s="570">
        <f t="shared" si="82"/>
        <v>2664122.3416863475</v>
      </c>
      <c r="AJ193" s="571">
        <f t="shared" si="107"/>
        <v>1.1106913121941604</v>
      </c>
      <c r="AL193" s="577">
        <f t="shared" si="83"/>
        <v>-113.89782305876108</v>
      </c>
      <c r="AM193" s="577">
        <f t="shared" si="84"/>
        <v>-62.524851164827304</v>
      </c>
      <c r="AN193" s="577">
        <f t="shared" si="85"/>
        <v>51.372971893933773</v>
      </c>
      <c r="AO193" s="578">
        <f t="shared" si="86"/>
        <v>-0.45104437042163587</v>
      </c>
      <c r="AP193" s="579"/>
      <c r="AQ193" s="577">
        <f t="shared" si="87"/>
        <v>78.607631862006428</v>
      </c>
      <c r="AR193" s="577">
        <f t="shared" si="88"/>
        <v>59.570562484567922</v>
      </c>
      <c r="AS193" s="577">
        <f t="shared" si="89"/>
        <v>-19.037069377438506</v>
      </c>
      <c r="AT193" s="578">
        <f t="shared" si="90"/>
        <v>-0.24217838556512639</v>
      </c>
      <c r="AU193" s="579"/>
      <c r="AV193" s="577">
        <f t="shared" si="91"/>
        <v>160.17259607045622</v>
      </c>
      <c r="AW193" s="577">
        <f t="shared" si="92"/>
        <v>88.866988717694014</v>
      </c>
      <c r="AX193" s="577">
        <f t="shared" si="93"/>
        <v>-71.305607352762209</v>
      </c>
      <c r="AY193" s="578">
        <f t="shared" si="94"/>
        <v>-0.44517981915830673</v>
      </c>
      <c r="AZ193" s="579"/>
      <c r="BA193" s="577">
        <f t="shared" si="95"/>
        <v>124.88240487370159</v>
      </c>
      <c r="BB193" s="577">
        <f t="shared" si="96"/>
        <v>85.912700037434632</v>
      </c>
      <c r="BC193" s="577">
        <f t="shared" si="97"/>
        <v>-38.969704836266956</v>
      </c>
      <c r="BD193" s="578">
        <f t="shared" si="98"/>
        <v>-0.31205120429638211</v>
      </c>
      <c r="BE193" s="580"/>
      <c r="BF193" s="577">
        <f t="shared" si="99"/>
        <v>0</v>
      </c>
      <c r="BG193" s="577">
        <f t="shared" si="100"/>
        <v>174.0482084141974</v>
      </c>
      <c r="BH193" s="580"/>
      <c r="BI193" s="577">
        <f t="shared" si="101"/>
        <v>124.88240487370159</v>
      </c>
      <c r="BJ193" s="577">
        <f t="shared" si="102"/>
        <v>259.96090845163206</v>
      </c>
      <c r="BK193" s="577">
        <f t="shared" si="103"/>
        <v>135.07850357793046</v>
      </c>
      <c r="BL193" s="578">
        <f t="shared" si="104"/>
        <v>1.0816455986296916</v>
      </c>
    </row>
    <row r="194" spans="1:64">
      <c r="A194" s="397">
        <v>599</v>
      </c>
      <c r="B194" s="412">
        <v>15</v>
      </c>
      <c r="C194" s="412">
        <v>15</v>
      </c>
      <c r="D194" s="398" t="s">
        <v>217</v>
      </c>
      <c r="E194" s="400">
        <v>11206</v>
      </c>
      <c r="F194" s="400">
        <v>11225</v>
      </c>
      <c r="G194" s="570">
        <f t="shared" si="72"/>
        <v>19</v>
      </c>
      <c r="H194" s="571">
        <f t="shared" si="73"/>
        <v>1.6955202570051759E-3</v>
      </c>
      <c r="I194" s="571"/>
      <c r="J194" s="400">
        <v>9511688.5116442051</v>
      </c>
      <c r="K194" s="437">
        <v>9210471.775787903</v>
      </c>
      <c r="L194" s="570">
        <f t="shared" si="74"/>
        <v>-301216.73585630208</v>
      </c>
      <c r="M194" s="571">
        <f t="shared" si="75"/>
        <v>-3.1668061405454216E-2</v>
      </c>
      <c r="N194" s="571"/>
      <c r="O194" s="400">
        <v>4793569.6578630488</v>
      </c>
      <c r="P194" s="400">
        <v>4929625.9404181642</v>
      </c>
      <c r="Q194" s="570">
        <f t="shared" si="76"/>
        <v>136056.28255511541</v>
      </c>
      <c r="R194" s="571">
        <f t="shared" si="77"/>
        <v>2.8383082392875597E-2</v>
      </c>
      <c r="S194" s="571"/>
      <c r="T194" s="400">
        <v>2040595.8378582234</v>
      </c>
      <c r="U194" s="400">
        <v>1179677.4086964517</v>
      </c>
      <c r="V194" s="570">
        <f t="shared" si="78"/>
        <v>-860918.42916177167</v>
      </c>
      <c r="W194" s="571">
        <f t="shared" si="105"/>
        <v>-0.42189561165888578</v>
      </c>
      <c r="X194" s="572"/>
      <c r="Y194" s="437">
        <f t="shared" si="79"/>
        <v>16345854.007365476</v>
      </c>
      <c r="Z194" s="437">
        <f t="shared" si="80"/>
        <v>15319775.124902518</v>
      </c>
      <c r="AA194" s="570">
        <f t="shared" si="81"/>
        <v>-1026078.8824629579</v>
      </c>
      <c r="AB194" s="571">
        <f t="shared" si="106"/>
        <v>-6.2773036024951934E-2</v>
      </c>
      <c r="AC194" s="572"/>
      <c r="AD194" s="575">
        <v>0</v>
      </c>
      <c r="AE194" s="452">
        <v>713899.98560062924</v>
      </c>
      <c r="AF194" s="563"/>
      <c r="AG194" s="399">
        <v>16345854.007365476</v>
      </c>
      <c r="AH194" s="399">
        <v>16033675.11050315</v>
      </c>
      <c r="AI194" s="570">
        <f t="shared" si="82"/>
        <v>-312178.89686232619</v>
      </c>
      <c r="AJ194" s="571">
        <f t="shared" si="107"/>
        <v>-1.9098353424768E-2</v>
      </c>
      <c r="AL194" s="577">
        <f t="shared" si="83"/>
        <v>848.80318683242956</v>
      </c>
      <c r="AM194" s="577">
        <f t="shared" si="84"/>
        <v>820.53200675170626</v>
      </c>
      <c r="AN194" s="577">
        <f t="shared" si="85"/>
        <v>-28.271180080723298</v>
      </c>
      <c r="AO194" s="578">
        <f t="shared" si="86"/>
        <v>-3.3307108784812543E-2</v>
      </c>
      <c r="AP194" s="579"/>
      <c r="AQ194" s="577">
        <f t="shared" si="87"/>
        <v>427.76812938274577</v>
      </c>
      <c r="AR194" s="577">
        <f t="shared" si="88"/>
        <v>439.16489446932422</v>
      </c>
      <c r="AS194" s="577">
        <f t="shared" si="89"/>
        <v>11.396765086578455</v>
      </c>
      <c r="AT194" s="578">
        <f t="shared" si="90"/>
        <v>2.6642389424905457E-2</v>
      </c>
      <c r="AU194" s="579"/>
      <c r="AV194" s="577">
        <f t="shared" si="91"/>
        <v>182.09850418152985</v>
      </c>
      <c r="AW194" s="577">
        <f t="shared" si="92"/>
        <v>105.09375578587543</v>
      </c>
      <c r="AX194" s="577">
        <f t="shared" si="93"/>
        <v>-77.004748395654417</v>
      </c>
      <c r="AY194" s="578">
        <f t="shared" si="94"/>
        <v>-0.42287414024494202</v>
      </c>
      <c r="AZ194" s="579"/>
      <c r="BA194" s="577">
        <f t="shared" si="95"/>
        <v>1458.6698203967051</v>
      </c>
      <c r="BB194" s="577">
        <f t="shared" si="96"/>
        <v>1364.7906570069058</v>
      </c>
      <c r="BC194" s="577">
        <f t="shared" si="97"/>
        <v>-93.87916338979926</v>
      </c>
      <c r="BD194" s="578">
        <f t="shared" si="98"/>
        <v>-6.435943355862915E-2</v>
      </c>
      <c r="BE194" s="580"/>
      <c r="BF194" s="577">
        <f t="shared" si="99"/>
        <v>0</v>
      </c>
      <c r="BG194" s="577">
        <f t="shared" si="100"/>
        <v>63.599107848608398</v>
      </c>
      <c r="BH194" s="580"/>
      <c r="BI194" s="577">
        <f t="shared" si="101"/>
        <v>1458.6698203967051</v>
      </c>
      <c r="BJ194" s="577">
        <f t="shared" si="102"/>
        <v>1428.3897648555144</v>
      </c>
      <c r="BK194" s="577">
        <f t="shared" si="103"/>
        <v>-30.280055541190677</v>
      </c>
      <c r="BL194" s="578">
        <f t="shared" si="104"/>
        <v>-2.0758676924539102E-2</v>
      </c>
    </row>
    <row r="195" spans="1:64">
      <c r="A195" s="397">
        <v>601</v>
      </c>
      <c r="B195" s="412">
        <v>13</v>
      </c>
      <c r="C195" s="412">
        <v>13</v>
      </c>
      <c r="D195" s="398" t="s">
        <v>218</v>
      </c>
      <c r="E195" s="400">
        <v>3786</v>
      </c>
      <c r="F195" s="400">
        <v>3739</v>
      </c>
      <c r="G195" s="570">
        <f t="shared" si="72"/>
        <v>-47</v>
      </c>
      <c r="H195" s="571">
        <f t="shared" si="73"/>
        <v>-1.2414157422081353E-2</v>
      </c>
      <c r="I195" s="571"/>
      <c r="J195" s="400">
        <v>2570315.3999984022</v>
      </c>
      <c r="K195" s="437">
        <v>2441663.7411031765</v>
      </c>
      <c r="L195" s="570">
        <f t="shared" si="74"/>
        <v>-128651.65889522573</v>
      </c>
      <c r="M195" s="571">
        <f t="shared" si="75"/>
        <v>-5.0052868568310996E-2</v>
      </c>
      <c r="N195" s="571"/>
      <c r="O195" s="400">
        <v>1539874.3496339608</v>
      </c>
      <c r="P195" s="400">
        <v>1524197.8136599949</v>
      </c>
      <c r="Q195" s="570">
        <f t="shared" si="76"/>
        <v>-15676.535973965889</v>
      </c>
      <c r="R195" s="571">
        <f t="shared" si="77"/>
        <v>-1.0180399444728925E-2</v>
      </c>
      <c r="S195" s="571"/>
      <c r="T195" s="400">
        <v>857854.44757574226</v>
      </c>
      <c r="U195" s="400">
        <v>642657.24724067468</v>
      </c>
      <c r="V195" s="570">
        <f t="shared" si="78"/>
        <v>-215197.20033506758</v>
      </c>
      <c r="W195" s="571">
        <f t="shared" si="105"/>
        <v>-0.25085514325093855</v>
      </c>
      <c r="X195" s="572"/>
      <c r="Y195" s="437">
        <f t="shared" si="79"/>
        <v>4968044.1972081056</v>
      </c>
      <c r="Z195" s="437">
        <f t="shared" si="80"/>
        <v>4608518.8020038456</v>
      </c>
      <c r="AA195" s="570">
        <f t="shared" si="81"/>
        <v>-359525.39520426001</v>
      </c>
      <c r="AB195" s="571">
        <f t="shared" si="106"/>
        <v>-7.2367591940164844E-2</v>
      </c>
      <c r="AC195" s="572"/>
      <c r="AD195" s="575">
        <v>0</v>
      </c>
      <c r="AE195" s="452">
        <v>629177.6087904349</v>
      </c>
      <c r="AF195" s="563"/>
      <c r="AG195" s="399">
        <v>4968044.1972081056</v>
      </c>
      <c r="AH195" s="399">
        <v>5237696.4107942814</v>
      </c>
      <c r="AI195" s="570">
        <f t="shared" si="82"/>
        <v>269652.21358617581</v>
      </c>
      <c r="AJ195" s="571">
        <f t="shared" si="107"/>
        <v>5.4277337898425385E-2</v>
      </c>
      <c r="AL195" s="577">
        <f t="shared" si="83"/>
        <v>678.89999999957797</v>
      </c>
      <c r="AM195" s="577">
        <f t="shared" si="84"/>
        <v>653.02587352318176</v>
      </c>
      <c r="AN195" s="577">
        <f t="shared" si="85"/>
        <v>-25.874126476396214</v>
      </c>
      <c r="AO195" s="578">
        <f t="shared" si="86"/>
        <v>-3.8111837496556632E-2</v>
      </c>
      <c r="AP195" s="579"/>
      <c r="AQ195" s="577">
        <f t="shared" si="87"/>
        <v>406.7285656719389</v>
      </c>
      <c r="AR195" s="577">
        <f t="shared" si="88"/>
        <v>407.64851929927653</v>
      </c>
      <c r="AS195" s="577">
        <f t="shared" si="89"/>
        <v>0.91995362733763386</v>
      </c>
      <c r="AT195" s="578">
        <f t="shared" si="90"/>
        <v>2.2618367751422075E-3</v>
      </c>
      <c r="AU195" s="579"/>
      <c r="AV195" s="577">
        <f t="shared" si="91"/>
        <v>226.58596079655103</v>
      </c>
      <c r="AW195" s="577">
        <f t="shared" si="92"/>
        <v>171.87944563805152</v>
      </c>
      <c r="AX195" s="577">
        <f t="shared" si="93"/>
        <v>-54.706515158499514</v>
      </c>
      <c r="AY195" s="578">
        <f t="shared" si="94"/>
        <v>-0.24143823812464654</v>
      </c>
      <c r="AZ195" s="579"/>
      <c r="BA195" s="577">
        <f t="shared" si="95"/>
        <v>1312.214526468068</v>
      </c>
      <c r="BB195" s="577">
        <f t="shared" si="96"/>
        <v>1232.5538384605097</v>
      </c>
      <c r="BC195" s="577">
        <f t="shared" si="97"/>
        <v>-79.660688007558292</v>
      </c>
      <c r="BD195" s="578">
        <f t="shared" si="98"/>
        <v>-6.0707061536631135E-2</v>
      </c>
      <c r="BE195" s="580"/>
      <c r="BF195" s="577">
        <f t="shared" si="99"/>
        <v>0</v>
      </c>
      <c r="BG195" s="577">
        <f t="shared" si="100"/>
        <v>168.2743002916381</v>
      </c>
      <c r="BH195" s="580"/>
      <c r="BI195" s="577">
        <f t="shared" si="101"/>
        <v>1312.214526468068</v>
      </c>
      <c r="BJ195" s="577">
        <f t="shared" si="102"/>
        <v>1400.8281387521481</v>
      </c>
      <c r="BK195" s="577">
        <f t="shared" si="103"/>
        <v>88.613612284080091</v>
      </c>
      <c r="BL195" s="578">
        <f t="shared" si="104"/>
        <v>6.7529821150959846E-2</v>
      </c>
    </row>
    <row r="196" spans="1:64">
      <c r="A196" s="397">
        <v>604</v>
      </c>
      <c r="B196" s="412">
        <v>6</v>
      </c>
      <c r="C196" s="412">
        <v>6</v>
      </c>
      <c r="D196" s="398" t="s">
        <v>219</v>
      </c>
      <c r="E196" s="400">
        <v>20405</v>
      </c>
      <c r="F196" s="400">
        <v>20763</v>
      </c>
      <c r="G196" s="570">
        <f t="shared" si="72"/>
        <v>358</v>
      </c>
      <c r="H196" s="571">
        <f t="shared" si="73"/>
        <v>1.7544719431511886E-2</v>
      </c>
      <c r="I196" s="571"/>
      <c r="J196" s="400">
        <v>16413989.659518983</v>
      </c>
      <c r="K196" s="437">
        <v>15286433.443349745</v>
      </c>
      <c r="L196" s="570">
        <f t="shared" si="74"/>
        <v>-1127556.2161692381</v>
      </c>
      <c r="M196" s="571">
        <f t="shared" si="75"/>
        <v>-6.8694829201097568E-2</v>
      </c>
      <c r="N196" s="571"/>
      <c r="O196" s="400">
        <v>-403690.54200171522</v>
      </c>
      <c r="P196" s="400">
        <v>-499342.38582702278</v>
      </c>
      <c r="Q196" s="570">
        <f t="shared" si="76"/>
        <v>-95651.843825307558</v>
      </c>
      <c r="R196" s="571">
        <f t="shared" si="77"/>
        <v>0.23694348485603398</v>
      </c>
      <c r="S196" s="571"/>
      <c r="T196" s="400">
        <v>2119660.5445921016</v>
      </c>
      <c r="U196" s="400">
        <v>933585.56476083258</v>
      </c>
      <c r="V196" s="570">
        <f t="shared" si="78"/>
        <v>-1186074.979831269</v>
      </c>
      <c r="W196" s="571">
        <f t="shared" si="105"/>
        <v>-0.55955892695050014</v>
      </c>
      <c r="X196" s="572"/>
      <c r="Y196" s="437">
        <f t="shared" si="79"/>
        <v>18129959.662109371</v>
      </c>
      <c r="Z196" s="437">
        <f t="shared" si="80"/>
        <v>15720676.622283554</v>
      </c>
      <c r="AA196" s="570">
        <f t="shared" si="81"/>
        <v>-2409283.0398258176</v>
      </c>
      <c r="AB196" s="571">
        <f t="shared" si="106"/>
        <v>-0.13288959736965592</v>
      </c>
      <c r="AC196" s="572"/>
      <c r="AD196" s="575">
        <v>0</v>
      </c>
      <c r="AE196" s="452">
        <v>2326806.144140196</v>
      </c>
      <c r="AF196" s="563"/>
      <c r="AG196" s="399">
        <v>18129959.662109371</v>
      </c>
      <c r="AH196" s="399">
        <v>18047482.766423751</v>
      </c>
      <c r="AI196" s="570">
        <f t="shared" si="82"/>
        <v>-82476.895685620606</v>
      </c>
      <c r="AJ196" s="571">
        <f t="shared" si="107"/>
        <v>-4.5492045885790261E-3</v>
      </c>
      <c r="AL196" s="577">
        <f t="shared" si="83"/>
        <v>804.41017689384876</v>
      </c>
      <c r="AM196" s="577">
        <f t="shared" si="84"/>
        <v>736.23433238692598</v>
      </c>
      <c r="AN196" s="577">
        <f t="shared" si="85"/>
        <v>-68.175844506922772</v>
      </c>
      <c r="AO196" s="578">
        <f t="shared" si="86"/>
        <v>-8.4752588250657304E-2</v>
      </c>
      <c r="AP196" s="579"/>
      <c r="AQ196" s="577">
        <f t="shared" si="87"/>
        <v>-19.783903063058819</v>
      </c>
      <c r="AR196" s="577">
        <f t="shared" si="88"/>
        <v>-24.049626057266426</v>
      </c>
      <c r="AS196" s="577">
        <f t="shared" si="89"/>
        <v>-4.2657229942076071</v>
      </c>
      <c r="AT196" s="578">
        <f t="shared" si="90"/>
        <v>0.21561584590316313</v>
      </c>
      <c r="AU196" s="579"/>
      <c r="AV196" s="577">
        <f t="shared" si="91"/>
        <v>103.87946800255338</v>
      </c>
      <c r="AW196" s="577">
        <f t="shared" si="92"/>
        <v>44.963905252652921</v>
      </c>
      <c r="AX196" s="577">
        <f t="shared" si="93"/>
        <v>-58.915562749900459</v>
      </c>
      <c r="AY196" s="578">
        <f t="shared" si="94"/>
        <v>-0.56715310429248922</v>
      </c>
      <c r="AZ196" s="579"/>
      <c r="BA196" s="577">
        <f t="shared" si="95"/>
        <v>888.50574183334334</v>
      </c>
      <c r="BB196" s="577">
        <f t="shared" si="96"/>
        <v>757.14861158231247</v>
      </c>
      <c r="BC196" s="577">
        <f t="shared" si="97"/>
        <v>-131.35713025103087</v>
      </c>
      <c r="BD196" s="578">
        <f t="shared" si="98"/>
        <v>-0.14784049676481378</v>
      </c>
      <c r="BE196" s="580"/>
      <c r="BF196" s="577">
        <f t="shared" si="99"/>
        <v>0</v>
      </c>
      <c r="BG196" s="577">
        <f t="shared" si="100"/>
        <v>112.06502644801792</v>
      </c>
      <c r="BH196" s="580"/>
      <c r="BI196" s="577">
        <f t="shared" si="101"/>
        <v>888.50574183334334</v>
      </c>
      <c r="BJ196" s="577">
        <f t="shared" si="102"/>
        <v>869.21363803033046</v>
      </c>
      <c r="BK196" s="577">
        <f t="shared" si="103"/>
        <v>-19.292103803012878</v>
      </c>
      <c r="BL196" s="578">
        <f t="shared" si="104"/>
        <v>-2.1712975949041747E-2</v>
      </c>
    </row>
    <row r="197" spans="1:64">
      <c r="A197" s="397">
        <v>607</v>
      </c>
      <c r="B197" s="412">
        <v>12</v>
      </c>
      <c r="C197" s="412">
        <v>12</v>
      </c>
      <c r="D197" s="398" t="s">
        <v>220</v>
      </c>
      <c r="E197" s="400">
        <v>4084</v>
      </c>
      <c r="F197" s="400">
        <v>4064</v>
      </c>
      <c r="G197" s="570">
        <f t="shared" si="72"/>
        <v>-20</v>
      </c>
      <c r="H197" s="571">
        <f t="shared" si="73"/>
        <v>-4.8971596474045058E-3</v>
      </c>
      <c r="I197" s="571"/>
      <c r="J197" s="400">
        <v>-155572.07778149564</v>
      </c>
      <c r="K197" s="437">
        <v>-243070.83127154061</v>
      </c>
      <c r="L197" s="570">
        <f t="shared" si="74"/>
        <v>-87498.753490044968</v>
      </c>
      <c r="M197" s="571">
        <f t="shared" si="75"/>
        <v>0.56243224836875205</v>
      </c>
      <c r="N197" s="571"/>
      <c r="O197" s="400">
        <v>2534276.3673792565</v>
      </c>
      <c r="P197" s="400">
        <v>2556800.212075776</v>
      </c>
      <c r="Q197" s="570">
        <f t="shared" si="76"/>
        <v>22523.844696519431</v>
      </c>
      <c r="R197" s="571">
        <f t="shared" si="77"/>
        <v>8.8876828851194977E-3</v>
      </c>
      <c r="S197" s="571"/>
      <c r="T197" s="400">
        <v>932883.37604997109</v>
      </c>
      <c r="U197" s="400">
        <v>711675.68918198172</v>
      </c>
      <c r="V197" s="570">
        <f t="shared" si="78"/>
        <v>-221207.68686798937</v>
      </c>
      <c r="W197" s="571">
        <f t="shared" si="105"/>
        <v>-0.23712255202212981</v>
      </c>
      <c r="X197" s="572"/>
      <c r="Y197" s="437">
        <f t="shared" si="79"/>
        <v>3311587.6656477321</v>
      </c>
      <c r="Z197" s="437">
        <f t="shared" si="80"/>
        <v>3025405.0699862167</v>
      </c>
      <c r="AA197" s="570">
        <f t="shared" si="81"/>
        <v>-286182.59566151537</v>
      </c>
      <c r="AB197" s="571">
        <f t="shared" si="106"/>
        <v>-8.6418547402561149E-2</v>
      </c>
      <c r="AC197" s="572"/>
      <c r="AD197" s="575">
        <v>0</v>
      </c>
      <c r="AE197" s="452">
        <v>634409.66258423333</v>
      </c>
      <c r="AF197" s="563"/>
      <c r="AG197" s="399">
        <v>3311587.6656477321</v>
      </c>
      <c r="AH197" s="399">
        <v>3659814.7325704503</v>
      </c>
      <c r="AI197" s="570">
        <f t="shared" si="82"/>
        <v>348227.06692271819</v>
      </c>
      <c r="AJ197" s="571">
        <f t="shared" si="107"/>
        <v>0.10515411400247697</v>
      </c>
      <c r="AL197" s="577">
        <f t="shared" si="83"/>
        <v>-38.093065078720777</v>
      </c>
      <c r="AM197" s="577">
        <f t="shared" si="84"/>
        <v>-59.810736041225546</v>
      </c>
      <c r="AN197" s="577">
        <f t="shared" si="85"/>
        <v>-21.717670962504769</v>
      </c>
      <c r="AO197" s="578">
        <f t="shared" si="86"/>
        <v>0.57012138344930685</v>
      </c>
      <c r="AP197" s="579"/>
      <c r="AQ197" s="577">
        <f t="shared" si="87"/>
        <v>620.5377980850285</v>
      </c>
      <c r="AR197" s="577">
        <f t="shared" si="88"/>
        <v>629.13391045171647</v>
      </c>
      <c r="AS197" s="577">
        <f t="shared" si="89"/>
        <v>8.5961123666879757</v>
      </c>
      <c r="AT197" s="578">
        <f t="shared" si="90"/>
        <v>1.3852681324514745E-2</v>
      </c>
      <c r="AU197" s="579"/>
      <c r="AV197" s="577">
        <f t="shared" si="91"/>
        <v>228.42394124632006</v>
      </c>
      <c r="AW197" s="577">
        <f t="shared" si="92"/>
        <v>175.1170495034404</v>
      </c>
      <c r="AX197" s="577">
        <f t="shared" si="93"/>
        <v>-53.306891742879657</v>
      </c>
      <c r="AY197" s="578">
        <f t="shared" si="94"/>
        <v>-0.23336823387263239</v>
      </c>
      <c r="AZ197" s="579"/>
      <c r="BA197" s="577">
        <f t="shared" si="95"/>
        <v>810.86867425262778</v>
      </c>
      <c r="BB197" s="577">
        <f t="shared" si="96"/>
        <v>744.44022391393128</v>
      </c>
      <c r="BC197" s="577">
        <f t="shared" si="97"/>
        <v>-66.428450338696507</v>
      </c>
      <c r="BD197" s="578">
        <f t="shared" si="98"/>
        <v>-8.192257568702252E-2</v>
      </c>
      <c r="BE197" s="580"/>
      <c r="BF197" s="577">
        <f t="shared" si="99"/>
        <v>0</v>
      </c>
      <c r="BG197" s="577">
        <f t="shared" si="100"/>
        <v>156.10473980911254</v>
      </c>
      <c r="BH197" s="580"/>
      <c r="BI197" s="577">
        <f t="shared" si="101"/>
        <v>810.86867425262778</v>
      </c>
      <c r="BJ197" s="577">
        <f t="shared" si="102"/>
        <v>900.54496372304391</v>
      </c>
      <c r="BK197" s="577">
        <f t="shared" si="103"/>
        <v>89.676289470416123</v>
      </c>
      <c r="BL197" s="578">
        <f t="shared" si="104"/>
        <v>0.1105928645635129</v>
      </c>
    </row>
    <row r="198" spans="1:64">
      <c r="A198" s="397">
        <v>608</v>
      </c>
      <c r="B198" s="412">
        <v>4</v>
      </c>
      <c r="C198" s="412">
        <v>4</v>
      </c>
      <c r="D198" s="398" t="s">
        <v>221</v>
      </c>
      <c r="E198" s="400">
        <v>1980</v>
      </c>
      <c r="F198" s="400">
        <v>1943</v>
      </c>
      <c r="G198" s="570">
        <f t="shared" si="72"/>
        <v>-37</v>
      </c>
      <c r="H198" s="571">
        <f t="shared" si="73"/>
        <v>-1.8686868686868686E-2</v>
      </c>
      <c r="I198" s="571"/>
      <c r="J198" s="400">
        <v>-86568.053712685709</v>
      </c>
      <c r="K198" s="437">
        <v>-205248.740840527</v>
      </c>
      <c r="L198" s="570">
        <f t="shared" si="74"/>
        <v>-118680.68712784129</v>
      </c>
      <c r="M198" s="571">
        <f t="shared" si="75"/>
        <v>1.3709524707779099</v>
      </c>
      <c r="N198" s="571"/>
      <c r="O198" s="400">
        <v>903365.75059115712</v>
      </c>
      <c r="P198" s="400">
        <v>1072884.6661049153</v>
      </c>
      <c r="Q198" s="570">
        <f t="shared" si="76"/>
        <v>169518.9155137582</v>
      </c>
      <c r="R198" s="571">
        <f t="shared" si="77"/>
        <v>0.18765258191693235</v>
      </c>
      <c r="S198" s="571"/>
      <c r="T198" s="400">
        <v>413284.45775106637</v>
      </c>
      <c r="U198" s="400">
        <v>275303.81752427155</v>
      </c>
      <c r="V198" s="570">
        <f t="shared" si="78"/>
        <v>-137980.64022679481</v>
      </c>
      <c r="W198" s="571">
        <f t="shared" si="105"/>
        <v>-0.33386360807670318</v>
      </c>
      <c r="X198" s="572"/>
      <c r="Y198" s="437">
        <f t="shared" si="79"/>
        <v>1230082.1546295378</v>
      </c>
      <c r="Z198" s="437">
        <f t="shared" si="80"/>
        <v>1142939.7427886599</v>
      </c>
      <c r="AA198" s="570">
        <f t="shared" si="81"/>
        <v>-87142.411840877961</v>
      </c>
      <c r="AB198" s="571">
        <f t="shared" si="106"/>
        <v>-7.0842757545021479E-2</v>
      </c>
      <c r="AC198" s="572"/>
      <c r="AD198" s="575">
        <v>0</v>
      </c>
      <c r="AE198" s="452">
        <v>253732.80985308753</v>
      </c>
      <c r="AF198" s="563"/>
      <c r="AG198" s="399">
        <v>1230082.1546295378</v>
      </c>
      <c r="AH198" s="399">
        <v>1396672.5526417475</v>
      </c>
      <c r="AI198" s="570">
        <f t="shared" si="82"/>
        <v>166590.39801220968</v>
      </c>
      <c r="AJ198" s="571">
        <f t="shared" si="107"/>
        <v>0.13543030226495847</v>
      </c>
      <c r="AL198" s="577">
        <f t="shared" si="83"/>
        <v>-43.721239248831168</v>
      </c>
      <c r="AM198" s="577">
        <f t="shared" si="84"/>
        <v>-105.63496697916983</v>
      </c>
      <c r="AN198" s="577">
        <f t="shared" si="85"/>
        <v>-61.913727730338664</v>
      </c>
      <c r="AO198" s="578">
        <f t="shared" si="86"/>
        <v>1.4161018487597843</v>
      </c>
      <c r="AP198" s="579"/>
      <c r="AQ198" s="577">
        <f t="shared" si="87"/>
        <v>456.24532858139247</v>
      </c>
      <c r="AR198" s="577">
        <f t="shared" si="88"/>
        <v>552.1794473005225</v>
      </c>
      <c r="AS198" s="577">
        <f t="shared" si="89"/>
        <v>95.934118719130026</v>
      </c>
      <c r="AT198" s="578">
        <f t="shared" si="90"/>
        <v>0.21026871445986922</v>
      </c>
      <c r="AU198" s="579"/>
      <c r="AV198" s="577">
        <f t="shared" si="91"/>
        <v>208.72952411670019</v>
      </c>
      <c r="AW198" s="577">
        <f t="shared" si="92"/>
        <v>141.69007592602756</v>
      </c>
      <c r="AX198" s="577">
        <f t="shared" si="93"/>
        <v>-67.03944819067263</v>
      </c>
      <c r="AY198" s="578">
        <f t="shared" si="94"/>
        <v>-0.32117856098397957</v>
      </c>
      <c r="AZ198" s="579"/>
      <c r="BA198" s="577">
        <f t="shared" si="95"/>
        <v>621.25361344926148</v>
      </c>
      <c r="BB198" s="577">
        <f t="shared" si="96"/>
        <v>588.23455624738028</v>
      </c>
      <c r="BC198" s="577">
        <f t="shared" si="97"/>
        <v>-33.019057201881196</v>
      </c>
      <c r="BD198" s="578">
        <f t="shared" si="98"/>
        <v>-5.3149078712888487E-2</v>
      </c>
      <c r="BE198" s="580"/>
      <c r="BF198" s="577">
        <f t="shared" si="99"/>
        <v>0</v>
      </c>
      <c r="BG198" s="577">
        <f t="shared" si="100"/>
        <v>130.5881677061696</v>
      </c>
      <c r="BH198" s="580"/>
      <c r="BI198" s="577">
        <f t="shared" si="101"/>
        <v>621.25361344926148</v>
      </c>
      <c r="BJ198" s="577">
        <f t="shared" si="102"/>
        <v>718.82272395354994</v>
      </c>
      <c r="BK198" s="577">
        <f t="shared" si="103"/>
        <v>97.56911050428846</v>
      </c>
      <c r="BL198" s="578">
        <f t="shared" si="104"/>
        <v>0.15705198069203188</v>
      </c>
    </row>
    <row r="199" spans="1:64">
      <c r="A199" s="397">
        <v>609</v>
      </c>
      <c r="B199" s="412">
        <v>4</v>
      </c>
      <c r="C199" s="412">
        <v>4</v>
      </c>
      <c r="D199" s="398" t="s">
        <v>222</v>
      </c>
      <c r="E199" s="400">
        <v>83205</v>
      </c>
      <c r="F199" s="400">
        <v>83106</v>
      </c>
      <c r="G199" s="570">
        <f t="shared" si="72"/>
        <v>-99</v>
      </c>
      <c r="H199" s="571">
        <f t="shared" si="73"/>
        <v>-1.1898323418063819E-3</v>
      </c>
      <c r="I199" s="571"/>
      <c r="J199" s="400">
        <v>-17494271.967176765</v>
      </c>
      <c r="K199" s="437">
        <v>-18533924.724046282</v>
      </c>
      <c r="L199" s="570">
        <f t="shared" si="74"/>
        <v>-1039652.7568695173</v>
      </c>
      <c r="M199" s="571">
        <f t="shared" si="75"/>
        <v>5.9428180767976076E-2</v>
      </c>
      <c r="N199" s="571"/>
      <c r="O199" s="400">
        <v>22686581.203463353</v>
      </c>
      <c r="P199" s="400">
        <v>22384720.108630672</v>
      </c>
      <c r="Q199" s="570">
        <f t="shared" si="76"/>
        <v>-301861.09483268112</v>
      </c>
      <c r="R199" s="571">
        <f t="shared" si="77"/>
        <v>-1.3305711077639091E-2</v>
      </c>
      <c r="S199" s="571"/>
      <c r="T199" s="400">
        <v>13542361.845734052</v>
      </c>
      <c r="U199" s="400">
        <v>8302878.5981981605</v>
      </c>
      <c r="V199" s="570">
        <f t="shared" si="78"/>
        <v>-5239483.2475358918</v>
      </c>
      <c r="W199" s="571">
        <f t="shared" si="105"/>
        <v>-0.38689582417164325</v>
      </c>
      <c r="X199" s="572"/>
      <c r="Y199" s="437">
        <f t="shared" si="79"/>
        <v>18734671.08202064</v>
      </c>
      <c r="Z199" s="437">
        <f t="shared" si="80"/>
        <v>12153673.98278255</v>
      </c>
      <c r="AA199" s="570">
        <f t="shared" si="81"/>
        <v>-6580997.0992380902</v>
      </c>
      <c r="AB199" s="571">
        <f t="shared" si="106"/>
        <v>-0.35127369305958972</v>
      </c>
      <c r="AC199" s="572"/>
      <c r="AD199" s="575">
        <v>0</v>
      </c>
      <c r="AE199" s="452">
        <v>14678270.893461527</v>
      </c>
      <c r="AF199" s="563"/>
      <c r="AG199" s="399">
        <v>18734671.08202064</v>
      </c>
      <c r="AH199" s="399">
        <v>26831944.876244076</v>
      </c>
      <c r="AI199" s="570">
        <f t="shared" si="82"/>
        <v>8097273.7942234352</v>
      </c>
      <c r="AJ199" s="571">
        <f t="shared" si="107"/>
        <v>0.4322079506372683</v>
      </c>
      <c r="AL199" s="577">
        <f t="shared" si="83"/>
        <v>-210.25505639296634</v>
      </c>
      <c r="AM199" s="577">
        <f t="shared" si="84"/>
        <v>-223.01548292597747</v>
      </c>
      <c r="AN199" s="577">
        <f t="shared" si="85"/>
        <v>-12.760426533011128</v>
      </c>
      <c r="AO199" s="578">
        <f t="shared" si="86"/>
        <v>6.0690224301487961E-2</v>
      </c>
      <c r="AP199" s="579"/>
      <c r="AQ199" s="577">
        <f t="shared" si="87"/>
        <v>272.6588690999742</v>
      </c>
      <c r="AR199" s="577">
        <f t="shared" si="88"/>
        <v>269.35143201009157</v>
      </c>
      <c r="AS199" s="577">
        <f t="shared" si="89"/>
        <v>-3.307437089882626</v>
      </c>
      <c r="AT199" s="578">
        <f t="shared" si="90"/>
        <v>-1.2130311773096616E-2</v>
      </c>
      <c r="AU199" s="579"/>
      <c r="AV199" s="577">
        <f t="shared" si="91"/>
        <v>162.75899099494083</v>
      </c>
      <c r="AW199" s="577">
        <f t="shared" si="92"/>
        <v>99.907089719131719</v>
      </c>
      <c r="AX199" s="577">
        <f t="shared" si="93"/>
        <v>-62.851901275809112</v>
      </c>
      <c r="AY199" s="578">
        <f t="shared" si="94"/>
        <v>-0.38616546398817864</v>
      </c>
      <c r="AZ199" s="579"/>
      <c r="BA199" s="577">
        <f t="shared" si="95"/>
        <v>225.16280370194869</v>
      </c>
      <c r="BB199" s="577">
        <f t="shared" si="96"/>
        <v>146.24303880324587</v>
      </c>
      <c r="BC199" s="577">
        <f t="shared" si="97"/>
        <v>-78.919764898702823</v>
      </c>
      <c r="BD199" s="578">
        <f t="shared" si="98"/>
        <v>-0.35050089802208217</v>
      </c>
      <c r="BE199" s="580"/>
      <c r="BF199" s="577">
        <f t="shared" si="99"/>
        <v>0</v>
      </c>
      <c r="BG199" s="577">
        <f t="shared" si="100"/>
        <v>176.62107300870608</v>
      </c>
      <c r="BH199" s="580"/>
      <c r="BI199" s="577">
        <f t="shared" si="101"/>
        <v>225.16280370194869</v>
      </c>
      <c r="BJ199" s="577">
        <f t="shared" si="102"/>
        <v>322.86411181195189</v>
      </c>
      <c r="BK199" s="577">
        <f t="shared" si="103"/>
        <v>97.701308110003197</v>
      </c>
      <c r="BL199" s="578">
        <f t="shared" si="104"/>
        <v>0.43391406797071091</v>
      </c>
    </row>
    <row r="200" spans="1:64">
      <c r="A200" s="397">
        <v>611</v>
      </c>
      <c r="B200" s="412">
        <v>1</v>
      </c>
      <c r="C200" s="413">
        <v>35</v>
      </c>
      <c r="D200" s="398" t="s">
        <v>223</v>
      </c>
      <c r="E200" s="400">
        <v>5011</v>
      </c>
      <c r="F200" s="400">
        <v>4973</v>
      </c>
      <c r="G200" s="570">
        <f t="shared" si="72"/>
        <v>-38</v>
      </c>
      <c r="H200" s="571">
        <f t="shared" si="73"/>
        <v>-7.5833167032528436E-3</v>
      </c>
      <c r="I200" s="571"/>
      <c r="J200" s="400">
        <v>3169958.1302351663</v>
      </c>
      <c r="K200" s="437">
        <v>2689901.2408638704</v>
      </c>
      <c r="L200" s="570">
        <f t="shared" si="74"/>
        <v>-480056.88937129593</v>
      </c>
      <c r="M200" s="571">
        <f t="shared" si="75"/>
        <v>-0.1514395047658508</v>
      </c>
      <c r="N200" s="571"/>
      <c r="O200" s="400">
        <v>1127579.3538515638</v>
      </c>
      <c r="P200" s="400">
        <v>1179049.2385084666</v>
      </c>
      <c r="Q200" s="570">
        <f t="shared" si="76"/>
        <v>51469.884656902868</v>
      </c>
      <c r="R200" s="571">
        <f t="shared" si="77"/>
        <v>4.564635249935451E-2</v>
      </c>
      <c r="S200" s="571"/>
      <c r="T200" s="400">
        <v>719641.43990759377</v>
      </c>
      <c r="U200" s="400">
        <v>399029.7061257516</v>
      </c>
      <c r="V200" s="570">
        <f t="shared" si="78"/>
        <v>-320611.73378184217</v>
      </c>
      <c r="W200" s="571">
        <f t="shared" si="105"/>
        <v>-0.44551594169314457</v>
      </c>
      <c r="X200" s="572"/>
      <c r="Y200" s="437">
        <f t="shared" si="79"/>
        <v>5017178.9239943232</v>
      </c>
      <c r="Z200" s="437">
        <f t="shared" si="80"/>
        <v>4267980.1854980886</v>
      </c>
      <c r="AA200" s="570">
        <f t="shared" si="81"/>
        <v>-749198.73849623464</v>
      </c>
      <c r="AB200" s="571">
        <f t="shared" si="106"/>
        <v>-0.14932669331628612</v>
      </c>
      <c r="AC200" s="572"/>
      <c r="AD200" s="575">
        <v>0</v>
      </c>
      <c r="AE200" s="452">
        <v>387773.1142487785</v>
      </c>
      <c r="AF200" s="563"/>
      <c r="AG200" s="399">
        <v>5017178.9239943232</v>
      </c>
      <c r="AH200" s="399">
        <v>4655753.2997468673</v>
      </c>
      <c r="AI200" s="570">
        <f t="shared" si="82"/>
        <v>-361425.62424745597</v>
      </c>
      <c r="AJ200" s="571">
        <f t="shared" si="107"/>
        <v>-7.2037619092865518E-2</v>
      </c>
      <c r="AL200" s="577">
        <f t="shared" si="83"/>
        <v>632.599906253276</v>
      </c>
      <c r="AM200" s="577">
        <f t="shared" si="84"/>
        <v>540.90111418939682</v>
      </c>
      <c r="AN200" s="577">
        <f t="shared" si="85"/>
        <v>-91.698792063879182</v>
      </c>
      <c r="AO200" s="578">
        <f t="shared" si="86"/>
        <v>-0.14495543100375588</v>
      </c>
      <c r="AP200" s="579"/>
      <c r="AQ200" s="577">
        <f t="shared" si="87"/>
        <v>225.02082495541086</v>
      </c>
      <c r="AR200" s="577">
        <f t="shared" si="88"/>
        <v>237.09013442760238</v>
      </c>
      <c r="AS200" s="577">
        <f t="shared" si="89"/>
        <v>12.06930947219152</v>
      </c>
      <c r="AT200" s="578">
        <f t="shared" si="90"/>
        <v>5.3636411094764767E-2</v>
      </c>
      <c r="AU200" s="579"/>
      <c r="AV200" s="577">
        <f t="shared" si="91"/>
        <v>143.61234083168904</v>
      </c>
      <c r="AW200" s="577">
        <f t="shared" si="92"/>
        <v>80.239233083802858</v>
      </c>
      <c r="AX200" s="577">
        <f t="shared" si="93"/>
        <v>-63.373107747886181</v>
      </c>
      <c r="AY200" s="578">
        <f t="shared" si="94"/>
        <v>-0.44127898327455206</v>
      </c>
      <c r="AZ200" s="579"/>
      <c r="BA200" s="577">
        <f t="shared" si="95"/>
        <v>1001.2330720403759</v>
      </c>
      <c r="BB200" s="577">
        <f t="shared" si="96"/>
        <v>858.2304817008021</v>
      </c>
      <c r="BC200" s="577">
        <f t="shared" si="97"/>
        <v>-143.00259033957377</v>
      </c>
      <c r="BD200" s="578">
        <f t="shared" si="98"/>
        <v>-0.14282647500661766</v>
      </c>
      <c r="BE200" s="580"/>
      <c r="BF200" s="577">
        <f t="shared" si="99"/>
        <v>0</v>
      </c>
      <c r="BG200" s="577">
        <f t="shared" si="100"/>
        <v>77.975691584310979</v>
      </c>
      <c r="BH200" s="580"/>
      <c r="BI200" s="577">
        <f t="shared" si="101"/>
        <v>1001.2330720403759</v>
      </c>
      <c r="BJ200" s="577">
        <f t="shared" si="102"/>
        <v>936.2061732851131</v>
      </c>
      <c r="BK200" s="577">
        <f t="shared" si="103"/>
        <v>-65.026898755262778</v>
      </c>
      <c r="BL200" s="578">
        <f t="shared" si="104"/>
        <v>-6.4946814654001456E-2</v>
      </c>
    </row>
    <row r="201" spans="1:64">
      <c r="A201" s="397">
        <v>614</v>
      </c>
      <c r="B201" s="412">
        <v>19</v>
      </c>
      <c r="C201" s="412">
        <v>19</v>
      </c>
      <c r="D201" s="398" t="s">
        <v>224</v>
      </c>
      <c r="E201" s="400">
        <v>2999</v>
      </c>
      <c r="F201" s="400">
        <v>2923</v>
      </c>
      <c r="G201" s="570">
        <f t="shared" si="72"/>
        <v>-76</v>
      </c>
      <c r="H201" s="571">
        <f t="shared" si="73"/>
        <v>-2.5341780593531177E-2</v>
      </c>
      <c r="I201" s="571"/>
      <c r="J201" s="400">
        <v>849684.69628336187</v>
      </c>
      <c r="K201" s="437">
        <v>770576.13198985578</v>
      </c>
      <c r="L201" s="570">
        <f t="shared" si="74"/>
        <v>-79108.56429350609</v>
      </c>
      <c r="M201" s="571">
        <f t="shared" si="75"/>
        <v>-9.3103435473815013E-2</v>
      </c>
      <c r="N201" s="571"/>
      <c r="O201" s="400">
        <v>1516639.8992714647</v>
      </c>
      <c r="P201" s="400">
        <v>1533381.991805095</v>
      </c>
      <c r="Q201" s="570">
        <f t="shared" si="76"/>
        <v>16742.092533630319</v>
      </c>
      <c r="R201" s="571">
        <f t="shared" si="77"/>
        <v>1.1038937154213451E-2</v>
      </c>
      <c r="S201" s="571"/>
      <c r="T201" s="400">
        <v>769000.93389053084</v>
      </c>
      <c r="U201" s="400">
        <v>604003.98509200918</v>
      </c>
      <c r="V201" s="570">
        <f t="shared" si="78"/>
        <v>-164996.94879852165</v>
      </c>
      <c r="W201" s="571">
        <f t="shared" si="105"/>
        <v>-0.21456014099198659</v>
      </c>
      <c r="X201" s="572"/>
      <c r="Y201" s="437">
        <f t="shared" si="79"/>
        <v>3135325.5294453576</v>
      </c>
      <c r="Z201" s="437">
        <f t="shared" si="80"/>
        <v>2907962.10888696</v>
      </c>
      <c r="AA201" s="570">
        <f t="shared" si="81"/>
        <v>-227363.42055839766</v>
      </c>
      <c r="AB201" s="571">
        <f t="shared" si="106"/>
        <v>-7.251668715835656E-2</v>
      </c>
      <c r="AC201" s="572"/>
      <c r="AD201" s="575">
        <v>0</v>
      </c>
      <c r="AE201" s="452">
        <v>628232.40203409456</v>
      </c>
      <c r="AF201" s="563"/>
      <c r="AG201" s="399">
        <v>3135325.5294453576</v>
      </c>
      <c r="AH201" s="399">
        <v>3536194.5109210545</v>
      </c>
      <c r="AI201" s="570">
        <f t="shared" si="82"/>
        <v>400868.9814756969</v>
      </c>
      <c r="AJ201" s="571">
        <f t="shared" si="107"/>
        <v>0.12785561745054622</v>
      </c>
      <c r="AL201" s="577">
        <f t="shared" si="83"/>
        <v>283.32267298544912</v>
      </c>
      <c r="AM201" s="577">
        <f t="shared" si="84"/>
        <v>263.62508791989592</v>
      </c>
      <c r="AN201" s="577">
        <f t="shared" si="85"/>
        <v>-19.697585065553199</v>
      </c>
      <c r="AO201" s="578">
        <f t="shared" si="86"/>
        <v>-6.9523504271628928E-2</v>
      </c>
      <c r="AP201" s="579"/>
      <c r="AQ201" s="577">
        <f t="shared" si="87"/>
        <v>505.71520482543002</v>
      </c>
      <c r="AR201" s="577">
        <f t="shared" si="88"/>
        <v>524.59185487687137</v>
      </c>
      <c r="AS201" s="577">
        <f t="shared" si="89"/>
        <v>18.876650051441345</v>
      </c>
      <c r="AT201" s="578">
        <f t="shared" si="90"/>
        <v>3.7326641301911136E-2</v>
      </c>
      <c r="AU201" s="579"/>
      <c r="AV201" s="577">
        <f t="shared" si="91"/>
        <v>256.41911766940007</v>
      </c>
      <c r="AW201" s="577">
        <f t="shared" si="92"/>
        <v>206.63838012042737</v>
      </c>
      <c r="AX201" s="577">
        <f t="shared" si="93"/>
        <v>-49.780737548972695</v>
      </c>
      <c r="AY201" s="578">
        <f t="shared" si="94"/>
        <v>-0.1941381672374162</v>
      </c>
      <c r="AZ201" s="579"/>
      <c r="BA201" s="577">
        <f t="shared" si="95"/>
        <v>1045.4569954802794</v>
      </c>
      <c r="BB201" s="577">
        <f t="shared" si="96"/>
        <v>994.8553229171946</v>
      </c>
      <c r="BC201" s="577">
        <f t="shared" si="97"/>
        <v>-50.601672563084776</v>
      </c>
      <c r="BD201" s="578">
        <f t="shared" si="98"/>
        <v>-4.8401486413928045E-2</v>
      </c>
      <c r="BE201" s="580"/>
      <c r="BF201" s="577">
        <f t="shared" si="99"/>
        <v>0</v>
      </c>
      <c r="BG201" s="577">
        <f t="shared" si="100"/>
        <v>214.92726720290611</v>
      </c>
      <c r="BH201" s="580"/>
      <c r="BI201" s="577">
        <f t="shared" si="101"/>
        <v>1045.4569954802794</v>
      </c>
      <c r="BJ201" s="577">
        <f t="shared" si="102"/>
        <v>1209.7825901201008</v>
      </c>
      <c r="BK201" s="577">
        <f t="shared" si="103"/>
        <v>164.32559463982147</v>
      </c>
      <c r="BL201" s="578">
        <f t="shared" si="104"/>
        <v>0.15718063521525422</v>
      </c>
    </row>
    <row r="202" spans="1:64">
      <c r="A202" s="397">
        <v>615</v>
      </c>
      <c r="B202" s="412">
        <v>17</v>
      </c>
      <c r="C202" s="412">
        <v>17</v>
      </c>
      <c r="D202" s="398" t="s">
        <v>225</v>
      </c>
      <c r="E202" s="400">
        <v>7603</v>
      </c>
      <c r="F202" s="400">
        <v>7479</v>
      </c>
      <c r="G202" s="570">
        <f t="shared" ref="G202:G265" si="108">F202-E202</f>
        <v>-124</v>
      </c>
      <c r="H202" s="571">
        <f t="shared" ref="H202:H265" si="109">G202/E202</f>
        <v>-1.6309351571747996E-2</v>
      </c>
      <c r="I202" s="571"/>
      <c r="J202" s="400">
        <v>10012785.154721472</v>
      </c>
      <c r="K202" s="437">
        <v>9719406.0037935451</v>
      </c>
      <c r="L202" s="570">
        <f t="shared" ref="L202:L265" si="110">K202-J202</f>
        <v>-293379.15092792735</v>
      </c>
      <c r="M202" s="571">
        <f t="shared" ref="M202:M265" si="111">L202/J202</f>
        <v>-2.9300454009001289E-2</v>
      </c>
      <c r="N202" s="571"/>
      <c r="O202" s="400">
        <v>3665159.1393682896</v>
      </c>
      <c r="P202" s="400">
        <v>4008027.9982309118</v>
      </c>
      <c r="Q202" s="570">
        <f t="shared" ref="Q202:Q265" si="112">P202-O202</f>
        <v>342868.85886262218</v>
      </c>
      <c r="R202" s="571">
        <f t="shared" ref="R202:R265" si="113">Q202/O202</f>
        <v>9.3548150523613427E-2</v>
      </c>
      <c r="S202" s="571"/>
      <c r="T202" s="400">
        <v>1557067.0265398102</v>
      </c>
      <c r="U202" s="400">
        <v>1112623.2746747392</v>
      </c>
      <c r="V202" s="570">
        <f t="shared" ref="V202:V265" si="114">U202-T202</f>
        <v>-444443.75186507101</v>
      </c>
      <c r="W202" s="571">
        <f t="shared" si="105"/>
        <v>-0.28543649328490078</v>
      </c>
      <c r="X202" s="572"/>
      <c r="Y202" s="437">
        <f t="shared" ref="Y202:Y265" si="115">SUM(J202,O202,T202)</f>
        <v>15235011.320629572</v>
      </c>
      <c r="Z202" s="437">
        <f t="shared" ref="Z202:Z265" si="116">SUM(K202,P202,U202)</f>
        <v>14840057.276699197</v>
      </c>
      <c r="AA202" s="570">
        <f t="shared" ref="AA202:AA265" si="117">Z202-Y202</f>
        <v>-394954.04393037595</v>
      </c>
      <c r="AB202" s="571">
        <f t="shared" si="106"/>
        <v>-2.5924105707461651E-2</v>
      </c>
      <c r="AC202" s="572"/>
      <c r="AD202" s="575">
        <v>0</v>
      </c>
      <c r="AE202" s="452">
        <v>1267209.6848813614</v>
      </c>
      <c r="AF202" s="563"/>
      <c r="AG202" s="399">
        <v>15235011.320629572</v>
      </c>
      <c r="AH202" s="399">
        <v>16107266.961580558</v>
      </c>
      <c r="AI202" s="570">
        <f t="shared" ref="AI202:AI265" si="118">AH202-AG202</f>
        <v>872255.64095098525</v>
      </c>
      <c r="AJ202" s="571">
        <f t="shared" si="107"/>
        <v>5.7253363492409934E-2</v>
      </c>
      <c r="AL202" s="577">
        <f t="shared" si="83"/>
        <v>1316.9518814575131</v>
      </c>
      <c r="AM202" s="577">
        <f t="shared" si="84"/>
        <v>1299.55956729423</v>
      </c>
      <c r="AN202" s="577">
        <f t="shared" si="85"/>
        <v>-17.392314163283118</v>
      </c>
      <c r="AO202" s="578">
        <f t="shared" si="86"/>
        <v>-1.3206491754303494E-2</v>
      </c>
      <c r="AP202" s="579"/>
      <c r="AQ202" s="577">
        <f t="shared" si="87"/>
        <v>482.06749169647372</v>
      </c>
      <c r="AR202" s="577">
        <f t="shared" si="88"/>
        <v>535.90426503956564</v>
      </c>
      <c r="AS202" s="577">
        <f t="shared" si="89"/>
        <v>53.83677334309192</v>
      </c>
      <c r="AT202" s="578">
        <f t="shared" si="90"/>
        <v>0.11167891274649444</v>
      </c>
      <c r="AU202" s="579"/>
      <c r="AV202" s="577">
        <f t="shared" si="91"/>
        <v>204.79639965011313</v>
      </c>
      <c r="AW202" s="577">
        <f t="shared" si="92"/>
        <v>148.76631564042509</v>
      </c>
      <c r="AX202" s="577">
        <f t="shared" si="93"/>
        <v>-56.030084009688039</v>
      </c>
      <c r="AY202" s="578">
        <f t="shared" si="94"/>
        <v>-0.27358920423119404</v>
      </c>
      <c r="AZ202" s="579"/>
      <c r="BA202" s="577">
        <f t="shared" si="95"/>
        <v>2003.8157728041001</v>
      </c>
      <c r="BB202" s="577">
        <f t="shared" si="96"/>
        <v>1984.2301479742207</v>
      </c>
      <c r="BC202" s="577">
        <f t="shared" si="97"/>
        <v>-19.585624829879407</v>
      </c>
      <c r="BD202" s="578">
        <f t="shared" si="98"/>
        <v>-9.7741644195522386E-3</v>
      </c>
      <c r="BE202" s="580"/>
      <c r="BF202" s="577">
        <f t="shared" si="99"/>
        <v>0</v>
      </c>
      <c r="BG202" s="577">
        <f t="shared" si="100"/>
        <v>169.43571130918056</v>
      </c>
      <c r="BH202" s="580"/>
      <c r="BI202" s="577">
        <f t="shared" si="101"/>
        <v>2003.8157728041001</v>
      </c>
      <c r="BJ202" s="577">
        <f t="shared" si="102"/>
        <v>2153.665859283401</v>
      </c>
      <c r="BK202" s="577">
        <f t="shared" si="103"/>
        <v>149.8500864793009</v>
      </c>
      <c r="BL202" s="578">
        <f t="shared" si="104"/>
        <v>7.4782366978578901E-2</v>
      </c>
    </row>
    <row r="203" spans="1:64">
      <c r="A203" s="397">
        <v>616</v>
      </c>
      <c r="B203" s="412">
        <v>1</v>
      </c>
      <c r="C203" s="413">
        <v>34</v>
      </c>
      <c r="D203" s="398" t="s">
        <v>226</v>
      </c>
      <c r="E203" s="400">
        <v>1807</v>
      </c>
      <c r="F203" s="400">
        <v>1781</v>
      </c>
      <c r="G203" s="570">
        <f t="shared" si="108"/>
        <v>-26</v>
      </c>
      <c r="H203" s="571">
        <f t="shared" si="109"/>
        <v>-1.4388489208633094E-2</v>
      </c>
      <c r="I203" s="571"/>
      <c r="J203" s="400">
        <v>-93504.619499453285</v>
      </c>
      <c r="K203" s="437">
        <v>-162062.93023667909</v>
      </c>
      <c r="L203" s="570">
        <f t="shared" si="110"/>
        <v>-68558.310737225809</v>
      </c>
      <c r="M203" s="571">
        <f t="shared" si="111"/>
        <v>0.73320773994087707</v>
      </c>
      <c r="N203" s="571"/>
      <c r="O203" s="400">
        <v>779712.87489525776</v>
      </c>
      <c r="P203" s="400">
        <v>736706.61086297955</v>
      </c>
      <c r="Q203" s="570">
        <f t="shared" si="112"/>
        <v>-43006.26403227821</v>
      </c>
      <c r="R203" s="571">
        <f t="shared" si="113"/>
        <v>-5.5156539563432798E-2</v>
      </c>
      <c r="S203" s="571"/>
      <c r="T203" s="400">
        <v>380148.71369228436</v>
      </c>
      <c r="U203" s="400">
        <v>253592.95207585779</v>
      </c>
      <c r="V203" s="570">
        <f t="shared" si="114"/>
        <v>-126555.76161642658</v>
      </c>
      <c r="W203" s="571">
        <f t="shared" si="105"/>
        <v>-0.33291119253626766</v>
      </c>
      <c r="X203" s="572"/>
      <c r="Y203" s="437">
        <f t="shared" si="115"/>
        <v>1066356.969088089</v>
      </c>
      <c r="Z203" s="437">
        <f t="shared" si="116"/>
        <v>828236.63270215818</v>
      </c>
      <c r="AA203" s="570">
        <f t="shared" si="117"/>
        <v>-238120.33638593077</v>
      </c>
      <c r="AB203" s="571">
        <f t="shared" si="106"/>
        <v>-0.22330264938350142</v>
      </c>
      <c r="AC203" s="572"/>
      <c r="AD203" s="575">
        <v>0</v>
      </c>
      <c r="AE203" s="452">
        <v>194311.5433365932</v>
      </c>
      <c r="AF203" s="563"/>
      <c r="AG203" s="399">
        <v>1066356.969088089</v>
      </c>
      <c r="AH203" s="399">
        <v>1022548.1760387515</v>
      </c>
      <c r="AI203" s="570">
        <f t="shared" si="118"/>
        <v>-43808.793049337459</v>
      </c>
      <c r="AJ203" s="571">
        <f t="shared" si="107"/>
        <v>-4.1082671487392447E-2</v>
      </c>
      <c r="AL203" s="577">
        <f t="shared" ref="AL203:AL266" si="119">J203/$E203</f>
        <v>-51.745777254816431</v>
      </c>
      <c r="AM203" s="577">
        <f t="shared" ref="AM203:AM266" si="120">K203/$F203</f>
        <v>-90.995468970622738</v>
      </c>
      <c r="AN203" s="577">
        <f t="shared" ref="AN203:AN266" si="121">AM203-AL203</f>
        <v>-39.249691715806307</v>
      </c>
      <c r="AO203" s="578">
        <f t="shared" ref="AO203:AO266" si="122">AN203/AL203</f>
        <v>0.75851004271373657</v>
      </c>
      <c r="AP203" s="579"/>
      <c r="AQ203" s="577">
        <f t="shared" ref="AQ203:AQ266" si="123">O203/$E203</f>
        <v>431.49578024087316</v>
      </c>
      <c r="AR203" s="577">
        <f t="shared" ref="AR203:AR266" si="124">P203/$F203</f>
        <v>413.64773209600202</v>
      </c>
      <c r="AS203" s="577">
        <f t="shared" ref="AS203:AS266" si="125">AR203-AQ203</f>
        <v>-17.848048144871143</v>
      </c>
      <c r="AT203" s="578">
        <f t="shared" ref="AT203:AT266" si="126">AS203/AQ203</f>
        <v>-4.1363204374577793E-2</v>
      </c>
      <c r="AU203" s="579"/>
      <c r="AV203" s="577">
        <f t="shared" ref="AV203:AV266" si="127">T203/$E203</f>
        <v>210.37560248604558</v>
      </c>
      <c r="AW203" s="577">
        <f t="shared" ref="AW203:AW266" si="128">U203/$F203</f>
        <v>142.387957369937</v>
      </c>
      <c r="AX203" s="577">
        <f t="shared" ref="AX203:AX266" si="129">AW203-AV203</f>
        <v>-67.987645116108581</v>
      </c>
      <c r="AY203" s="578">
        <f t="shared" ref="AY203:AY266" si="130">AX203/AV203</f>
        <v>-0.32317266979957082</v>
      </c>
      <c r="AZ203" s="579"/>
      <c r="BA203" s="577">
        <f t="shared" ref="BA203:BA266" si="131">Y203/$E203</f>
        <v>590.12560547210239</v>
      </c>
      <c r="BB203" s="577">
        <f t="shared" ref="BB203:BB266" si="132">Z203/$F203</f>
        <v>465.04022049531619</v>
      </c>
      <c r="BC203" s="577">
        <f t="shared" ref="BC203:BC266" si="133">BB203-BA203</f>
        <v>-125.0853849767862</v>
      </c>
      <c r="BD203" s="578">
        <f t="shared" ref="BD203:BD266" si="134">BC203/BA203</f>
        <v>-0.21196400192924605</v>
      </c>
      <c r="BE203" s="580"/>
      <c r="BF203" s="577">
        <f t="shared" ref="BF203:BF266" si="135">AD203/$E203</f>
        <v>0</v>
      </c>
      <c r="BG203" s="577">
        <f t="shared" ref="BG203:BG266" si="136">AE203/$F203</f>
        <v>109.10249485490915</v>
      </c>
      <c r="BH203" s="580"/>
      <c r="BI203" s="577">
        <f t="shared" ref="BI203:BI266" si="137">AG203/$E203</f>
        <v>590.12560547210239</v>
      </c>
      <c r="BJ203" s="577">
        <f t="shared" ref="BJ203:BJ266" si="138">AH203/$F203</f>
        <v>574.14271535022544</v>
      </c>
      <c r="BK203" s="577">
        <f t="shared" ref="BK203:BK266" si="139">BJ203-BI203</f>
        <v>-15.982890121876949</v>
      </c>
      <c r="BL203" s="578">
        <f t="shared" ref="BL203:BL266" si="140">BK203/BI203</f>
        <v>-2.7083878370420117E-2</v>
      </c>
    </row>
    <row r="204" spans="1:64">
      <c r="A204" s="397">
        <v>619</v>
      </c>
      <c r="B204" s="412">
        <v>6</v>
      </c>
      <c r="C204" s="412">
        <v>6</v>
      </c>
      <c r="D204" s="398" t="s">
        <v>227</v>
      </c>
      <c r="E204" s="400">
        <v>2675</v>
      </c>
      <c r="F204" s="400">
        <v>2650</v>
      </c>
      <c r="G204" s="570">
        <f t="shared" si="108"/>
        <v>-25</v>
      </c>
      <c r="H204" s="571">
        <f t="shared" si="109"/>
        <v>-9.3457943925233638E-3</v>
      </c>
      <c r="I204" s="571"/>
      <c r="J204" s="400">
        <v>1090476.1567923306</v>
      </c>
      <c r="K204" s="437">
        <v>902779.28461628873</v>
      </c>
      <c r="L204" s="570">
        <f t="shared" si="110"/>
        <v>-187696.87217604183</v>
      </c>
      <c r="M204" s="571">
        <f t="shared" si="111"/>
        <v>-0.17212377456115868</v>
      </c>
      <c r="N204" s="571"/>
      <c r="O204" s="400">
        <v>1560511.2675316883</v>
      </c>
      <c r="P204" s="400">
        <v>1659400.5086976343</v>
      </c>
      <c r="Q204" s="570">
        <f t="shared" si="112"/>
        <v>98889.241165946005</v>
      </c>
      <c r="R204" s="571">
        <f t="shared" si="113"/>
        <v>6.3369770679299456E-2</v>
      </c>
      <c r="S204" s="571"/>
      <c r="T204" s="400">
        <v>688811.51824984758</v>
      </c>
      <c r="U204" s="400">
        <v>538352.62980728957</v>
      </c>
      <c r="V204" s="570">
        <f t="shared" si="114"/>
        <v>-150458.888442558</v>
      </c>
      <c r="W204" s="571">
        <f t="shared" ref="W204:W267" si="141">V204/T204</f>
        <v>-0.2184325965176197</v>
      </c>
      <c r="X204" s="572"/>
      <c r="Y204" s="437">
        <f t="shared" si="115"/>
        <v>3339798.9425738663</v>
      </c>
      <c r="Z204" s="437">
        <f t="shared" si="116"/>
        <v>3100532.423121213</v>
      </c>
      <c r="AA204" s="570">
        <f t="shared" si="117"/>
        <v>-239266.51945265336</v>
      </c>
      <c r="AB204" s="571">
        <f t="shared" ref="AB204:AB267" si="142">AA204/Y204</f>
        <v>-7.1640995031952134E-2</v>
      </c>
      <c r="AC204" s="572"/>
      <c r="AD204" s="575">
        <v>0</v>
      </c>
      <c r="AE204" s="452">
        <v>387819.61916260887</v>
      </c>
      <c r="AF204" s="563"/>
      <c r="AG204" s="399">
        <v>3339798.9425738663</v>
      </c>
      <c r="AH204" s="399">
        <v>3488352.0422838219</v>
      </c>
      <c r="AI204" s="570">
        <f t="shared" si="118"/>
        <v>148553.09970995551</v>
      </c>
      <c r="AJ204" s="571">
        <f t="shared" ref="AJ204:AJ267" si="143">AI204/AG204</f>
        <v>4.4479653495390001E-2</v>
      </c>
      <c r="AL204" s="577">
        <f t="shared" si="119"/>
        <v>407.65463805320769</v>
      </c>
      <c r="AM204" s="577">
        <f t="shared" si="120"/>
        <v>340.67142815709008</v>
      </c>
      <c r="AN204" s="577">
        <f t="shared" si="121"/>
        <v>-66.983209896117614</v>
      </c>
      <c r="AO204" s="578">
        <f t="shared" si="122"/>
        <v>-0.16431362149098097</v>
      </c>
      <c r="AP204" s="579"/>
      <c r="AQ204" s="577">
        <f t="shared" si="123"/>
        <v>583.36869814268721</v>
      </c>
      <c r="AR204" s="577">
        <f t="shared" si="124"/>
        <v>626.18887120665443</v>
      </c>
      <c r="AS204" s="577">
        <f t="shared" si="125"/>
        <v>42.820173063967218</v>
      </c>
      <c r="AT204" s="578">
        <f t="shared" si="126"/>
        <v>7.340156096872677E-2</v>
      </c>
      <c r="AU204" s="579"/>
      <c r="AV204" s="577">
        <f t="shared" si="127"/>
        <v>257.49963299059721</v>
      </c>
      <c r="AW204" s="577">
        <f t="shared" si="128"/>
        <v>203.15193577633568</v>
      </c>
      <c r="AX204" s="577">
        <f t="shared" si="129"/>
        <v>-54.34769721426153</v>
      </c>
      <c r="AY204" s="578">
        <f t="shared" si="130"/>
        <v>-0.21105931912627648</v>
      </c>
      <c r="AZ204" s="579"/>
      <c r="BA204" s="577">
        <f t="shared" si="131"/>
        <v>1248.522969186492</v>
      </c>
      <c r="BB204" s="577">
        <f t="shared" si="132"/>
        <v>1170.0122351400803</v>
      </c>
      <c r="BC204" s="577">
        <f t="shared" si="133"/>
        <v>-78.510734046411699</v>
      </c>
      <c r="BD204" s="578">
        <f t="shared" si="134"/>
        <v>-6.2882891211498843E-2</v>
      </c>
      <c r="BE204" s="580"/>
      <c r="BF204" s="577">
        <f t="shared" si="135"/>
        <v>0</v>
      </c>
      <c r="BG204" s="577">
        <f t="shared" si="136"/>
        <v>146.34702609909769</v>
      </c>
      <c r="BH204" s="580"/>
      <c r="BI204" s="577">
        <f t="shared" si="137"/>
        <v>1248.522969186492</v>
      </c>
      <c r="BJ204" s="577">
        <f t="shared" si="138"/>
        <v>1316.3592612391781</v>
      </c>
      <c r="BK204" s="577">
        <f t="shared" si="139"/>
        <v>67.836292052686076</v>
      </c>
      <c r="BL204" s="578">
        <f t="shared" si="140"/>
        <v>5.4333235132139057E-2</v>
      </c>
    </row>
    <row r="205" spans="1:64">
      <c r="A205" s="397">
        <v>620</v>
      </c>
      <c r="B205" s="412">
        <v>18</v>
      </c>
      <c r="C205" s="412">
        <v>18</v>
      </c>
      <c r="D205" s="398" t="s">
        <v>228</v>
      </c>
      <c r="E205" s="400">
        <v>2380</v>
      </c>
      <c r="F205" s="400">
        <v>2359</v>
      </c>
      <c r="G205" s="570">
        <f t="shared" si="108"/>
        <v>-21</v>
      </c>
      <c r="H205" s="571">
        <f t="shared" si="109"/>
        <v>-8.8235294117647058E-3</v>
      </c>
      <c r="I205" s="571"/>
      <c r="J205" s="400">
        <v>2282817.3391311946</v>
      </c>
      <c r="K205" s="437">
        <v>2428099.7610622952</v>
      </c>
      <c r="L205" s="570">
        <f t="shared" si="110"/>
        <v>145282.42193110054</v>
      </c>
      <c r="M205" s="571">
        <f t="shared" si="111"/>
        <v>6.3641720010061256E-2</v>
      </c>
      <c r="N205" s="571"/>
      <c r="O205" s="400">
        <v>795721.41825120139</v>
      </c>
      <c r="P205" s="400">
        <v>1054321.4252971185</v>
      </c>
      <c r="Q205" s="570">
        <f t="shared" si="112"/>
        <v>258600.0070459171</v>
      </c>
      <c r="R205" s="571">
        <f t="shared" si="113"/>
        <v>0.32498811910109932</v>
      </c>
      <c r="S205" s="571"/>
      <c r="T205" s="400">
        <v>591004.61593204807</v>
      </c>
      <c r="U205" s="400">
        <v>473708.22518068325</v>
      </c>
      <c r="V205" s="570">
        <f t="shared" si="114"/>
        <v>-117296.39075136482</v>
      </c>
      <c r="W205" s="571">
        <f t="shared" si="141"/>
        <v>-0.19846950021935394</v>
      </c>
      <c r="X205" s="572"/>
      <c r="Y205" s="437">
        <f t="shared" si="115"/>
        <v>3669543.373314444</v>
      </c>
      <c r="Z205" s="437">
        <f t="shared" si="116"/>
        <v>3956129.4115400971</v>
      </c>
      <c r="AA205" s="570">
        <f t="shared" si="117"/>
        <v>286586.03822565312</v>
      </c>
      <c r="AB205" s="571">
        <f t="shared" si="142"/>
        <v>7.8098555888385601E-2</v>
      </c>
      <c r="AC205" s="572"/>
      <c r="AD205" s="575">
        <v>0</v>
      </c>
      <c r="AE205" s="452">
        <v>516879.7294200841</v>
      </c>
      <c r="AF205" s="563"/>
      <c r="AG205" s="399">
        <v>3669543.373314444</v>
      </c>
      <c r="AH205" s="399">
        <v>4473009.1409601811</v>
      </c>
      <c r="AI205" s="570">
        <f t="shared" si="118"/>
        <v>803465.76764573716</v>
      </c>
      <c r="AJ205" s="571">
        <f t="shared" si="143"/>
        <v>0.21895524481020706</v>
      </c>
      <c r="AL205" s="577">
        <f t="shared" si="119"/>
        <v>959.16694921478768</v>
      </c>
      <c r="AM205" s="577">
        <f t="shared" si="120"/>
        <v>1029.2919716245422</v>
      </c>
      <c r="AN205" s="577">
        <f t="shared" si="121"/>
        <v>70.125022409754479</v>
      </c>
      <c r="AO205" s="578">
        <f t="shared" si="122"/>
        <v>7.3110340662969689E-2</v>
      </c>
      <c r="AP205" s="579"/>
      <c r="AQ205" s="577">
        <f t="shared" si="123"/>
        <v>334.33673035764764</v>
      </c>
      <c r="AR205" s="577">
        <f t="shared" si="124"/>
        <v>446.93574620479802</v>
      </c>
      <c r="AS205" s="577">
        <f t="shared" si="125"/>
        <v>112.59901584715038</v>
      </c>
      <c r="AT205" s="578">
        <f t="shared" si="126"/>
        <v>0.33678326556194005</v>
      </c>
      <c r="AU205" s="579"/>
      <c r="AV205" s="577">
        <f t="shared" si="127"/>
        <v>248.32126719833951</v>
      </c>
      <c r="AW205" s="577">
        <f t="shared" si="128"/>
        <v>200.80891275145538</v>
      </c>
      <c r="AX205" s="577">
        <f t="shared" si="129"/>
        <v>-47.512354446884132</v>
      </c>
      <c r="AY205" s="578">
        <f t="shared" si="130"/>
        <v>-0.19133421387115826</v>
      </c>
      <c r="AZ205" s="579"/>
      <c r="BA205" s="577">
        <f t="shared" si="131"/>
        <v>1541.8249467707749</v>
      </c>
      <c r="BB205" s="577">
        <f t="shared" si="132"/>
        <v>1677.0366305807956</v>
      </c>
      <c r="BC205" s="577">
        <f t="shared" si="133"/>
        <v>135.21168381002076</v>
      </c>
      <c r="BD205" s="578">
        <f t="shared" si="134"/>
        <v>8.7695872409647074E-2</v>
      </c>
      <c r="BE205" s="580"/>
      <c r="BF205" s="577">
        <f t="shared" si="135"/>
        <v>0</v>
      </c>
      <c r="BG205" s="577">
        <f t="shared" si="136"/>
        <v>219.10967758375756</v>
      </c>
      <c r="BH205" s="580"/>
      <c r="BI205" s="577">
        <f t="shared" si="137"/>
        <v>1541.8249467707749</v>
      </c>
      <c r="BJ205" s="577">
        <f t="shared" si="138"/>
        <v>1896.1463081645531</v>
      </c>
      <c r="BK205" s="577">
        <f t="shared" si="139"/>
        <v>354.32136139377826</v>
      </c>
      <c r="BL205" s="578">
        <f t="shared" si="140"/>
        <v>0.22980647844353219</v>
      </c>
    </row>
    <row r="206" spans="1:64">
      <c r="A206" s="397">
        <v>623</v>
      </c>
      <c r="B206" s="412">
        <v>10</v>
      </c>
      <c r="C206" s="412">
        <v>10</v>
      </c>
      <c r="D206" s="398" t="s">
        <v>229</v>
      </c>
      <c r="E206" s="400">
        <v>2107</v>
      </c>
      <c r="F206" s="400">
        <v>2108</v>
      </c>
      <c r="G206" s="570">
        <f t="shared" si="108"/>
        <v>1</v>
      </c>
      <c r="H206" s="571">
        <f t="shared" si="109"/>
        <v>4.7460844803037496E-4</v>
      </c>
      <c r="I206" s="571"/>
      <c r="J206" s="400">
        <v>1413090.9111532378</v>
      </c>
      <c r="K206" s="437">
        <v>1298760.2975305982</v>
      </c>
      <c r="L206" s="570">
        <f t="shared" si="110"/>
        <v>-114330.61362263956</v>
      </c>
      <c r="M206" s="571">
        <f t="shared" si="111"/>
        <v>-8.0908179877353534E-2</v>
      </c>
      <c r="N206" s="571"/>
      <c r="O206" s="400">
        <v>-71486.339083328654</v>
      </c>
      <c r="P206" s="400">
        <v>-51365.477911711932</v>
      </c>
      <c r="Q206" s="570">
        <f t="shared" si="112"/>
        <v>20120.861171616722</v>
      </c>
      <c r="R206" s="571">
        <f t="shared" si="113"/>
        <v>-0.28146442284815665</v>
      </c>
      <c r="S206" s="571"/>
      <c r="T206" s="400">
        <v>474537.06906927645</v>
      </c>
      <c r="U206" s="400">
        <v>397022.13454298698</v>
      </c>
      <c r="V206" s="570">
        <f t="shared" si="114"/>
        <v>-77514.934526289464</v>
      </c>
      <c r="W206" s="571">
        <f t="shared" si="141"/>
        <v>-0.1633485339265946</v>
      </c>
      <c r="X206" s="572"/>
      <c r="Y206" s="437">
        <f t="shared" si="115"/>
        <v>1816141.6411391855</v>
      </c>
      <c r="Z206" s="437">
        <f t="shared" si="116"/>
        <v>1644416.9541618733</v>
      </c>
      <c r="AA206" s="570">
        <f t="shared" si="117"/>
        <v>-171724.6869773122</v>
      </c>
      <c r="AB206" s="571">
        <f t="shared" si="142"/>
        <v>-9.4554677392671246E-2</v>
      </c>
      <c r="AC206" s="572"/>
      <c r="AD206" s="575">
        <v>0</v>
      </c>
      <c r="AE206" s="452">
        <v>208468.38887475754</v>
      </c>
      <c r="AF206" s="563"/>
      <c r="AG206" s="399">
        <v>1816141.6411391855</v>
      </c>
      <c r="AH206" s="399">
        <v>1852885.3430366309</v>
      </c>
      <c r="AI206" s="570">
        <f t="shared" si="118"/>
        <v>36743.701897445368</v>
      </c>
      <c r="AJ206" s="571">
        <f t="shared" si="143"/>
        <v>2.0231738023691624E-2</v>
      </c>
      <c r="AL206" s="577">
        <f t="shared" si="119"/>
        <v>670.66488426826663</v>
      </c>
      <c r="AM206" s="577">
        <f t="shared" si="120"/>
        <v>616.1101980695438</v>
      </c>
      <c r="AN206" s="577">
        <f t="shared" si="121"/>
        <v>-54.554686198722834</v>
      </c>
      <c r="AO206" s="578">
        <f t="shared" si="122"/>
        <v>-8.1344181689555858E-2</v>
      </c>
      <c r="AP206" s="579"/>
      <c r="AQ206" s="577">
        <f t="shared" si="123"/>
        <v>-33.928020447711745</v>
      </c>
      <c r="AR206" s="577">
        <f t="shared" si="124"/>
        <v>-24.366925005555945</v>
      </c>
      <c r="AS206" s="577">
        <f t="shared" si="125"/>
        <v>9.5610954421557999</v>
      </c>
      <c r="AT206" s="578">
        <f t="shared" si="126"/>
        <v>-0.28180528412764033</v>
      </c>
      <c r="AU206" s="579"/>
      <c r="AV206" s="577">
        <f t="shared" si="127"/>
        <v>225.21930188385213</v>
      </c>
      <c r="AW206" s="577">
        <f t="shared" si="128"/>
        <v>188.34067103557257</v>
      </c>
      <c r="AX206" s="577">
        <f t="shared" si="129"/>
        <v>-36.878630848279556</v>
      </c>
      <c r="AY206" s="578">
        <f t="shared" si="130"/>
        <v>-0.16374542741144912</v>
      </c>
      <c r="AZ206" s="579"/>
      <c r="BA206" s="577">
        <f t="shared" si="131"/>
        <v>861.956165704407</v>
      </c>
      <c r="BB206" s="577">
        <f t="shared" si="132"/>
        <v>780.08394409956043</v>
      </c>
      <c r="BC206" s="577">
        <f t="shared" si="133"/>
        <v>-81.872221604846573</v>
      </c>
      <c r="BD206" s="578">
        <f t="shared" si="134"/>
        <v>-9.4984205534325558E-2</v>
      </c>
      <c r="BE206" s="580"/>
      <c r="BF206" s="577">
        <f t="shared" si="135"/>
        <v>0</v>
      </c>
      <c r="BG206" s="577">
        <f t="shared" si="136"/>
        <v>98.893922616108895</v>
      </c>
      <c r="BH206" s="580"/>
      <c r="BI206" s="577">
        <f t="shared" si="137"/>
        <v>861.956165704407</v>
      </c>
      <c r="BJ206" s="577">
        <f t="shared" si="138"/>
        <v>878.97786671566928</v>
      </c>
      <c r="BK206" s="577">
        <f t="shared" si="139"/>
        <v>17.02170101126228</v>
      </c>
      <c r="BL206" s="578">
        <f t="shared" si="140"/>
        <v>1.9747757123300836E-2</v>
      </c>
    </row>
    <row r="207" spans="1:64">
      <c r="A207" s="397">
        <v>624</v>
      </c>
      <c r="B207" s="412">
        <v>8</v>
      </c>
      <c r="C207" s="412">
        <v>8</v>
      </c>
      <c r="D207" s="398" t="s">
        <v>230</v>
      </c>
      <c r="E207" s="400">
        <v>5117</v>
      </c>
      <c r="F207" s="400">
        <v>5065</v>
      </c>
      <c r="G207" s="570">
        <f t="shared" si="108"/>
        <v>-52</v>
      </c>
      <c r="H207" s="571">
        <f t="shared" si="109"/>
        <v>-1.0162204416650382E-2</v>
      </c>
      <c r="I207" s="571"/>
      <c r="J207" s="400">
        <v>3025441.837189747</v>
      </c>
      <c r="K207" s="437">
        <v>2913793.0739838779</v>
      </c>
      <c r="L207" s="570">
        <f t="shared" si="110"/>
        <v>-111648.76320586912</v>
      </c>
      <c r="M207" s="571">
        <f t="shared" si="111"/>
        <v>-3.6903291887302223E-2</v>
      </c>
      <c r="N207" s="571"/>
      <c r="O207" s="400">
        <v>1080031.7538383401</v>
      </c>
      <c r="P207" s="400">
        <v>981017.36816728266</v>
      </c>
      <c r="Q207" s="570">
        <f t="shared" si="112"/>
        <v>-99014.385671057389</v>
      </c>
      <c r="R207" s="571">
        <f t="shared" si="113"/>
        <v>-9.1677291264047348E-2</v>
      </c>
      <c r="S207" s="571"/>
      <c r="T207" s="400">
        <v>714644.12615671521</v>
      </c>
      <c r="U207" s="400">
        <v>430280.65829648782</v>
      </c>
      <c r="V207" s="570">
        <f t="shared" si="114"/>
        <v>-284363.46786022739</v>
      </c>
      <c r="W207" s="571">
        <f t="shared" si="141"/>
        <v>-0.39790919347438808</v>
      </c>
      <c r="X207" s="572"/>
      <c r="Y207" s="437">
        <f t="shared" si="115"/>
        <v>4820117.7171848025</v>
      </c>
      <c r="Z207" s="437">
        <f t="shared" si="116"/>
        <v>4325091.1004476482</v>
      </c>
      <c r="AA207" s="570">
        <f t="shared" si="117"/>
        <v>-495026.61673715431</v>
      </c>
      <c r="AB207" s="571">
        <f t="shared" si="142"/>
        <v>-0.10270010937124485</v>
      </c>
      <c r="AC207" s="572"/>
      <c r="AD207" s="575">
        <v>0</v>
      </c>
      <c r="AE207" s="452">
        <v>580696.86681098049</v>
      </c>
      <c r="AF207" s="563"/>
      <c r="AG207" s="399">
        <v>4820117.7171848025</v>
      </c>
      <c r="AH207" s="399">
        <v>4905787.9672586294</v>
      </c>
      <c r="AI207" s="570">
        <f t="shared" si="118"/>
        <v>85670.250073826872</v>
      </c>
      <c r="AJ207" s="571">
        <f t="shared" si="143"/>
        <v>1.7773476728253582E-2</v>
      </c>
      <c r="AL207" s="577">
        <f t="shared" si="119"/>
        <v>591.25304615785558</v>
      </c>
      <c r="AM207" s="577">
        <f t="shared" si="120"/>
        <v>575.27997512021284</v>
      </c>
      <c r="AN207" s="577">
        <f t="shared" si="121"/>
        <v>-15.97307103764274</v>
      </c>
      <c r="AO207" s="578">
        <f t="shared" si="122"/>
        <v>-2.7015625782295206E-2</v>
      </c>
      <c r="AP207" s="579"/>
      <c r="AQ207" s="577">
        <f t="shared" si="123"/>
        <v>211.06737421112763</v>
      </c>
      <c r="AR207" s="577">
        <f t="shared" si="124"/>
        <v>193.6855613360874</v>
      </c>
      <c r="AS207" s="577">
        <f t="shared" si="125"/>
        <v>-17.381812875040225</v>
      </c>
      <c r="AT207" s="578">
        <f t="shared" si="126"/>
        <v>-8.2351964343164899E-2</v>
      </c>
      <c r="AU207" s="579"/>
      <c r="AV207" s="577">
        <f t="shared" si="127"/>
        <v>139.66076336851967</v>
      </c>
      <c r="AW207" s="577">
        <f t="shared" si="128"/>
        <v>84.951758794963041</v>
      </c>
      <c r="AX207" s="577">
        <f t="shared" si="129"/>
        <v>-54.709004573556626</v>
      </c>
      <c r="AY207" s="578">
        <f t="shared" si="130"/>
        <v>-0.39172780710926824</v>
      </c>
      <c r="AZ207" s="579"/>
      <c r="BA207" s="577">
        <f t="shared" si="131"/>
        <v>941.98118373750299</v>
      </c>
      <c r="BB207" s="577">
        <f t="shared" si="132"/>
        <v>853.91729525126323</v>
      </c>
      <c r="BC207" s="577">
        <f t="shared" si="133"/>
        <v>-88.063888486239762</v>
      </c>
      <c r="BD207" s="578">
        <f t="shared" si="134"/>
        <v>-9.3487948598748302E-2</v>
      </c>
      <c r="BE207" s="580"/>
      <c r="BF207" s="577">
        <f t="shared" si="135"/>
        <v>0</v>
      </c>
      <c r="BG207" s="577">
        <f t="shared" si="136"/>
        <v>114.64893717887078</v>
      </c>
      <c r="BH207" s="580"/>
      <c r="BI207" s="577">
        <f t="shared" si="137"/>
        <v>941.98118373750299</v>
      </c>
      <c r="BJ207" s="577">
        <f t="shared" si="138"/>
        <v>968.56623243013416</v>
      </c>
      <c r="BK207" s="577">
        <f t="shared" si="139"/>
        <v>26.585048692631176</v>
      </c>
      <c r="BL207" s="578">
        <f t="shared" si="140"/>
        <v>2.8222483794367908E-2</v>
      </c>
    </row>
    <row r="208" spans="1:64">
      <c r="A208" s="397">
        <v>625</v>
      </c>
      <c r="B208" s="412">
        <v>17</v>
      </c>
      <c r="C208" s="412">
        <v>17</v>
      </c>
      <c r="D208" s="398" t="s">
        <v>231</v>
      </c>
      <c r="E208" s="400">
        <v>2991</v>
      </c>
      <c r="F208" s="400">
        <v>2980</v>
      </c>
      <c r="G208" s="570">
        <f t="shared" si="108"/>
        <v>-11</v>
      </c>
      <c r="H208" s="571">
        <f t="shared" si="109"/>
        <v>-3.6776997659645604E-3</v>
      </c>
      <c r="I208" s="571"/>
      <c r="J208" s="400">
        <v>2981596.5044415724</v>
      </c>
      <c r="K208" s="437">
        <v>2810931.2008156935</v>
      </c>
      <c r="L208" s="570">
        <f t="shared" si="110"/>
        <v>-170665.30362587888</v>
      </c>
      <c r="M208" s="571">
        <f t="shared" si="111"/>
        <v>-5.7239570603079652E-2</v>
      </c>
      <c r="N208" s="571"/>
      <c r="O208" s="400">
        <v>581409.5257253584</v>
      </c>
      <c r="P208" s="400">
        <v>572605.04635872005</v>
      </c>
      <c r="Q208" s="570">
        <f t="shared" si="112"/>
        <v>-8804.4793666383484</v>
      </c>
      <c r="R208" s="571">
        <f t="shared" si="113"/>
        <v>-1.514333525178144E-2</v>
      </c>
      <c r="S208" s="571"/>
      <c r="T208" s="400">
        <v>557257.40818761988</v>
      </c>
      <c r="U208" s="400">
        <v>389430.70773148828</v>
      </c>
      <c r="V208" s="570">
        <f t="shared" si="114"/>
        <v>-167826.7004561316</v>
      </c>
      <c r="W208" s="571">
        <f t="shared" si="141"/>
        <v>-0.3011654901133714</v>
      </c>
      <c r="X208" s="572"/>
      <c r="Y208" s="437">
        <f t="shared" si="115"/>
        <v>4120263.4383545504</v>
      </c>
      <c r="Z208" s="437">
        <f t="shared" si="116"/>
        <v>3772966.9549059016</v>
      </c>
      <c r="AA208" s="570">
        <f t="shared" si="117"/>
        <v>-347296.48344864883</v>
      </c>
      <c r="AB208" s="571">
        <f t="shared" si="142"/>
        <v>-8.4289873364831153E-2</v>
      </c>
      <c r="AC208" s="572"/>
      <c r="AD208" s="575">
        <v>0</v>
      </c>
      <c r="AE208" s="452">
        <v>332696.92901074811</v>
      </c>
      <c r="AF208" s="563"/>
      <c r="AG208" s="399">
        <v>4120263.4383545504</v>
      </c>
      <c r="AH208" s="399">
        <v>4105663.8839166495</v>
      </c>
      <c r="AI208" s="570">
        <f t="shared" si="118"/>
        <v>-14599.554437900893</v>
      </c>
      <c r="AJ208" s="571">
        <f t="shared" si="143"/>
        <v>-3.5433546073770721E-3</v>
      </c>
      <c r="AL208" s="577">
        <f t="shared" si="119"/>
        <v>996.85606968959291</v>
      </c>
      <c r="AM208" s="577">
        <f t="shared" si="120"/>
        <v>943.26550362942737</v>
      </c>
      <c r="AN208" s="577">
        <f t="shared" si="121"/>
        <v>-53.590566060165543</v>
      </c>
      <c r="AO208" s="578">
        <f t="shared" si="122"/>
        <v>-5.3759582440876245E-2</v>
      </c>
      <c r="AP208" s="579"/>
      <c r="AQ208" s="577">
        <f t="shared" si="123"/>
        <v>194.3863342445197</v>
      </c>
      <c r="AR208" s="577">
        <f t="shared" si="124"/>
        <v>192.14934441567786</v>
      </c>
      <c r="AS208" s="577">
        <f t="shared" si="125"/>
        <v>-2.2369898288418426</v>
      </c>
      <c r="AT208" s="578">
        <f t="shared" si="126"/>
        <v>-1.1507958301368654E-2</v>
      </c>
      <c r="AU208" s="579"/>
      <c r="AV208" s="577">
        <f t="shared" si="127"/>
        <v>186.31140360669337</v>
      </c>
      <c r="AW208" s="577">
        <f t="shared" si="128"/>
        <v>130.68144554747929</v>
      </c>
      <c r="AX208" s="577">
        <f t="shared" si="129"/>
        <v>-55.62995805921409</v>
      </c>
      <c r="AY208" s="578">
        <f t="shared" si="130"/>
        <v>-0.29858589964063553</v>
      </c>
      <c r="AZ208" s="579"/>
      <c r="BA208" s="577">
        <f t="shared" si="131"/>
        <v>1377.5538075408058</v>
      </c>
      <c r="BB208" s="577">
        <f t="shared" si="132"/>
        <v>1266.0962935925845</v>
      </c>
      <c r="BC208" s="577">
        <f t="shared" si="133"/>
        <v>-111.45751394822128</v>
      </c>
      <c r="BD208" s="578">
        <f t="shared" si="134"/>
        <v>-8.0909735313493145E-2</v>
      </c>
      <c r="BE208" s="580"/>
      <c r="BF208" s="577">
        <f t="shared" si="135"/>
        <v>0</v>
      </c>
      <c r="BG208" s="577">
        <f t="shared" si="136"/>
        <v>111.64326476870743</v>
      </c>
      <c r="BH208" s="580"/>
      <c r="BI208" s="577">
        <f t="shared" si="137"/>
        <v>1377.5538075408058</v>
      </c>
      <c r="BJ208" s="577">
        <f t="shared" si="138"/>
        <v>1377.7395583612918</v>
      </c>
      <c r="BK208" s="577">
        <f t="shared" si="139"/>
        <v>0.18575082048596414</v>
      </c>
      <c r="BL208" s="578">
        <f t="shared" si="140"/>
        <v>1.3484106353534351E-4</v>
      </c>
    </row>
    <row r="209" spans="1:64">
      <c r="A209" s="397">
        <v>626</v>
      </c>
      <c r="B209" s="412">
        <v>17</v>
      </c>
      <c r="C209" s="412">
        <v>17</v>
      </c>
      <c r="D209" s="398" t="s">
        <v>232</v>
      </c>
      <c r="E209" s="400">
        <v>4835</v>
      </c>
      <c r="F209" s="400">
        <v>4756</v>
      </c>
      <c r="G209" s="570">
        <f t="shared" si="108"/>
        <v>-79</v>
      </c>
      <c r="H209" s="571">
        <f t="shared" si="109"/>
        <v>-1.6339193381592555E-2</v>
      </c>
      <c r="I209" s="571"/>
      <c r="J209" s="400">
        <v>219288.92538432172</v>
      </c>
      <c r="K209" s="437">
        <v>284927.63676945132</v>
      </c>
      <c r="L209" s="570">
        <f t="shared" si="110"/>
        <v>65638.711385129602</v>
      </c>
      <c r="M209" s="571">
        <f t="shared" si="111"/>
        <v>0.29932524531319771</v>
      </c>
      <c r="N209" s="571"/>
      <c r="O209" s="400">
        <v>1603048.7071316787</v>
      </c>
      <c r="P209" s="400">
        <v>2353660.975707076</v>
      </c>
      <c r="Q209" s="570">
        <f t="shared" si="112"/>
        <v>750612.26857539732</v>
      </c>
      <c r="R209" s="571">
        <f t="shared" si="113"/>
        <v>0.46824046283563114</v>
      </c>
      <c r="S209" s="571"/>
      <c r="T209" s="400">
        <v>957942.40238802379</v>
      </c>
      <c r="U209" s="400">
        <v>685861.36446665041</v>
      </c>
      <c r="V209" s="570">
        <f t="shared" si="114"/>
        <v>-272081.03792137338</v>
      </c>
      <c r="W209" s="571">
        <f t="shared" si="141"/>
        <v>-0.2840265106159946</v>
      </c>
      <c r="X209" s="572"/>
      <c r="Y209" s="437">
        <f t="shared" si="115"/>
        <v>2780280.0349040241</v>
      </c>
      <c r="Z209" s="437">
        <f t="shared" si="116"/>
        <v>3324449.9769431776</v>
      </c>
      <c r="AA209" s="570">
        <f t="shared" si="117"/>
        <v>544169.94203915354</v>
      </c>
      <c r="AB209" s="571">
        <f t="shared" si="142"/>
        <v>0.19572486771388783</v>
      </c>
      <c r="AC209" s="572"/>
      <c r="AD209" s="575">
        <v>0</v>
      </c>
      <c r="AE209" s="452">
        <v>776828.38364568877</v>
      </c>
      <c r="AF209" s="563"/>
      <c r="AG209" s="399">
        <v>2780280.0349040241</v>
      </c>
      <c r="AH209" s="399">
        <v>4101278.3605888663</v>
      </c>
      <c r="AI209" s="570">
        <f t="shared" si="118"/>
        <v>1320998.3256848422</v>
      </c>
      <c r="AJ209" s="571">
        <f t="shared" si="143"/>
        <v>0.4751313929175639</v>
      </c>
      <c r="AL209" s="577">
        <f t="shared" si="119"/>
        <v>45.35448301640573</v>
      </c>
      <c r="AM209" s="577">
        <f t="shared" si="120"/>
        <v>59.909090994417852</v>
      </c>
      <c r="AN209" s="577">
        <f t="shared" si="121"/>
        <v>14.554607978012122</v>
      </c>
      <c r="AO209" s="578">
        <f t="shared" si="122"/>
        <v>0.32090781351751702</v>
      </c>
      <c r="AP209" s="579"/>
      <c r="AQ209" s="577">
        <f t="shared" si="123"/>
        <v>331.55092184729654</v>
      </c>
      <c r="AR209" s="577">
        <f t="shared" si="124"/>
        <v>494.88245914782925</v>
      </c>
      <c r="AS209" s="577">
        <f t="shared" si="125"/>
        <v>163.33153730053272</v>
      </c>
      <c r="AT209" s="578">
        <f t="shared" si="126"/>
        <v>0.49262881366910766</v>
      </c>
      <c r="AU209" s="579"/>
      <c r="AV209" s="577">
        <f t="shared" si="127"/>
        <v>198.12666026639582</v>
      </c>
      <c r="AW209" s="577">
        <f t="shared" si="128"/>
        <v>144.20970657414853</v>
      </c>
      <c r="AX209" s="577">
        <f t="shared" si="129"/>
        <v>-53.91695369224729</v>
      </c>
      <c r="AY209" s="578">
        <f t="shared" si="130"/>
        <v>-0.27213376342059165</v>
      </c>
      <c r="AZ209" s="579"/>
      <c r="BA209" s="577">
        <f t="shared" si="131"/>
        <v>575.03206513009809</v>
      </c>
      <c r="BB209" s="577">
        <f t="shared" si="132"/>
        <v>699.00125671639569</v>
      </c>
      <c r="BC209" s="577">
        <f t="shared" si="133"/>
        <v>123.9691915862976</v>
      </c>
      <c r="BD209" s="578">
        <f t="shared" si="134"/>
        <v>0.21558657178230609</v>
      </c>
      <c r="BE209" s="580"/>
      <c r="BF209" s="577">
        <f t="shared" si="135"/>
        <v>0</v>
      </c>
      <c r="BG209" s="577">
        <f t="shared" si="136"/>
        <v>163.33649782289504</v>
      </c>
      <c r="BH209" s="580"/>
      <c r="BI209" s="577">
        <f t="shared" si="137"/>
        <v>575.03206513009809</v>
      </c>
      <c r="BJ209" s="577">
        <f t="shared" si="138"/>
        <v>862.33775453929059</v>
      </c>
      <c r="BK209" s="577">
        <f t="shared" si="139"/>
        <v>287.3056894091925</v>
      </c>
      <c r="BL209" s="578">
        <f t="shared" si="140"/>
        <v>0.4996342062145544</v>
      </c>
    </row>
    <row r="210" spans="1:64">
      <c r="A210" s="397">
        <v>630</v>
      </c>
      <c r="B210" s="412">
        <v>17</v>
      </c>
      <c r="C210" s="412">
        <v>17</v>
      </c>
      <c r="D210" s="398" t="s">
        <v>233</v>
      </c>
      <c r="E210" s="400">
        <v>1635</v>
      </c>
      <c r="F210" s="400">
        <v>1646</v>
      </c>
      <c r="G210" s="570">
        <f t="shared" si="108"/>
        <v>11</v>
      </c>
      <c r="H210" s="571">
        <f t="shared" si="109"/>
        <v>6.7278287461773698E-3</v>
      </c>
      <c r="I210" s="571"/>
      <c r="J210" s="400">
        <v>1871961.9097558344</v>
      </c>
      <c r="K210" s="437">
        <v>1919200.839464423</v>
      </c>
      <c r="L210" s="570">
        <f t="shared" si="110"/>
        <v>47238.929708588636</v>
      </c>
      <c r="M210" s="571">
        <f t="shared" si="111"/>
        <v>2.5234984463305746E-2</v>
      </c>
      <c r="N210" s="571"/>
      <c r="O210" s="400">
        <v>558549.9367131202</v>
      </c>
      <c r="P210" s="400">
        <v>597732.8467108591</v>
      </c>
      <c r="Q210" s="570">
        <f t="shared" si="112"/>
        <v>39182.909997738898</v>
      </c>
      <c r="R210" s="571">
        <f t="shared" si="113"/>
        <v>7.0151131389105933E-2</v>
      </c>
      <c r="S210" s="571"/>
      <c r="T210" s="400">
        <v>295039.95447022474</v>
      </c>
      <c r="U210" s="400">
        <v>192885.78793238977</v>
      </c>
      <c r="V210" s="570">
        <f t="shared" si="114"/>
        <v>-102154.16653783497</v>
      </c>
      <c r="W210" s="571">
        <f t="shared" si="141"/>
        <v>-0.34623841615371559</v>
      </c>
      <c r="X210" s="572"/>
      <c r="Y210" s="437">
        <f t="shared" si="115"/>
        <v>2725551.800939179</v>
      </c>
      <c r="Z210" s="437">
        <f t="shared" si="116"/>
        <v>2709819.474107672</v>
      </c>
      <c r="AA210" s="570">
        <f t="shared" si="117"/>
        <v>-15732.326831507031</v>
      </c>
      <c r="AB210" s="571">
        <f t="shared" si="142"/>
        <v>-5.7721621090033723E-3</v>
      </c>
      <c r="AC210" s="572"/>
      <c r="AD210" s="575">
        <v>0</v>
      </c>
      <c r="AE210" s="452">
        <v>142868.34422286207</v>
      </c>
      <c r="AF210" s="563"/>
      <c r="AG210" s="399">
        <v>2725551.800939179</v>
      </c>
      <c r="AH210" s="399">
        <v>2852687.8183305343</v>
      </c>
      <c r="AI210" s="570">
        <f t="shared" si="118"/>
        <v>127136.01739135524</v>
      </c>
      <c r="AJ210" s="571">
        <f t="shared" si="143"/>
        <v>4.6645973614424178E-2</v>
      </c>
      <c r="AL210" s="577">
        <f t="shared" si="119"/>
        <v>1144.9308316549445</v>
      </c>
      <c r="AM210" s="577">
        <f t="shared" si="120"/>
        <v>1165.978638799771</v>
      </c>
      <c r="AN210" s="577">
        <f t="shared" si="121"/>
        <v>21.047807144826493</v>
      </c>
      <c r="AO210" s="578">
        <f t="shared" si="122"/>
        <v>1.8383474846600873E-2</v>
      </c>
      <c r="AP210" s="579"/>
      <c r="AQ210" s="577">
        <f t="shared" si="123"/>
        <v>341.62075639946192</v>
      </c>
      <c r="AR210" s="577">
        <f t="shared" si="124"/>
        <v>363.1426772240942</v>
      </c>
      <c r="AS210" s="577">
        <f t="shared" si="125"/>
        <v>21.521920824632275</v>
      </c>
      <c r="AT210" s="578">
        <f t="shared" si="126"/>
        <v>6.2999453111292777E-2</v>
      </c>
      <c r="AU210" s="579"/>
      <c r="AV210" s="577">
        <f t="shared" si="127"/>
        <v>180.45257154142186</v>
      </c>
      <c r="AW210" s="577">
        <f t="shared" si="128"/>
        <v>117.18456131979937</v>
      </c>
      <c r="AX210" s="577">
        <f t="shared" si="129"/>
        <v>-63.26801022162249</v>
      </c>
      <c r="AY210" s="578">
        <f t="shared" si="130"/>
        <v>-0.35060741823288277</v>
      </c>
      <c r="AZ210" s="579"/>
      <c r="BA210" s="577">
        <f t="shared" si="131"/>
        <v>1667.0041595958282</v>
      </c>
      <c r="BB210" s="577">
        <f t="shared" si="132"/>
        <v>1646.3058773436646</v>
      </c>
      <c r="BC210" s="577">
        <f t="shared" si="133"/>
        <v>-20.698282252163608</v>
      </c>
      <c r="BD210" s="578">
        <f t="shared" si="134"/>
        <v>-1.2416455071822969E-2</v>
      </c>
      <c r="BE210" s="580"/>
      <c r="BF210" s="577">
        <f t="shared" si="135"/>
        <v>0</v>
      </c>
      <c r="BG210" s="577">
        <f t="shared" si="136"/>
        <v>86.797292966501871</v>
      </c>
      <c r="BH210" s="580"/>
      <c r="BI210" s="577">
        <f t="shared" si="137"/>
        <v>1667.0041595958282</v>
      </c>
      <c r="BJ210" s="577">
        <f t="shared" si="138"/>
        <v>1733.1031703101667</v>
      </c>
      <c r="BK210" s="577">
        <f t="shared" si="139"/>
        <v>66.099010714338419</v>
      </c>
      <c r="BL210" s="578">
        <f t="shared" si="140"/>
        <v>3.9651377192942566E-2</v>
      </c>
    </row>
    <row r="211" spans="1:64">
      <c r="A211" s="397">
        <v>631</v>
      </c>
      <c r="B211" s="412">
        <v>2</v>
      </c>
      <c r="C211" s="412">
        <v>2</v>
      </c>
      <c r="D211" s="398" t="s">
        <v>234</v>
      </c>
      <c r="E211" s="400">
        <v>1963</v>
      </c>
      <c r="F211" s="400">
        <v>1930</v>
      </c>
      <c r="G211" s="570">
        <f t="shared" si="108"/>
        <v>-33</v>
      </c>
      <c r="H211" s="571">
        <f t="shared" si="109"/>
        <v>-1.6811003565970453E-2</v>
      </c>
      <c r="I211" s="571"/>
      <c r="J211" s="400">
        <v>544819.41261108872</v>
      </c>
      <c r="K211" s="437">
        <v>601525.25210817205</v>
      </c>
      <c r="L211" s="570">
        <f t="shared" si="110"/>
        <v>56705.839497083332</v>
      </c>
      <c r="M211" s="571">
        <f t="shared" si="111"/>
        <v>0.10408189977173585</v>
      </c>
      <c r="N211" s="571"/>
      <c r="O211" s="400">
        <v>593093.59426144965</v>
      </c>
      <c r="P211" s="400">
        <v>677317.43684942671</v>
      </c>
      <c r="Q211" s="570">
        <f t="shared" si="112"/>
        <v>84223.842587977066</v>
      </c>
      <c r="R211" s="571">
        <f t="shared" si="113"/>
        <v>0.14200767535325834</v>
      </c>
      <c r="S211" s="571"/>
      <c r="T211" s="400">
        <v>333250.12285065651</v>
      </c>
      <c r="U211" s="400">
        <v>190737.84798615909</v>
      </c>
      <c r="V211" s="570">
        <f t="shared" si="114"/>
        <v>-142512.27486449742</v>
      </c>
      <c r="W211" s="571">
        <f t="shared" si="141"/>
        <v>-0.42764357787907914</v>
      </c>
      <c r="X211" s="572"/>
      <c r="Y211" s="437">
        <f t="shared" si="115"/>
        <v>1471163.129723195</v>
      </c>
      <c r="Z211" s="437">
        <f t="shared" si="116"/>
        <v>1469580.5369437579</v>
      </c>
      <c r="AA211" s="570">
        <f t="shared" si="117"/>
        <v>-1582.59277943708</v>
      </c>
      <c r="AB211" s="571">
        <f t="shared" si="142"/>
        <v>-1.0757425519050704E-3</v>
      </c>
      <c r="AC211" s="572"/>
      <c r="AD211" s="575">
        <v>0</v>
      </c>
      <c r="AE211" s="452">
        <v>221980.51129489247</v>
      </c>
      <c r="AF211" s="563"/>
      <c r="AG211" s="399">
        <v>1471163.129723195</v>
      </c>
      <c r="AH211" s="399">
        <v>1691561.0482386502</v>
      </c>
      <c r="AI211" s="570">
        <f t="shared" si="118"/>
        <v>220397.91851545521</v>
      </c>
      <c r="AJ211" s="571">
        <f t="shared" si="143"/>
        <v>0.14981201884588008</v>
      </c>
      <c r="AL211" s="577">
        <f t="shared" si="119"/>
        <v>277.54427540045276</v>
      </c>
      <c r="AM211" s="577">
        <f t="shared" si="120"/>
        <v>311.67111508195444</v>
      </c>
      <c r="AN211" s="577">
        <f t="shared" si="121"/>
        <v>34.126839681501679</v>
      </c>
      <c r="AO211" s="578">
        <f t="shared" si="122"/>
        <v>0.12295998406835094</v>
      </c>
      <c r="AP211" s="579"/>
      <c r="AQ211" s="577">
        <f t="shared" si="123"/>
        <v>302.1363190328322</v>
      </c>
      <c r="AR211" s="577">
        <f t="shared" si="124"/>
        <v>350.94167712405527</v>
      </c>
      <c r="AS211" s="577">
        <f t="shared" si="125"/>
        <v>48.80535809122307</v>
      </c>
      <c r="AT211" s="578">
        <f t="shared" si="126"/>
        <v>0.16153423146033477</v>
      </c>
      <c r="AU211" s="579"/>
      <c r="AV211" s="577">
        <f t="shared" si="127"/>
        <v>169.76572738189327</v>
      </c>
      <c r="AW211" s="577">
        <f t="shared" si="128"/>
        <v>98.827900510963261</v>
      </c>
      <c r="AX211" s="577">
        <f t="shared" si="129"/>
        <v>-70.93782687093001</v>
      </c>
      <c r="AY211" s="578">
        <f t="shared" si="130"/>
        <v>-0.41785717273400635</v>
      </c>
      <c r="AZ211" s="579"/>
      <c r="BA211" s="577">
        <f t="shared" si="131"/>
        <v>749.44632181517829</v>
      </c>
      <c r="BB211" s="577">
        <f t="shared" si="132"/>
        <v>761.44069271697299</v>
      </c>
      <c r="BC211" s="577">
        <f t="shared" si="133"/>
        <v>11.994370901794696</v>
      </c>
      <c r="BD211" s="578">
        <f t="shared" si="134"/>
        <v>1.6004309518450929E-2</v>
      </c>
      <c r="BE211" s="580"/>
      <c r="BF211" s="577">
        <f t="shared" si="135"/>
        <v>0</v>
      </c>
      <c r="BG211" s="577">
        <f t="shared" si="136"/>
        <v>115.01580896108418</v>
      </c>
      <c r="BH211" s="580"/>
      <c r="BI211" s="577">
        <f t="shared" si="137"/>
        <v>749.44632181517829</v>
      </c>
      <c r="BJ211" s="577">
        <f t="shared" si="138"/>
        <v>876.45650167805707</v>
      </c>
      <c r="BK211" s="577">
        <f t="shared" si="139"/>
        <v>127.01017986287877</v>
      </c>
      <c r="BL211" s="578">
        <f t="shared" si="140"/>
        <v>0.16947201709557644</v>
      </c>
    </row>
    <row r="212" spans="1:64">
      <c r="A212" s="397">
        <v>635</v>
      </c>
      <c r="B212" s="412">
        <v>6</v>
      </c>
      <c r="C212" s="412">
        <v>6</v>
      </c>
      <c r="D212" s="398" t="s">
        <v>235</v>
      </c>
      <c r="E212" s="400">
        <v>6347</v>
      </c>
      <c r="F212" s="400">
        <v>6337</v>
      </c>
      <c r="G212" s="570">
        <f t="shared" si="108"/>
        <v>-10</v>
      </c>
      <c r="H212" s="571">
        <f t="shared" si="109"/>
        <v>-1.5755475027572081E-3</v>
      </c>
      <c r="I212" s="571"/>
      <c r="J212" s="400">
        <v>628797.72569899855</v>
      </c>
      <c r="K212" s="437">
        <v>581392.05580331071</v>
      </c>
      <c r="L212" s="570">
        <f t="shared" si="110"/>
        <v>-47405.669895687839</v>
      </c>
      <c r="M212" s="571">
        <f t="shared" si="111"/>
        <v>-7.5390969079905085E-2</v>
      </c>
      <c r="N212" s="571"/>
      <c r="O212" s="400">
        <v>2319522.1496603829</v>
      </c>
      <c r="P212" s="400">
        <v>2241298.4223364089</v>
      </c>
      <c r="Q212" s="570">
        <f t="shared" si="112"/>
        <v>-78223.727323974017</v>
      </c>
      <c r="R212" s="571">
        <f t="shared" si="113"/>
        <v>-3.3724069992359114E-2</v>
      </c>
      <c r="S212" s="571"/>
      <c r="T212" s="400">
        <v>1238742.9642665072</v>
      </c>
      <c r="U212" s="400">
        <v>821984.06107010157</v>
      </c>
      <c r="V212" s="570">
        <f t="shared" si="114"/>
        <v>-416758.90319640562</v>
      </c>
      <c r="W212" s="571">
        <f t="shared" si="141"/>
        <v>-0.3364369487605362</v>
      </c>
      <c r="X212" s="572"/>
      <c r="Y212" s="437">
        <f t="shared" si="115"/>
        <v>4187062.8396258885</v>
      </c>
      <c r="Z212" s="437">
        <f t="shared" si="116"/>
        <v>3644674.5392098213</v>
      </c>
      <c r="AA212" s="570">
        <f t="shared" si="117"/>
        <v>-542388.30041606724</v>
      </c>
      <c r="AB212" s="571">
        <f t="shared" si="142"/>
        <v>-0.12953908770677283</v>
      </c>
      <c r="AC212" s="572"/>
      <c r="AD212" s="575">
        <v>0</v>
      </c>
      <c r="AE212" s="452">
        <v>800743.47276108933</v>
      </c>
      <c r="AF212" s="563"/>
      <c r="AG212" s="399">
        <v>4187062.8396258885</v>
      </c>
      <c r="AH212" s="399">
        <v>4445418.0119709102</v>
      </c>
      <c r="AI212" s="570">
        <f t="shared" si="118"/>
        <v>258355.17234502174</v>
      </c>
      <c r="AJ212" s="571">
        <f t="shared" si="143"/>
        <v>6.1703199173410453E-2</v>
      </c>
      <c r="AL212" s="577">
        <f t="shared" si="119"/>
        <v>99.070068646446913</v>
      </c>
      <c r="AM212" s="577">
        <f t="shared" si="120"/>
        <v>91.745629762239346</v>
      </c>
      <c r="AN212" s="577">
        <f t="shared" si="121"/>
        <v>-7.3244388842075665</v>
      </c>
      <c r="AO212" s="578">
        <f t="shared" si="122"/>
        <v>-7.3931904805137658E-2</v>
      </c>
      <c r="AP212" s="579"/>
      <c r="AQ212" s="577">
        <f t="shared" si="123"/>
        <v>365.45173304874476</v>
      </c>
      <c r="AR212" s="577">
        <f t="shared" si="124"/>
        <v>353.68445989212699</v>
      </c>
      <c r="AS212" s="577">
        <f t="shared" si="125"/>
        <v>-11.767273156617762</v>
      </c>
      <c r="AT212" s="578">
        <f t="shared" si="126"/>
        <v>-3.2199253943743691E-2</v>
      </c>
      <c r="AU212" s="579"/>
      <c r="AV212" s="577">
        <f t="shared" si="127"/>
        <v>195.1698383908157</v>
      </c>
      <c r="AW212" s="577">
        <f t="shared" si="128"/>
        <v>129.71186067068038</v>
      </c>
      <c r="AX212" s="577">
        <f t="shared" si="129"/>
        <v>-65.457977720135318</v>
      </c>
      <c r="AY212" s="578">
        <f t="shared" si="130"/>
        <v>-0.33538982385720745</v>
      </c>
      <c r="AZ212" s="579"/>
      <c r="BA212" s="577">
        <f t="shared" si="131"/>
        <v>659.69164008600728</v>
      </c>
      <c r="BB212" s="577">
        <f t="shared" si="132"/>
        <v>575.14195032504676</v>
      </c>
      <c r="BC212" s="577">
        <f t="shared" si="133"/>
        <v>-84.549689760960518</v>
      </c>
      <c r="BD212" s="578">
        <f t="shared" si="134"/>
        <v>-0.12816547099177633</v>
      </c>
      <c r="BE212" s="580"/>
      <c r="BF212" s="577">
        <f t="shared" si="135"/>
        <v>0</v>
      </c>
      <c r="BG212" s="577">
        <f t="shared" si="136"/>
        <v>126.36002410621577</v>
      </c>
      <c r="BH212" s="580"/>
      <c r="BI212" s="577">
        <f t="shared" si="137"/>
        <v>659.69164008600728</v>
      </c>
      <c r="BJ212" s="577">
        <f t="shared" si="138"/>
        <v>701.50197443126251</v>
      </c>
      <c r="BK212" s="577">
        <f t="shared" si="139"/>
        <v>41.810334345255228</v>
      </c>
      <c r="BL212" s="578">
        <f t="shared" si="140"/>
        <v>6.3378602675341178E-2</v>
      </c>
    </row>
    <row r="213" spans="1:64">
      <c r="A213" s="397">
        <v>636</v>
      </c>
      <c r="B213" s="412">
        <v>2</v>
      </c>
      <c r="C213" s="412">
        <v>2</v>
      </c>
      <c r="D213" s="398" t="s">
        <v>236</v>
      </c>
      <c r="E213" s="400">
        <v>8154</v>
      </c>
      <c r="F213" s="400">
        <v>8130</v>
      </c>
      <c r="G213" s="570">
        <f t="shared" si="108"/>
        <v>-24</v>
      </c>
      <c r="H213" s="571">
        <f t="shared" si="109"/>
        <v>-2.9433406916850625E-3</v>
      </c>
      <c r="I213" s="571"/>
      <c r="J213" s="400">
        <v>4586575.0630942984</v>
      </c>
      <c r="K213" s="437">
        <v>4196580.0985668525</v>
      </c>
      <c r="L213" s="570">
        <f t="shared" si="110"/>
        <v>-389994.96452744585</v>
      </c>
      <c r="M213" s="571">
        <f t="shared" si="111"/>
        <v>-8.5029670105156566E-2</v>
      </c>
      <c r="N213" s="571"/>
      <c r="O213" s="400">
        <v>3741617.3530154377</v>
      </c>
      <c r="P213" s="400">
        <v>3368501.568137696</v>
      </c>
      <c r="Q213" s="570">
        <f t="shared" si="112"/>
        <v>-373115.78487774171</v>
      </c>
      <c r="R213" s="571">
        <f t="shared" si="113"/>
        <v>-9.9720454999771932E-2</v>
      </c>
      <c r="S213" s="571"/>
      <c r="T213" s="400">
        <v>1738482.5819979981</v>
      </c>
      <c r="U213" s="400">
        <v>1199514.161604349</v>
      </c>
      <c r="V213" s="570">
        <f t="shared" si="114"/>
        <v>-538968.42039364902</v>
      </c>
      <c r="W213" s="571">
        <f t="shared" si="141"/>
        <v>-0.31002232980339961</v>
      </c>
      <c r="X213" s="572"/>
      <c r="Y213" s="437">
        <f t="shared" si="115"/>
        <v>10066674.998107735</v>
      </c>
      <c r="Z213" s="437">
        <f t="shared" si="116"/>
        <v>8764595.8283088971</v>
      </c>
      <c r="AA213" s="570">
        <f t="shared" si="117"/>
        <v>-1302079.169798838</v>
      </c>
      <c r="AB213" s="571">
        <f t="shared" si="142"/>
        <v>-0.12934550584414356</v>
      </c>
      <c r="AC213" s="572"/>
      <c r="AD213" s="575">
        <v>0</v>
      </c>
      <c r="AE213" s="452">
        <v>837029.04796915513</v>
      </c>
      <c r="AF213" s="563"/>
      <c r="AG213" s="399">
        <v>10066674.998107735</v>
      </c>
      <c r="AH213" s="399">
        <v>9601624.8762780521</v>
      </c>
      <c r="AI213" s="570">
        <f t="shared" si="118"/>
        <v>-465050.12182968296</v>
      </c>
      <c r="AJ213" s="571">
        <f t="shared" si="143"/>
        <v>-4.6196993735975377E-2</v>
      </c>
      <c r="AL213" s="577">
        <f t="shared" si="119"/>
        <v>562.49387577805965</v>
      </c>
      <c r="AM213" s="577">
        <f t="shared" si="120"/>
        <v>516.18451396886257</v>
      </c>
      <c r="AN213" s="577">
        <f t="shared" si="121"/>
        <v>-46.309361809197071</v>
      </c>
      <c r="AO213" s="578">
        <f t="shared" si="122"/>
        <v>-8.2328650681112697E-2</v>
      </c>
      <c r="AP213" s="579"/>
      <c r="AQ213" s="577">
        <f t="shared" si="123"/>
        <v>458.86894199355379</v>
      </c>
      <c r="AR213" s="577">
        <f t="shared" si="124"/>
        <v>414.32983617929841</v>
      </c>
      <c r="AS213" s="577">
        <f t="shared" si="125"/>
        <v>-44.539105814255379</v>
      </c>
      <c r="AT213" s="578">
        <f t="shared" si="126"/>
        <v>-9.7062803206413278E-2</v>
      </c>
      <c r="AU213" s="579"/>
      <c r="AV213" s="577">
        <f t="shared" si="127"/>
        <v>213.2061052241842</v>
      </c>
      <c r="AW213" s="577">
        <f t="shared" si="128"/>
        <v>147.54171729450789</v>
      </c>
      <c r="AX213" s="577">
        <f t="shared" si="129"/>
        <v>-65.664387929676309</v>
      </c>
      <c r="AY213" s="578">
        <f t="shared" si="130"/>
        <v>-0.30798549535263459</v>
      </c>
      <c r="AZ213" s="579"/>
      <c r="BA213" s="577">
        <f t="shared" si="131"/>
        <v>1234.5689229957977</v>
      </c>
      <c r="BB213" s="577">
        <f t="shared" si="132"/>
        <v>1078.0560674426688</v>
      </c>
      <c r="BC213" s="577">
        <f t="shared" si="133"/>
        <v>-156.51285555312893</v>
      </c>
      <c r="BD213" s="578">
        <f t="shared" si="134"/>
        <v>-0.12677530807541773</v>
      </c>
      <c r="BE213" s="580"/>
      <c r="BF213" s="577">
        <f t="shared" si="135"/>
        <v>0</v>
      </c>
      <c r="BG213" s="577">
        <f t="shared" si="136"/>
        <v>102.95560245623064</v>
      </c>
      <c r="BH213" s="580"/>
      <c r="BI213" s="577">
        <f t="shared" si="137"/>
        <v>1234.5689229957977</v>
      </c>
      <c r="BJ213" s="577">
        <f t="shared" si="138"/>
        <v>1181.0116698988993</v>
      </c>
      <c r="BK213" s="577">
        <f t="shared" si="139"/>
        <v>-53.557253096898421</v>
      </c>
      <c r="BL213" s="578">
        <f t="shared" si="140"/>
        <v>-4.3381339104937702E-2</v>
      </c>
    </row>
    <row r="214" spans="1:64">
      <c r="A214" s="397">
        <v>638</v>
      </c>
      <c r="B214" s="412">
        <v>1</v>
      </c>
      <c r="C214" s="413">
        <v>34</v>
      </c>
      <c r="D214" s="398" t="s">
        <v>237</v>
      </c>
      <c r="E214" s="400">
        <v>51232</v>
      </c>
      <c r="F214" s="400">
        <v>51289</v>
      </c>
      <c r="G214" s="570">
        <f t="shared" si="108"/>
        <v>57</v>
      </c>
      <c r="H214" s="571">
        <f t="shared" si="109"/>
        <v>1.1125858838226109E-3</v>
      </c>
      <c r="I214" s="571"/>
      <c r="J214" s="400">
        <v>43852768.300878286</v>
      </c>
      <c r="K214" s="437">
        <v>40169875.41183152</v>
      </c>
      <c r="L214" s="570">
        <f t="shared" si="110"/>
        <v>-3682892.8890467659</v>
      </c>
      <c r="M214" s="571">
        <f t="shared" si="111"/>
        <v>-8.3983133374341726E-2</v>
      </c>
      <c r="N214" s="571"/>
      <c r="O214" s="400">
        <v>-3446951.8996120552</v>
      </c>
      <c r="P214" s="400">
        <v>-1361370.9946644402</v>
      </c>
      <c r="Q214" s="570">
        <f t="shared" si="112"/>
        <v>2085580.904947615</v>
      </c>
      <c r="R214" s="571">
        <f t="shared" si="113"/>
        <v>-0.60505077114140793</v>
      </c>
      <c r="S214" s="571"/>
      <c r="T214" s="400">
        <v>7324920.5436812136</v>
      </c>
      <c r="U214" s="400">
        <v>4765052.2260088604</v>
      </c>
      <c r="V214" s="570">
        <f t="shared" si="114"/>
        <v>-2559868.3176723532</v>
      </c>
      <c r="W214" s="571">
        <f t="shared" si="141"/>
        <v>-0.34947386833849059</v>
      </c>
      <c r="X214" s="572"/>
      <c r="Y214" s="437">
        <f t="shared" si="115"/>
        <v>47730736.944947444</v>
      </c>
      <c r="Z214" s="437">
        <f t="shared" si="116"/>
        <v>43573556.643175945</v>
      </c>
      <c r="AA214" s="570">
        <f t="shared" si="117"/>
        <v>-4157180.3017714992</v>
      </c>
      <c r="AB214" s="571">
        <f t="shared" si="142"/>
        <v>-8.7096503591938768E-2</v>
      </c>
      <c r="AC214" s="572"/>
      <c r="AD214" s="575">
        <v>0</v>
      </c>
      <c r="AE214" s="452">
        <v>6000601.4160660701</v>
      </c>
      <c r="AF214" s="563"/>
      <c r="AG214" s="399">
        <v>47730736.944947444</v>
      </c>
      <c r="AH214" s="399">
        <v>49574158.059242018</v>
      </c>
      <c r="AI214" s="570">
        <f t="shared" si="118"/>
        <v>1843421.1142945737</v>
      </c>
      <c r="AJ214" s="571">
        <f t="shared" si="143"/>
        <v>3.8621258172082541E-2</v>
      </c>
      <c r="AL214" s="577">
        <f t="shared" si="119"/>
        <v>855.96440312457617</v>
      </c>
      <c r="AM214" s="577">
        <f t="shared" si="120"/>
        <v>783.20644605727387</v>
      </c>
      <c r="AN214" s="577">
        <f t="shared" si="121"/>
        <v>-72.7579570673023</v>
      </c>
      <c r="AO214" s="578">
        <f t="shared" si="122"/>
        <v>-8.5001148180589917E-2</v>
      </c>
      <c r="AP214" s="579"/>
      <c r="AQ214" s="577">
        <f t="shared" si="123"/>
        <v>-67.28122852147203</v>
      </c>
      <c r="AR214" s="577">
        <f t="shared" si="124"/>
        <v>-26.543137800784578</v>
      </c>
      <c r="AS214" s="577">
        <f t="shared" si="125"/>
        <v>40.738090720687453</v>
      </c>
      <c r="AT214" s="578">
        <f t="shared" si="126"/>
        <v>-0.60548969773473083</v>
      </c>
      <c r="AU214" s="579"/>
      <c r="AV214" s="577">
        <f t="shared" si="127"/>
        <v>142.97549468459584</v>
      </c>
      <c r="AW214" s="577">
        <f t="shared" si="128"/>
        <v>92.905929653704703</v>
      </c>
      <c r="AX214" s="577">
        <f t="shared" si="129"/>
        <v>-50.069565030891141</v>
      </c>
      <c r="AY214" s="578">
        <f t="shared" si="130"/>
        <v>-0.35019683017250386</v>
      </c>
      <c r="AZ214" s="579"/>
      <c r="BA214" s="577">
        <f t="shared" si="131"/>
        <v>931.65866928769992</v>
      </c>
      <c r="BB214" s="577">
        <f t="shared" si="132"/>
        <v>849.56923791019403</v>
      </c>
      <c r="BC214" s="577">
        <f t="shared" si="133"/>
        <v>-82.089431377505889</v>
      </c>
      <c r="BD214" s="578">
        <f t="shared" si="134"/>
        <v>-8.8111058356025826E-2</v>
      </c>
      <c r="BE214" s="580"/>
      <c r="BF214" s="577">
        <f t="shared" si="135"/>
        <v>0</v>
      </c>
      <c r="BG214" s="577">
        <f t="shared" si="136"/>
        <v>116.99587467227028</v>
      </c>
      <c r="BH214" s="580"/>
      <c r="BI214" s="577">
        <f t="shared" si="137"/>
        <v>931.65866928769992</v>
      </c>
      <c r="BJ214" s="577">
        <f t="shared" si="138"/>
        <v>966.56511258246439</v>
      </c>
      <c r="BK214" s="577">
        <f t="shared" si="139"/>
        <v>34.906443294764472</v>
      </c>
      <c r="BL214" s="578">
        <f t="shared" si="140"/>
        <v>3.7466987047361677E-2</v>
      </c>
    </row>
    <row r="215" spans="1:64">
      <c r="A215" s="397">
        <v>678</v>
      </c>
      <c r="B215" s="412">
        <v>17</v>
      </c>
      <c r="C215" s="412">
        <v>17</v>
      </c>
      <c r="D215" s="398" t="s">
        <v>238</v>
      </c>
      <c r="E215" s="400">
        <v>24073</v>
      </c>
      <c r="F215" s="400">
        <v>23797</v>
      </c>
      <c r="G215" s="570">
        <f t="shared" si="108"/>
        <v>-276</v>
      </c>
      <c r="H215" s="571">
        <f t="shared" si="109"/>
        <v>-1.1465126905661946E-2</v>
      </c>
      <c r="I215" s="571"/>
      <c r="J215" s="400">
        <v>12174976.987170197</v>
      </c>
      <c r="K215" s="437">
        <v>10404465.938990081</v>
      </c>
      <c r="L215" s="570">
        <f t="shared" si="110"/>
        <v>-1770511.0481801163</v>
      </c>
      <c r="M215" s="571">
        <f t="shared" si="111"/>
        <v>-0.14542212687924203</v>
      </c>
      <c r="N215" s="571"/>
      <c r="O215" s="400">
        <v>7861808.3314749151</v>
      </c>
      <c r="P215" s="400">
        <v>1857639.6824443934</v>
      </c>
      <c r="Q215" s="570">
        <f t="shared" si="112"/>
        <v>-6004168.6490305215</v>
      </c>
      <c r="R215" s="571">
        <f t="shared" si="113"/>
        <v>-0.76371343536737035</v>
      </c>
      <c r="S215" s="571"/>
      <c r="T215" s="400">
        <v>3455085.4561190233</v>
      </c>
      <c r="U215" s="400">
        <v>1954998.3000127459</v>
      </c>
      <c r="V215" s="570">
        <f t="shared" si="114"/>
        <v>-1500087.1561062774</v>
      </c>
      <c r="W215" s="571">
        <f t="shared" si="141"/>
        <v>-0.43416788822099722</v>
      </c>
      <c r="X215" s="572"/>
      <c r="Y215" s="437">
        <f t="shared" si="115"/>
        <v>23491870.774764135</v>
      </c>
      <c r="Z215" s="437">
        <f t="shared" si="116"/>
        <v>14217103.921447221</v>
      </c>
      <c r="AA215" s="570">
        <f t="shared" si="117"/>
        <v>-9274766.8533169143</v>
      </c>
      <c r="AB215" s="571">
        <f t="shared" si="142"/>
        <v>-0.39480750350798893</v>
      </c>
      <c r="AC215" s="572"/>
      <c r="AD215" s="575">
        <v>0</v>
      </c>
      <c r="AE215" s="452">
        <v>3433846.1170323403</v>
      </c>
      <c r="AF215" s="563"/>
      <c r="AG215" s="399">
        <v>23491870.774764135</v>
      </c>
      <c r="AH215" s="399">
        <v>17650950.038479559</v>
      </c>
      <c r="AI215" s="570">
        <f t="shared" si="118"/>
        <v>-5840920.7362845764</v>
      </c>
      <c r="AJ215" s="571">
        <f t="shared" si="143"/>
        <v>-0.24863582778426979</v>
      </c>
      <c r="AL215" s="577">
        <f t="shared" si="119"/>
        <v>505.75237765007256</v>
      </c>
      <c r="AM215" s="577">
        <f t="shared" si="120"/>
        <v>437.21754586670926</v>
      </c>
      <c r="AN215" s="577">
        <f t="shared" si="121"/>
        <v>-68.534831783363302</v>
      </c>
      <c r="AO215" s="578">
        <f t="shared" si="122"/>
        <v>-0.13551064673547061</v>
      </c>
      <c r="AP215" s="579"/>
      <c r="AQ215" s="577">
        <f t="shared" si="123"/>
        <v>326.58199358097932</v>
      </c>
      <c r="AR215" s="577">
        <f t="shared" si="124"/>
        <v>78.061927236390858</v>
      </c>
      <c r="AS215" s="577">
        <f t="shared" si="125"/>
        <v>-248.52006634458846</v>
      </c>
      <c r="AT215" s="578">
        <f t="shared" si="126"/>
        <v>-0.76097296002011627</v>
      </c>
      <c r="AU215" s="579"/>
      <c r="AV215" s="577">
        <f t="shared" si="127"/>
        <v>143.52533776924452</v>
      </c>
      <c r="AW215" s="577">
        <f t="shared" si="128"/>
        <v>82.153141152781686</v>
      </c>
      <c r="AX215" s="577">
        <f t="shared" si="129"/>
        <v>-61.37219661646283</v>
      </c>
      <c r="AY215" s="578">
        <f t="shared" si="130"/>
        <v>-0.4276053104653556</v>
      </c>
      <c r="AZ215" s="579"/>
      <c r="BA215" s="577">
        <f t="shared" si="131"/>
        <v>975.85970900029645</v>
      </c>
      <c r="BB215" s="577">
        <f t="shared" si="132"/>
        <v>597.43261425588184</v>
      </c>
      <c r="BC215" s="577">
        <f t="shared" si="133"/>
        <v>-378.4270947444146</v>
      </c>
      <c r="BD215" s="578">
        <f t="shared" si="134"/>
        <v>-0.38778842005075509</v>
      </c>
      <c r="BE215" s="580"/>
      <c r="BF215" s="577">
        <f t="shared" si="135"/>
        <v>0</v>
      </c>
      <c r="BG215" s="577">
        <f t="shared" si="136"/>
        <v>144.29743736741355</v>
      </c>
      <c r="BH215" s="580"/>
      <c r="BI215" s="577">
        <f t="shared" si="137"/>
        <v>975.85970900029645</v>
      </c>
      <c r="BJ215" s="577">
        <f t="shared" si="138"/>
        <v>741.73005162329537</v>
      </c>
      <c r="BK215" s="577">
        <f t="shared" si="139"/>
        <v>-234.12965737700108</v>
      </c>
      <c r="BL215" s="578">
        <f t="shared" si="140"/>
        <v>-0.23992143052698772</v>
      </c>
    </row>
    <row r="216" spans="1:64">
      <c r="A216" s="397">
        <v>680</v>
      </c>
      <c r="B216" s="412">
        <v>2</v>
      </c>
      <c r="C216" s="412">
        <v>2</v>
      </c>
      <c r="D216" s="398" t="s">
        <v>239</v>
      </c>
      <c r="E216" s="400">
        <v>24942</v>
      </c>
      <c r="F216" s="400">
        <v>25331</v>
      </c>
      <c r="G216" s="570">
        <f t="shared" si="108"/>
        <v>389</v>
      </c>
      <c r="H216" s="571">
        <f t="shared" si="109"/>
        <v>1.5596183144896159E-2</v>
      </c>
      <c r="I216" s="571"/>
      <c r="J216" s="400">
        <v>8415284.8844351415</v>
      </c>
      <c r="K216" s="437">
        <v>7710050.5007627215</v>
      </c>
      <c r="L216" s="570">
        <f t="shared" si="110"/>
        <v>-705234.38367241994</v>
      </c>
      <c r="M216" s="571">
        <f t="shared" si="111"/>
        <v>-8.3803982082272355E-2</v>
      </c>
      <c r="N216" s="571"/>
      <c r="O216" s="400">
        <v>1528490.6635992252</v>
      </c>
      <c r="P216" s="400">
        <v>315704.23145887733</v>
      </c>
      <c r="Q216" s="570">
        <f t="shared" si="112"/>
        <v>-1212786.432140348</v>
      </c>
      <c r="R216" s="571">
        <f t="shared" si="113"/>
        <v>-0.79345360820492661</v>
      </c>
      <c r="S216" s="571"/>
      <c r="T216" s="400">
        <v>3428419.251286753</v>
      </c>
      <c r="U216" s="400">
        <v>1918214.4468927071</v>
      </c>
      <c r="V216" s="570">
        <f t="shared" si="114"/>
        <v>-1510204.8043940458</v>
      </c>
      <c r="W216" s="571">
        <f t="shared" si="141"/>
        <v>-0.44049595271267838</v>
      </c>
      <c r="X216" s="572"/>
      <c r="Y216" s="437">
        <f t="shared" si="115"/>
        <v>13372194.799321119</v>
      </c>
      <c r="Z216" s="437">
        <f t="shared" si="116"/>
        <v>9943969.1791143063</v>
      </c>
      <c r="AA216" s="570">
        <f t="shared" si="117"/>
        <v>-3428225.6202068124</v>
      </c>
      <c r="AB216" s="571">
        <f t="shared" si="142"/>
        <v>-0.2563697038260957</v>
      </c>
      <c r="AC216" s="572"/>
      <c r="AD216" s="575">
        <v>0</v>
      </c>
      <c r="AE216" s="452">
        <v>3712513.5830239919</v>
      </c>
      <c r="AF216" s="563"/>
      <c r="AG216" s="399">
        <v>13372194.799321119</v>
      </c>
      <c r="AH216" s="399">
        <v>13656482.762138298</v>
      </c>
      <c r="AI216" s="570">
        <f t="shared" si="118"/>
        <v>284287.96281717904</v>
      </c>
      <c r="AJ216" s="571">
        <f t="shared" si="143"/>
        <v>2.1259633671475667E-2</v>
      </c>
      <c r="AL216" s="577">
        <f t="shared" si="119"/>
        <v>337.39414980495314</v>
      </c>
      <c r="AM216" s="577">
        <f t="shared" si="120"/>
        <v>304.37213298972489</v>
      </c>
      <c r="AN216" s="577">
        <f t="shared" si="121"/>
        <v>-33.022016815228255</v>
      </c>
      <c r="AO216" s="578">
        <f t="shared" si="122"/>
        <v>-9.7873708937508894E-2</v>
      </c>
      <c r="AP216" s="579"/>
      <c r="AQ216" s="577">
        <f t="shared" si="123"/>
        <v>61.28180032071306</v>
      </c>
      <c r="AR216" s="577">
        <f t="shared" si="124"/>
        <v>12.46315705889532</v>
      </c>
      <c r="AS216" s="577">
        <f t="shared" si="125"/>
        <v>-48.818643261817741</v>
      </c>
      <c r="AT216" s="578">
        <f t="shared" si="126"/>
        <v>-0.7966254745508381</v>
      </c>
      <c r="AU216" s="579"/>
      <c r="AV216" s="577">
        <f t="shared" si="127"/>
        <v>137.45566719937267</v>
      </c>
      <c r="AW216" s="577">
        <f t="shared" si="128"/>
        <v>75.725966084746247</v>
      </c>
      <c r="AX216" s="577">
        <f t="shared" si="129"/>
        <v>-61.729701114626423</v>
      </c>
      <c r="AY216" s="578">
        <f t="shared" si="130"/>
        <v>-0.44908807597645672</v>
      </c>
      <c r="AZ216" s="579"/>
      <c r="BA216" s="577">
        <f t="shared" si="131"/>
        <v>536.13161732503886</v>
      </c>
      <c r="BB216" s="577">
        <f t="shared" si="132"/>
        <v>392.5612561333665</v>
      </c>
      <c r="BC216" s="577">
        <f t="shared" si="133"/>
        <v>-143.57036119167236</v>
      </c>
      <c r="BD216" s="578">
        <f t="shared" si="134"/>
        <v>-0.26778939452964662</v>
      </c>
      <c r="BE216" s="580"/>
      <c r="BF216" s="577">
        <f t="shared" si="135"/>
        <v>0</v>
      </c>
      <c r="BG216" s="577">
        <f t="shared" si="136"/>
        <v>146.56008775903013</v>
      </c>
      <c r="BH216" s="580"/>
      <c r="BI216" s="577">
        <f t="shared" si="137"/>
        <v>536.13161732503886</v>
      </c>
      <c r="BJ216" s="577">
        <f t="shared" si="138"/>
        <v>539.12134389239657</v>
      </c>
      <c r="BK216" s="577">
        <f t="shared" si="139"/>
        <v>2.9897265673577067</v>
      </c>
      <c r="BL216" s="578">
        <f t="shared" si="140"/>
        <v>5.5764787428030649E-3</v>
      </c>
    </row>
    <row r="217" spans="1:64">
      <c r="A217" s="397">
        <v>681</v>
      </c>
      <c r="B217" s="412">
        <v>10</v>
      </c>
      <c r="C217" s="412">
        <v>10</v>
      </c>
      <c r="D217" s="398" t="s">
        <v>240</v>
      </c>
      <c r="E217" s="400">
        <v>3308</v>
      </c>
      <c r="F217" s="400">
        <v>3297</v>
      </c>
      <c r="G217" s="570">
        <f t="shared" si="108"/>
        <v>-11</v>
      </c>
      <c r="H217" s="571">
        <f t="shared" si="109"/>
        <v>-3.325272067714631E-3</v>
      </c>
      <c r="I217" s="571"/>
      <c r="J217" s="400">
        <v>586337.56367289391</v>
      </c>
      <c r="K217" s="437">
        <v>561368.97444376175</v>
      </c>
      <c r="L217" s="570">
        <f t="shared" si="110"/>
        <v>-24968.589229132165</v>
      </c>
      <c r="M217" s="571">
        <f t="shared" si="111"/>
        <v>-4.2583983657341874E-2</v>
      </c>
      <c r="N217" s="571"/>
      <c r="O217" s="400">
        <v>1147672.9307255514</v>
      </c>
      <c r="P217" s="400">
        <v>1196324.5826197849</v>
      </c>
      <c r="Q217" s="570">
        <f t="shared" si="112"/>
        <v>48651.651894233422</v>
      </c>
      <c r="R217" s="571">
        <f t="shared" si="113"/>
        <v>4.2391565220133022E-2</v>
      </c>
      <c r="S217" s="571"/>
      <c r="T217" s="400">
        <v>802022.15442834981</v>
      </c>
      <c r="U217" s="400">
        <v>596609.93901570677</v>
      </c>
      <c r="V217" s="570">
        <f t="shared" si="114"/>
        <v>-205412.21541264304</v>
      </c>
      <c r="W217" s="571">
        <f t="shared" si="141"/>
        <v>-0.256117881879526</v>
      </c>
      <c r="X217" s="572"/>
      <c r="Y217" s="437">
        <f t="shared" si="115"/>
        <v>2536032.6488267952</v>
      </c>
      <c r="Z217" s="437">
        <f t="shared" si="116"/>
        <v>2354303.496079253</v>
      </c>
      <c r="AA217" s="570">
        <f t="shared" si="117"/>
        <v>-181729.15274754213</v>
      </c>
      <c r="AB217" s="571">
        <f t="shared" si="142"/>
        <v>-7.1658838001006267E-2</v>
      </c>
      <c r="AC217" s="572"/>
      <c r="AD217" s="575">
        <v>0</v>
      </c>
      <c r="AE217" s="452">
        <v>439715.6326749865</v>
      </c>
      <c r="AF217" s="563"/>
      <c r="AG217" s="399">
        <v>2536032.6488267952</v>
      </c>
      <c r="AH217" s="399">
        <v>2794019.1287542395</v>
      </c>
      <c r="AI217" s="570">
        <f t="shared" si="118"/>
        <v>257986.47992744436</v>
      </c>
      <c r="AJ217" s="571">
        <f t="shared" si="143"/>
        <v>0.10172837484832563</v>
      </c>
      <c r="AL217" s="577">
        <f t="shared" si="119"/>
        <v>177.24835661212029</v>
      </c>
      <c r="AM217" s="577">
        <f t="shared" si="120"/>
        <v>170.2665982540982</v>
      </c>
      <c r="AN217" s="577">
        <f t="shared" si="121"/>
        <v>-6.9817583580220912</v>
      </c>
      <c r="AO217" s="578">
        <f t="shared" si="122"/>
        <v>-3.9389693035634478E-2</v>
      </c>
      <c r="AP217" s="579"/>
      <c r="AQ217" s="577">
        <f t="shared" si="123"/>
        <v>346.93861267398773</v>
      </c>
      <c r="AR217" s="577">
        <f t="shared" si="124"/>
        <v>362.85246667266756</v>
      </c>
      <c r="AS217" s="577">
        <f t="shared" si="125"/>
        <v>15.913853998679826</v>
      </c>
      <c r="AT217" s="578">
        <f t="shared" si="126"/>
        <v>4.5869365407400768E-2</v>
      </c>
      <c r="AU217" s="579"/>
      <c r="AV217" s="577">
        <f t="shared" si="127"/>
        <v>242.44926070990019</v>
      </c>
      <c r="AW217" s="577">
        <f t="shared" si="128"/>
        <v>180.95539551583462</v>
      </c>
      <c r="AX217" s="577">
        <f t="shared" si="129"/>
        <v>-61.493865194065563</v>
      </c>
      <c r="AY217" s="578">
        <f t="shared" si="130"/>
        <v>-0.25363601857976098</v>
      </c>
      <c r="AZ217" s="579"/>
      <c r="BA217" s="577">
        <f t="shared" si="131"/>
        <v>766.63622999600818</v>
      </c>
      <c r="BB217" s="577">
        <f t="shared" si="132"/>
        <v>714.0744604426003</v>
      </c>
      <c r="BC217" s="577">
        <f t="shared" si="133"/>
        <v>-52.561769553407885</v>
      </c>
      <c r="BD217" s="578">
        <f t="shared" si="134"/>
        <v>-6.8561551746232463E-2</v>
      </c>
      <c r="BE217" s="580"/>
      <c r="BF217" s="577">
        <f t="shared" si="135"/>
        <v>0</v>
      </c>
      <c r="BG217" s="577">
        <f t="shared" si="136"/>
        <v>133.36840542159129</v>
      </c>
      <c r="BH217" s="580"/>
      <c r="BI217" s="577">
        <f t="shared" si="137"/>
        <v>766.63622999600818</v>
      </c>
      <c r="BJ217" s="577">
        <f t="shared" si="138"/>
        <v>847.4428658641915</v>
      </c>
      <c r="BK217" s="577">
        <f t="shared" si="139"/>
        <v>80.806635868183321</v>
      </c>
      <c r="BL217" s="578">
        <f t="shared" si="140"/>
        <v>0.10540414437314563</v>
      </c>
    </row>
    <row r="218" spans="1:64">
      <c r="A218" s="397">
        <v>683</v>
      </c>
      <c r="B218" s="412">
        <v>19</v>
      </c>
      <c r="C218" s="412">
        <v>19</v>
      </c>
      <c r="D218" s="398" t="s">
        <v>241</v>
      </c>
      <c r="E218" s="400">
        <v>3618</v>
      </c>
      <c r="F218" s="400">
        <v>3599</v>
      </c>
      <c r="G218" s="570">
        <f t="shared" si="108"/>
        <v>-19</v>
      </c>
      <c r="H218" s="571">
        <f t="shared" si="109"/>
        <v>-5.2515201768933116E-3</v>
      </c>
      <c r="I218" s="571"/>
      <c r="J218" s="400">
        <v>5027096.4241093583</v>
      </c>
      <c r="K218" s="437">
        <v>4979299.8812153162</v>
      </c>
      <c r="L218" s="570">
        <f t="shared" si="110"/>
        <v>-47796.542894042097</v>
      </c>
      <c r="M218" s="571">
        <f t="shared" si="111"/>
        <v>-9.5077831936573858E-3</v>
      </c>
      <c r="N218" s="571"/>
      <c r="O218" s="400">
        <v>2492447.4028989668</v>
      </c>
      <c r="P218" s="400">
        <v>2590015.8331671292</v>
      </c>
      <c r="Q218" s="570">
        <f t="shared" si="112"/>
        <v>97568.430268162396</v>
      </c>
      <c r="R218" s="571">
        <f t="shared" si="113"/>
        <v>3.9145632583732964E-2</v>
      </c>
      <c r="S218" s="571"/>
      <c r="T218" s="400">
        <v>762159.80487067404</v>
      </c>
      <c r="U218" s="400">
        <v>624124.52594263316</v>
      </c>
      <c r="V218" s="570">
        <f t="shared" si="114"/>
        <v>-138035.27892804088</v>
      </c>
      <c r="W218" s="571">
        <f t="shared" si="141"/>
        <v>-0.18111067789971316</v>
      </c>
      <c r="X218" s="572"/>
      <c r="Y218" s="437">
        <f t="shared" si="115"/>
        <v>8281703.631879</v>
      </c>
      <c r="Z218" s="437">
        <f t="shared" si="116"/>
        <v>8193440.2403250784</v>
      </c>
      <c r="AA218" s="570">
        <f t="shared" si="117"/>
        <v>-88263.391553921625</v>
      </c>
      <c r="AB218" s="571">
        <f t="shared" si="142"/>
        <v>-1.0657637060829709E-2</v>
      </c>
      <c r="AC218" s="572"/>
      <c r="AD218" s="575">
        <v>0</v>
      </c>
      <c r="AE218" s="452">
        <v>567730.58211067889</v>
      </c>
      <c r="AF218" s="563"/>
      <c r="AG218" s="399">
        <v>8281703.631879</v>
      </c>
      <c r="AH218" s="399">
        <v>8761170.8224357571</v>
      </c>
      <c r="AI218" s="570">
        <f t="shared" si="118"/>
        <v>479467.19055675715</v>
      </c>
      <c r="AJ218" s="571">
        <f t="shared" si="143"/>
        <v>5.7894753527659493E-2</v>
      </c>
      <c r="AL218" s="577">
        <f t="shared" si="119"/>
        <v>1389.4683317051847</v>
      </c>
      <c r="AM218" s="577">
        <f t="shared" si="120"/>
        <v>1383.5231678842224</v>
      </c>
      <c r="AN218" s="577">
        <f t="shared" si="121"/>
        <v>-5.945163820962307</v>
      </c>
      <c r="AO218" s="578">
        <f t="shared" si="122"/>
        <v>-4.2787328687558333E-3</v>
      </c>
      <c r="AP218" s="579"/>
      <c r="AQ218" s="577">
        <f t="shared" si="123"/>
        <v>688.90199085101347</v>
      </c>
      <c r="AR218" s="577">
        <f t="shared" si="124"/>
        <v>719.64874497558469</v>
      </c>
      <c r="AS218" s="577">
        <f t="shared" si="125"/>
        <v>30.746754124571225</v>
      </c>
      <c r="AT218" s="578">
        <f t="shared" si="126"/>
        <v>4.4631536173366529E-2</v>
      </c>
      <c r="AU218" s="579"/>
      <c r="AV218" s="577">
        <f t="shared" si="127"/>
        <v>210.65776806817968</v>
      </c>
      <c r="AW218" s="577">
        <f t="shared" si="128"/>
        <v>173.41609501045656</v>
      </c>
      <c r="AX218" s="577">
        <f t="shared" si="129"/>
        <v>-37.241673057723119</v>
      </c>
      <c r="AY218" s="578">
        <f t="shared" si="130"/>
        <v>-0.17678756116731381</v>
      </c>
      <c r="AZ218" s="579"/>
      <c r="BA218" s="577">
        <f t="shared" si="131"/>
        <v>2289.0280906243779</v>
      </c>
      <c r="BB218" s="577">
        <f t="shared" si="132"/>
        <v>2276.5880078702635</v>
      </c>
      <c r="BC218" s="577">
        <f t="shared" si="133"/>
        <v>-12.440082754114428</v>
      </c>
      <c r="BD218" s="578">
        <f t="shared" si="134"/>
        <v>-5.4346570953269294E-3</v>
      </c>
      <c r="BE218" s="580"/>
      <c r="BF218" s="577">
        <f t="shared" si="135"/>
        <v>0</v>
      </c>
      <c r="BG218" s="577">
        <f t="shared" si="136"/>
        <v>157.74675801908276</v>
      </c>
      <c r="BH218" s="580"/>
      <c r="BI218" s="577">
        <f t="shared" si="137"/>
        <v>2289.0280906243779</v>
      </c>
      <c r="BJ218" s="577">
        <f t="shared" si="138"/>
        <v>2434.3347658893463</v>
      </c>
      <c r="BK218" s="577">
        <f t="shared" si="139"/>
        <v>145.30667526496836</v>
      </c>
      <c r="BL218" s="578">
        <f t="shared" si="140"/>
        <v>6.3479638305938432E-2</v>
      </c>
    </row>
    <row r="219" spans="1:64">
      <c r="A219" s="397">
        <v>684</v>
      </c>
      <c r="B219" s="412">
        <v>4</v>
      </c>
      <c r="C219" s="412">
        <v>4</v>
      </c>
      <c r="D219" s="398" t="s">
        <v>242</v>
      </c>
      <c r="E219" s="400">
        <v>38667</v>
      </c>
      <c r="F219" s="400">
        <v>38832</v>
      </c>
      <c r="G219" s="570">
        <f t="shared" si="108"/>
        <v>165</v>
      </c>
      <c r="H219" s="571">
        <f t="shared" si="109"/>
        <v>4.2672045930638525E-3</v>
      </c>
      <c r="I219" s="571"/>
      <c r="J219" s="400">
        <v>4971437.5258091809</v>
      </c>
      <c r="K219" s="437">
        <v>3285350.2131728614</v>
      </c>
      <c r="L219" s="570">
        <f t="shared" si="110"/>
        <v>-1686087.3126363195</v>
      </c>
      <c r="M219" s="571">
        <f t="shared" si="111"/>
        <v>-0.33915488304600228</v>
      </c>
      <c r="N219" s="571"/>
      <c r="O219" s="400">
        <v>19300.99825431214</v>
      </c>
      <c r="P219" s="400">
        <v>1115741.3691279469</v>
      </c>
      <c r="Q219" s="570">
        <f t="shared" si="112"/>
        <v>1096440.3708736347</v>
      </c>
      <c r="R219" s="571">
        <f t="shared" si="113"/>
        <v>56.80744365792961</v>
      </c>
      <c r="S219" s="571"/>
      <c r="T219" s="400">
        <v>6994486.0991022736</v>
      </c>
      <c r="U219" s="400">
        <v>4722075.4808102157</v>
      </c>
      <c r="V219" s="570">
        <f t="shared" si="114"/>
        <v>-2272410.6182920579</v>
      </c>
      <c r="W219" s="571">
        <f t="shared" si="141"/>
        <v>-0.32488600107214688</v>
      </c>
      <c r="X219" s="572"/>
      <c r="Y219" s="437">
        <f t="shared" si="115"/>
        <v>11985224.623165768</v>
      </c>
      <c r="Z219" s="437">
        <f t="shared" si="116"/>
        <v>9123167.063111024</v>
      </c>
      <c r="AA219" s="570">
        <f t="shared" si="117"/>
        <v>-2862057.5600547437</v>
      </c>
      <c r="AB219" s="571">
        <f t="shared" si="142"/>
        <v>-0.23879882522374971</v>
      </c>
      <c r="AC219" s="572"/>
      <c r="AD219" s="575">
        <v>0</v>
      </c>
      <c r="AE219" s="452">
        <v>5770985.7123511182</v>
      </c>
      <c r="AF219" s="563"/>
      <c r="AG219" s="399">
        <v>11985224.623165768</v>
      </c>
      <c r="AH219" s="399">
        <v>14894152.775462141</v>
      </c>
      <c r="AI219" s="570">
        <f t="shared" si="118"/>
        <v>2908928.1522963736</v>
      </c>
      <c r="AJ219" s="571">
        <f t="shared" si="143"/>
        <v>0.24270952308009491</v>
      </c>
      <c r="AL219" s="577">
        <f t="shared" si="119"/>
        <v>128.57055178341173</v>
      </c>
      <c r="AM219" s="577">
        <f t="shared" si="120"/>
        <v>84.604197908242213</v>
      </c>
      <c r="AN219" s="577">
        <f t="shared" si="121"/>
        <v>-43.966353875169517</v>
      </c>
      <c r="AO219" s="578">
        <f t="shared" si="122"/>
        <v>-0.34196286214307192</v>
      </c>
      <c r="AP219" s="579"/>
      <c r="AQ219" s="577">
        <f t="shared" si="123"/>
        <v>0.49915944485768587</v>
      </c>
      <c r="AR219" s="577">
        <f t="shared" si="124"/>
        <v>28.732523926863074</v>
      </c>
      <c r="AS219" s="577">
        <f t="shared" si="125"/>
        <v>28.233364482005388</v>
      </c>
      <c r="AT219" s="578">
        <f t="shared" si="126"/>
        <v>56.561815613956647</v>
      </c>
      <c r="AU219" s="579"/>
      <c r="AV219" s="577">
        <f t="shared" si="127"/>
        <v>180.890322474003</v>
      </c>
      <c r="AW219" s="577">
        <f t="shared" si="128"/>
        <v>121.60268543495611</v>
      </c>
      <c r="AX219" s="577">
        <f t="shared" si="129"/>
        <v>-59.287637039046885</v>
      </c>
      <c r="AY219" s="578">
        <f t="shared" si="130"/>
        <v>-0.32775460968934655</v>
      </c>
      <c r="AZ219" s="579"/>
      <c r="BA219" s="577">
        <f t="shared" si="131"/>
        <v>309.96003370227243</v>
      </c>
      <c r="BB219" s="577">
        <f t="shared" si="132"/>
        <v>234.93940727006139</v>
      </c>
      <c r="BC219" s="577">
        <f t="shared" si="133"/>
        <v>-75.020626432211031</v>
      </c>
      <c r="BD219" s="578">
        <f t="shared" si="134"/>
        <v>-0.24203322452942755</v>
      </c>
      <c r="BE219" s="580"/>
      <c r="BF219" s="577">
        <f t="shared" si="135"/>
        <v>0</v>
      </c>
      <c r="BG219" s="577">
        <f t="shared" si="136"/>
        <v>148.61417677047584</v>
      </c>
      <c r="BH219" s="580"/>
      <c r="BI219" s="577">
        <f t="shared" si="137"/>
        <v>309.96003370227243</v>
      </c>
      <c r="BJ219" s="577">
        <f t="shared" si="138"/>
        <v>383.5535840405372</v>
      </c>
      <c r="BK219" s="577">
        <f t="shared" si="139"/>
        <v>73.593550338264777</v>
      </c>
      <c r="BL219" s="578">
        <f t="shared" si="140"/>
        <v>0.23742915968629033</v>
      </c>
    </row>
    <row r="220" spans="1:64">
      <c r="A220" s="397">
        <v>686</v>
      </c>
      <c r="B220" s="412">
        <v>11</v>
      </c>
      <c r="C220" s="412">
        <v>11</v>
      </c>
      <c r="D220" s="398" t="s">
        <v>243</v>
      </c>
      <c r="E220" s="400">
        <v>2964</v>
      </c>
      <c r="F220" s="400">
        <v>2933</v>
      </c>
      <c r="G220" s="570">
        <f t="shared" si="108"/>
        <v>-31</v>
      </c>
      <c r="H220" s="571">
        <f t="shared" si="109"/>
        <v>-1.0458839406207827E-2</v>
      </c>
      <c r="I220" s="571"/>
      <c r="J220" s="400">
        <v>-274507.07591876184</v>
      </c>
      <c r="K220" s="437">
        <v>-246305.00708706083</v>
      </c>
      <c r="L220" s="570">
        <f t="shared" si="110"/>
        <v>28202.068831701006</v>
      </c>
      <c r="M220" s="571">
        <f t="shared" si="111"/>
        <v>-0.10273712886019441</v>
      </c>
      <c r="N220" s="571"/>
      <c r="O220" s="400">
        <v>1397377.5114989683</v>
      </c>
      <c r="P220" s="400">
        <v>1360679.6966991748</v>
      </c>
      <c r="Q220" s="570">
        <f t="shared" si="112"/>
        <v>-36697.81479979353</v>
      </c>
      <c r="R220" s="571">
        <f t="shared" si="113"/>
        <v>-2.6261918842838499E-2</v>
      </c>
      <c r="S220" s="571"/>
      <c r="T220" s="400">
        <v>666944.04381339496</v>
      </c>
      <c r="U220" s="400">
        <v>468777.43244317366</v>
      </c>
      <c r="V220" s="570">
        <f t="shared" si="114"/>
        <v>-198166.6113702213</v>
      </c>
      <c r="W220" s="571">
        <f t="shared" si="141"/>
        <v>-0.29712629299028054</v>
      </c>
      <c r="X220" s="572"/>
      <c r="Y220" s="437">
        <f t="shared" si="115"/>
        <v>1789814.4793936014</v>
      </c>
      <c r="Z220" s="437">
        <f t="shared" si="116"/>
        <v>1583152.1220552875</v>
      </c>
      <c r="AA220" s="570">
        <f t="shared" si="117"/>
        <v>-206662.35733831394</v>
      </c>
      <c r="AB220" s="571">
        <f t="shared" si="142"/>
        <v>-0.11546579811351858</v>
      </c>
      <c r="AC220" s="572"/>
      <c r="AD220" s="575">
        <v>0</v>
      </c>
      <c r="AE220" s="452">
        <v>355945.11591213499</v>
      </c>
      <c r="AF220" s="563"/>
      <c r="AG220" s="399">
        <v>1789814.4793936014</v>
      </c>
      <c r="AH220" s="399">
        <v>1939097.2379674227</v>
      </c>
      <c r="AI220" s="570">
        <f t="shared" si="118"/>
        <v>149282.75857382128</v>
      </c>
      <c r="AJ220" s="571">
        <f t="shared" si="143"/>
        <v>8.3406833664905353E-2</v>
      </c>
      <c r="AL220" s="577">
        <f t="shared" si="119"/>
        <v>-92.61372331942033</v>
      </c>
      <c r="AM220" s="577">
        <f t="shared" si="120"/>
        <v>-83.977158911374303</v>
      </c>
      <c r="AN220" s="577">
        <f t="shared" si="121"/>
        <v>8.6365644080460271</v>
      </c>
      <c r="AO220" s="578">
        <f t="shared" si="122"/>
        <v>-9.3253614027145063E-2</v>
      </c>
      <c r="AP220" s="579"/>
      <c r="AQ220" s="577">
        <f t="shared" si="123"/>
        <v>471.4499026649691</v>
      </c>
      <c r="AR220" s="577">
        <f t="shared" si="124"/>
        <v>463.92079669252468</v>
      </c>
      <c r="AS220" s="577">
        <f t="shared" si="125"/>
        <v>-7.5291059724444267</v>
      </c>
      <c r="AT220" s="578">
        <f t="shared" si="126"/>
        <v>-1.5970108233949315E-2</v>
      </c>
      <c r="AU220" s="579"/>
      <c r="AV220" s="577">
        <f t="shared" si="127"/>
        <v>225.01485958616564</v>
      </c>
      <c r="AW220" s="577">
        <f t="shared" si="128"/>
        <v>159.82865067956826</v>
      </c>
      <c r="AX220" s="577">
        <f t="shared" si="129"/>
        <v>-65.186208906597386</v>
      </c>
      <c r="AY220" s="578">
        <f t="shared" si="130"/>
        <v>-0.28969735166150407</v>
      </c>
      <c r="AZ220" s="579"/>
      <c r="BA220" s="577">
        <f t="shared" si="131"/>
        <v>603.85103893171436</v>
      </c>
      <c r="BB220" s="577">
        <f t="shared" si="132"/>
        <v>539.77228846071853</v>
      </c>
      <c r="BC220" s="577">
        <f t="shared" si="133"/>
        <v>-64.078750470995828</v>
      </c>
      <c r="BD220" s="578">
        <f t="shared" si="134"/>
        <v>-0.10611681745941665</v>
      </c>
      <c r="BE220" s="580"/>
      <c r="BF220" s="577">
        <f t="shared" si="135"/>
        <v>0</v>
      </c>
      <c r="BG220" s="577">
        <f t="shared" si="136"/>
        <v>121.35871664239174</v>
      </c>
      <c r="BH220" s="580"/>
      <c r="BI220" s="577">
        <f t="shared" si="137"/>
        <v>603.85103893171436</v>
      </c>
      <c r="BJ220" s="577">
        <f t="shared" si="138"/>
        <v>661.1310051031104</v>
      </c>
      <c r="BK220" s="577">
        <f t="shared" si="139"/>
        <v>57.27996617139604</v>
      </c>
      <c r="BL220" s="578">
        <f t="shared" si="140"/>
        <v>9.4857775309505538E-2</v>
      </c>
    </row>
    <row r="221" spans="1:64">
      <c r="A221" s="397">
        <v>687</v>
      </c>
      <c r="B221" s="412">
        <v>11</v>
      </c>
      <c r="C221" s="412">
        <v>11</v>
      </c>
      <c r="D221" s="398" t="s">
        <v>244</v>
      </c>
      <c r="E221" s="400">
        <v>1477</v>
      </c>
      <c r="F221" s="400">
        <v>1424</v>
      </c>
      <c r="G221" s="570">
        <f t="shared" si="108"/>
        <v>-53</v>
      </c>
      <c r="H221" s="571">
        <f t="shared" si="109"/>
        <v>-3.5883547731888961E-2</v>
      </c>
      <c r="I221" s="571"/>
      <c r="J221" s="400">
        <v>842774.34245389188</v>
      </c>
      <c r="K221" s="437">
        <v>818430.15564603137</v>
      </c>
      <c r="L221" s="570">
        <f t="shared" si="110"/>
        <v>-24344.186807860504</v>
      </c>
      <c r="M221" s="571">
        <f t="shared" si="111"/>
        <v>-2.8885771174497251E-2</v>
      </c>
      <c r="N221" s="571"/>
      <c r="O221" s="400">
        <v>155652.45034538591</v>
      </c>
      <c r="P221" s="400">
        <v>445626.73804406211</v>
      </c>
      <c r="Q221" s="570">
        <f t="shared" si="112"/>
        <v>289974.28769867623</v>
      </c>
      <c r="R221" s="571">
        <f t="shared" si="113"/>
        <v>1.8629599923113069</v>
      </c>
      <c r="S221" s="571"/>
      <c r="T221" s="400">
        <v>377030.6913369656</v>
      </c>
      <c r="U221" s="400">
        <v>298711.3748494992</v>
      </c>
      <c r="V221" s="570">
        <f t="shared" si="114"/>
        <v>-78319.316487466393</v>
      </c>
      <c r="W221" s="571">
        <f t="shared" si="141"/>
        <v>-0.20772663416270709</v>
      </c>
      <c r="X221" s="572"/>
      <c r="Y221" s="437">
        <f t="shared" si="115"/>
        <v>1375457.4841362434</v>
      </c>
      <c r="Z221" s="437">
        <f t="shared" si="116"/>
        <v>1562768.2685395926</v>
      </c>
      <c r="AA221" s="570">
        <f t="shared" si="117"/>
        <v>187310.78440334927</v>
      </c>
      <c r="AB221" s="571">
        <f t="shared" si="142"/>
        <v>0.13618071555368813</v>
      </c>
      <c r="AC221" s="572"/>
      <c r="AD221" s="575">
        <v>0</v>
      </c>
      <c r="AE221" s="452">
        <v>233279.59945333085</v>
      </c>
      <c r="AF221" s="563"/>
      <c r="AG221" s="399">
        <v>1375457.4841362434</v>
      </c>
      <c r="AH221" s="399">
        <v>1796047.8679929236</v>
      </c>
      <c r="AI221" s="570">
        <f t="shared" si="118"/>
        <v>420590.38385668024</v>
      </c>
      <c r="AJ221" s="571">
        <f t="shared" si="143"/>
        <v>0.30578217699022636</v>
      </c>
      <c r="AL221" s="577">
        <f t="shared" si="119"/>
        <v>570.59874235199175</v>
      </c>
      <c r="AM221" s="577">
        <f t="shared" si="120"/>
        <v>574.7402778413142</v>
      </c>
      <c r="AN221" s="577">
        <f t="shared" si="121"/>
        <v>4.1415354893224503</v>
      </c>
      <c r="AO221" s="578">
        <f t="shared" si="122"/>
        <v>7.2582275107217365E-3</v>
      </c>
      <c r="AP221" s="579"/>
      <c r="AQ221" s="577">
        <f t="shared" si="123"/>
        <v>105.38419116139872</v>
      </c>
      <c r="AR221" s="577">
        <f t="shared" si="124"/>
        <v>312.94012503094251</v>
      </c>
      <c r="AS221" s="577">
        <f t="shared" si="125"/>
        <v>207.55593386954379</v>
      </c>
      <c r="AT221" s="578">
        <f t="shared" si="126"/>
        <v>1.9695167897779498</v>
      </c>
      <c r="AU221" s="579"/>
      <c r="AV221" s="577">
        <f t="shared" si="127"/>
        <v>255.26790205617169</v>
      </c>
      <c r="AW221" s="577">
        <f t="shared" si="128"/>
        <v>209.76922391116517</v>
      </c>
      <c r="AX221" s="577">
        <f t="shared" si="129"/>
        <v>-45.498678145006522</v>
      </c>
      <c r="AY221" s="578">
        <f t="shared" si="130"/>
        <v>-0.17823893164207752</v>
      </c>
      <c r="AZ221" s="579"/>
      <c r="BA221" s="577">
        <f t="shared" si="131"/>
        <v>931.25083556956224</v>
      </c>
      <c r="BB221" s="577">
        <f t="shared" si="132"/>
        <v>1097.4496267834218</v>
      </c>
      <c r="BC221" s="577">
        <f t="shared" si="133"/>
        <v>166.19879121385952</v>
      </c>
      <c r="BD221" s="578">
        <f t="shared" si="134"/>
        <v>0.17846834050055987</v>
      </c>
      <c r="BE221" s="580"/>
      <c r="BF221" s="577">
        <f t="shared" si="135"/>
        <v>0</v>
      </c>
      <c r="BG221" s="577">
        <f t="shared" si="136"/>
        <v>163.81994343632786</v>
      </c>
      <c r="BH221" s="580"/>
      <c r="BI221" s="577">
        <f t="shared" si="137"/>
        <v>931.25083556956224</v>
      </c>
      <c r="BJ221" s="577">
        <f t="shared" si="138"/>
        <v>1261.2695702197498</v>
      </c>
      <c r="BK221" s="577">
        <f t="shared" si="139"/>
        <v>330.01873465018753</v>
      </c>
      <c r="BL221" s="578">
        <f t="shared" si="140"/>
        <v>0.35438221588101426</v>
      </c>
    </row>
    <row r="222" spans="1:64">
      <c r="A222" s="397">
        <v>689</v>
      </c>
      <c r="B222" s="412">
        <v>9</v>
      </c>
      <c r="C222" s="412">
        <v>9</v>
      </c>
      <c r="D222" s="398" t="s">
        <v>245</v>
      </c>
      <c r="E222" s="400">
        <v>3093</v>
      </c>
      <c r="F222" s="400">
        <v>3032</v>
      </c>
      <c r="G222" s="570">
        <f t="shared" si="108"/>
        <v>-61</v>
      </c>
      <c r="H222" s="571">
        <f t="shared" si="109"/>
        <v>-1.9721952796637569E-2</v>
      </c>
      <c r="I222" s="571"/>
      <c r="J222" s="400">
        <v>1752501.1246874291</v>
      </c>
      <c r="K222" s="437">
        <v>1708108.7400797969</v>
      </c>
      <c r="L222" s="570">
        <f t="shared" si="110"/>
        <v>-44392.384607632179</v>
      </c>
      <c r="M222" s="571">
        <f t="shared" si="111"/>
        <v>-2.5330873676643075E-2</v>
      </c>
      <c r="N222" s="571"/>
      <c r="O222" s="400">
        <v>-20773.005539406837</v>
      </c>
      <c r="P222" s="400">
        <v>-17749.777667319697</v>
      </c>
      <c r="Q222" s="570">
        <f t="shared" si="112"/>
        <v>3023.22787208714</v>
      </c>
      <c r="R222" s="571">
        <f t="shared" si="113"/>
        <v>-0.14553637249804857</v>
      </c>
      <c r="S222" s="571"/>
      <c r="T222" s="400">
        <v>588431.24081252282</v>
      </c>
      <c r="U222" s="400">
        <v>455544.29397199646</v>
      </c>
      <c r="V222" s="570">
        <f t="shared" si="114"/>
        <v>-132886.94684052636</v>
      </c>
      <c r="W222" s="571">
        <f t="shared" si="141"/>
        <v>-0.22583258267700443</v>
      </c>
      <c r="X222" s="572"/>
      <c r="Y222" s="437">
        <f t="shared" si="115"/>
        <v>2320159.3599605449</v>
      </c>
      <c r="Z222" s="437">
        <f t="shared" si="116"/>
        <v>2145903.2563844738</v>
      </c>
      <c r="AA222" s="570">
        <f t="shared" si="117"/>
        <v>-174256.10357607109</v>
      </c>
      <c r="AB222" s="571">
        <f t="shared" si="142"/>
        <v>-7.5105230521335567E-2</v>
      </c>
      <c r="AC222" s="572"/>
      <c r="AD222" s="575">
        <v>0</v>
      </c>
      <c r="AE222" s="452">
        <v>566287.52786083147</v>
      </c>
      <c r="AF222" s="563"/>
      <c r="AG222" s="399">
        <v>2320159.3599605449</v>
      </c>
      <c r="AH222" s="399">
        <v>2712190.7842453048</v>
      </c>
      <c r="AI222" s="570">
        <f t="shared" si="118"/>
        <v>392031.42428475991</v>
      </c>
      <c r="AJ222" s="571">
        <f t="shared" si="143"/>
        <v>0.16896745587830075</v>
      </c>
      <c r="AL222" s="577">
        <f t="shared" si="119"/>
        <v>566.60236814983159</v>
      </c>
      <c r="AM222" s="577">
        <f t="shared" si="120"/>
        <v>563.36040240098839</v>
      </c>
      <c r="AN222" s="577">
        <f t="shared" si="121"/>
        <v>-3.2419657488431994</v>
      </c>
      <c r="AO222" s="578">
        <f t="shared" si="122"/>
        <v>-5.7217652644647931E-3</v>
      </c>
      <c r="AP222" s="579"/>
      <c r="AQ222" s="577">
        <f t="shared" si="123"/>
        <v>-6.7161349949585638</v>
      </c>
      <c r="AR222" s="577">
        <f t="shared" si="124"/>
        <v>-5.8541483071634888</v>
      </c>
      <c r="AS222" s="577">
        <f t="shared" si="125"/>
        <v>0.86198668779507504</v>
      </c>
      <c r="AT222" s="578">
        <f t="shared" si="126"/>
        <v>-0.1283456464830027</v>
      </c>
      <c r="AU222" s="579"/>
      <c r="AV222" s="577">
        <f t="shared" si="127"/>
        <v>190.2461173011713</v>
      </c>
      <c r="AW222" s="577">
        <f t="shared" si="128"/>
        <v>150.24547954221518</v>
      </c>
      <c r="AX222" s="577">
        <f t="shared" si="129"/>
        <v>-40.000637758956117</v>
      </c>
      <c r="AY222" s="578">
        <f t="shared" si="130"/>
        <v>-0.21025731471635056</v>
      </c>
      <c r="AZ222" s="579"/>
      <c r="BA222" s="577">
        <f t="shared" si="131"/>
        <v>750.13235045604426</v>
      </c>
      <c r="BB222" s="577">
        <f t="shared" si="132"/>
        <v>707.75173363604017</v>
      </c>
      <c r="BC222" s="577">
        <f t="shared" si="133"/>
        <v>-42.380616820004093</v>
      </c>
      <c r="BD222" s="578">
        <f t="shared" si="134"/>
        <v>-5.6497519130109135E-2</v>
      </c>
      <c r="BE222" s="580"/>
      <c r="BF222" s="577">
        <f t="shared" si="135"/>
        <v>0</v>
      </c>
      <c r="BG222" s="577">
        <f t="shared" si="136"/>
        <v>186.77029283008955</v>
      </c>
      <c r="BH222" s="580"/>
      <c r="BI222" s="577">
        <f t="shared" si="137"/>
        <v>750.13235045604426</v>
      </c>
      <c r="BJ222" s="577">
        <f t="shared" si="138"/>
        <v>894.52202646612955</v>
      </c>
      <c r="BK222" s="577">
        <f t="shared" si="139"/>
        <v>144.38967601008528</v>
      </c>
      <c r="BL222" s="578">
        <f t="shared" si="140"/>
        <v>0.19248560060408451</v>
      </c>
    </row>
    <row r="223" spans="1:64">
      <c r="A223" s="397">
        <v>691</v>
      </c>
      <c r="B223" s="412">
        <v>17</v>
      </c>
      <c r="C223" s="412">
        <v>17</v>
      </c>
      <c r="D223" s="398" t="s">
        <v>246</v>
      </c>
      <c r="E223" s="400">
        <v>2636</v>
      </c>
      <c r="F223" s="400">
        <v>2598</v>
      </c>
      <c r="G223" s="570">
        <f t="shared" si="108"/>
        <v>-38</v>
      </c>
      <c r="H223" s="571">
        <f t="shared" si="109"/>
        <v>-1.4415781487101669E-2</v>
      </c>
      <c r="I223" s="571"/>
      <c r="J223" s="400">
        <v>2298980.3807811928</v>
      </c>
      <c r="K223" s="437">
        <v>2101444.6127302563</v>
      </c>
      <c r="L223" s="570">
        <f t="shared" si="110"/>
        <v>-197535.76805093652</v>
      </c>
      <c r="M223" s="571">
        <f t="shared" si="111"/>
        <v>-8.5923207393276635E-2</v>
      </c>
      <c r="N223" s="571"/>
      <c r="O223" s="400">
        <v>1708881.6675977139</v>
      </c>
      <c r="P223" s="400">
        <v>1832437.3626499712</v>
      </c>
      <c r="Q223" s="570">
        <f t="shared" si="112"/>
        <v>123555.69505225727</v>
      </c>
      <c r="R223" s="571">
        <f t="shared" si="113"/>
        <v>7.2302077665768127E-2</v>
      </c>
      <c r="S223" s="571"/>
      <c r="T223" s="400">
        <v>641849.22308627202</v>
      </c>
      <c r="U223" s="400">
        <v>458255.79784068</v>
      </c>
      <c r="V223" s="570">
        <f t="shared" si="114"/>
        <v>-183593.42524559202</v>
      </c>
      <c r="W223" s="571">
        <f t="shared" si="141"/>
        <v>-0.28603824487439616</v>
      </c>
      <c r="X223" s="572"/>
      <c r="Y223" s="437">
        <f t="shared" si="115"/>
        <v>4649711.2714651786</v>
      </c>
      <c r="Z223" s="437">
        <f t="shared" si="116"/>
        <v>4392137.7732209079</v>
      </c>
      <c r="AA223" s="570">
        <f t="shared" si="117"/>
        <v>-257573.49824427068</v>
      </c>
      <c r="AB223" s="571">
        <f t="shared" si="142"/>
        <v>-5.539558979177351E-2</v>
      </c>
      <c r="AC223" s="572"/>
      <c r="AD223" s="575">
        <v>0</v>
      </c>
      <c r="AE223" s="452">
        <v>253612.6891446136</v>
      </c>
      <c r="AF223" s="563"/>
      <c r="AG223" s="399">
        <v>4649711.2714651786</v>
      </c>
      <c r="AH223" s="399">
        <v>4645750.4623655211</v>
      </c>
      <c r="AI223" s="570">
        <f t="shared" si="118"/>
        <v>-3960.809099657461</v>
      </c>
      <c r="AJ223" s="571">
        <f t="shared" si="143"/>
        <v>-8.518397957233511E-4</v>
      </c>
      <c r="AL223" s="577">
        <f t="shared" si="119"/>
        <v>872.14733717040701</v>
      </c>
      <c r="AM223" s="577">
        <f t="shared" si="120"/>
        <v>808.8701357699216</v>
      </c>
      <c r="AN223" s="577">
        <f t="shared" si="121"/>
        <v>-63.27720140048541</v>
      </c>
      <c r="AO223" s="578">
        <f t="shared" si="122"/>
        <v>-7.2553338987173685E-2</v>
      </c>
      <c r="AP223" s="579"/>
      <c r="AQ223" s="577">
        <f t="shared" si="123"/>
        <v>648.28591335269869</v>
      </c>
      <c r="AR223" s="577">
        <f t="shared" si="124"/>
        <v>705.32615960353007</v>
      </c>
      <c r="AS223" s="577">
        <f t="shared" si="125"/>
        <v>57.040246250831387</v>
      </c>
      <c r="AT223" s="578">
        <f t="shared" si="126"/>
        <v>8.7986249702449962E-2</v>
      </c>
      <c r="AU223" s="579"/>
      <c r="AV223" s="577">
        <f t="shared" si="127"/>
        <v>243.49363546520183</v>
      </c>
      <c r="AW223" s="577">
        <f t="shared" si="128"/>
        <v>176.38791294868361</v>
      </c>
      <c r="AX223" s="577">
        <f t="shared" si="129"/>
        <v>-67.105722516518227</v>
      </c>
      <c r="AY223" s="578">
        <f t="shared" si="130"/>
        <v>-0.27559538625439123</v>
      </c>
      <c r="AZ223" s="579"/>
      <c r="BA223" s="577">
        <f t="shared" si="131"/>
        <v>1763.9268859883075</v>
      </c>
      <c r="BB223" s="577">
        <f t="shared" si="132"/>
        <v>1690.5842083221355</v>
      </c>
      <c r="BC223" s="577">
        <f t="shared" si="133"/>
        <v>-73.342677666171994</v>
      </c>
      <c r="BD223" s="578">
        <f t="shared" si="134"/>
        <v>-4.1579205038920278E-2</v>
      </c>
      <c r="BE223" s="580"/>
      <c r="BF223" s="577">
        <f t="shared" si="135"/>
        <v>0</v>
      </c>
      <c r="BG223" s="577">
        <f t="shared" si="136"/>
        <v>97.618433081067593</v>
      </c>
      <c r="BH223" s="580"/>
      <c r="BI223" s="577">
        <f t="shared" si="137"/>
        <v>1763.9268859883075</v>
      </c>
      <c r="BJ223" s="577">
        <f t="shared" si="138"/>
        <v>1788.202641403203</v>
      </c>
      <c r="BK223" s="577">
        <f t="shared" si="139"/>
        <v>24.275755414895457</v>
      </c>
      <c r="BL223" s="578">
        <f t="shared" si="140"/>
        <v>1.376233652751091E-2</v>
      </c>
    </row>
    <row r="224" spans="1:64">
      <c r="A224" s="397">
        <v>694</v>
      </c>
      <c r="B224" s="412">
        <v>5</v>
      </c>
      <c r="C224" s="412">
        <v>5</v>
      </c>
      <c r="D224" s="398" t="s">
        <v>247</v>
      </c>
      <c r="E224" s="400">
        <v>28349</v>
      </c>
      <c r="F224" s="400">
        <v>28483</v>
      </c>
      <c r="G224" s="570">
        <f t="shared" si="108"/>
        <v>134</v>
      </c>
      <c r="H224" s="571">
        <f t="shared" si="109"/>
        <v>4.7267981233905954E-3</v>
      </c>
      <c r="I224" s="571"/>
      <c r="J224" s="400">
        <v>2684286.6854759427</v>
      </c>
      <c r="K224" s="437">
        <v>1872878.9222141374</v>
      </c>
      <c r="L224" s="570">
        <f t="shared" si="110"/>
        <v>-811407.76326180529</v>
      </c>
      <c r="M224" s="571">
        <f t="shared" si="111"/>
        <v>-0.30228059009201436</v>
      </c>
      <c r="N224" s="571"/>
      <c r="O224" s="400">
        <v>767934.28666146309</v>
      </c>
      <c r="P224" s="400">
        <v>378388.35055017786</v>
      </c>
      <c r="Q224" s="570">
        <f t="shared" si="112"/>
        <v>-389545.93611128523</v>
      </c>
      <c r="R224" s="571">
        <f t="shared" si="113"/>
        <v>-0.50726467469606951</v>
      </c>
      <c r="S224" s="571"/>
      <c r="T224" s="400">
        <v>4263642.6319200806</v>
      </c>
      <c r="U224" s="400">
        <v>2549507.2132888408</v>
      </c>
      <c r="V224" s="570">
        <f t="shared" si="114"/>
        <v>-1714135.4186312398</v>
      </c>
      <c r="W224" s="571">
        <f t="shared" si="141"/>
        <v>-0.40203543463005936</v>
      </c>
      <c r="X224" s="572"/>
      <c r="Y224" s="437">
        <f t="shared" si="115"/>
        <v>7715863.6040574862</v>
      </c>
      <c r="Z224" s="437">
        <f t="shared" si="116"/>
        <v>4800774.4860531557</v>
      </c>
      <c r="AA224" s="570">
        <f t="shared" si="117"/>
        <v>-2915089.1180043304</v>
      </c>
      <c r="AB224" s="571">
        <f t="shared" si="142"/>
        <v>-0.37780464606338987</v>
      </c>
      <c r="AC224" s="572"/>
      <c r="AD224" s="575">
        <v>0</v>
      </c>
      <c r="AE224" s="452">
        <v>4711389.3800608506</v>
      </c>
      <c r="AF224" s="563"/>
      <c r="AG224" s="399">
        <v>7715863.6040574862</v>
      </c>
      <c r="AH224" s="399">
        <v>9512163.8661140054</v>
      </c>
      <c r="AI224" s="570">
        <f t="shared" si="118"/>
        <v>1796300.2620565193</v>
      </c>
      <c r="AJ224" s="571">
        <f t="shared" si="143"/>
        <v>0.23280611921547079</v>
      </c>
      <c r="AL224" s="577">
        <f t="shared" si="119"/>
        <v>94.687173638433194</v>
      </c>
      <c r="AM224" s="577">
        <f t="shared" si="120"/>
        <v>65.75427174855659</v>
      </c>
      <c r="AN224" s="577">
        <f t="shared" si="121"/>
        <v>-28.932901889876604</v>
      </c>
      <c r="AO224" s="578">
        <f t="shared" si="122"/>
        <v>-0.30556305334826089</v>
      </c>
      <c r="AP224" s="579"/>
      <c r="AQ224" s="577">
        <f t="shared" si="123"/>
        <v>27.088584664766415</v>
      </c>
      <c r="AR224" s="577">
        <f t="shared" si="124"/>
        <v>13.284708441883856</v>
      </c>
      <c r="AS224" s="577">
        <f t="shared" si="125"/>
        <v>-13.803876222882559</v>
      </c>
      <c r="AT224" s="578">
        <f t="shared" si="126"/>
        <v>-0.50958277790116469</v>
      </c>
      <c r="AU224" s="579"/>
      <c r="AV224" s="577">
        <f t="shared" si="127"/>
        <v>150.39834321916402</v>
      </c>
      <c r="AW224" s="577">
        <f t="shared" si="128"/>
        <v>89.509785250459601</v>
      </c>
      <c r="AX224" s="577">
        <f t="shared" si="129"/>
        <v>-60.888557968704418</v>
      </c>
      <c r="AY224" s="578">
        <f t="shared" si="130"/>
        <v>-0.40484859517352645</v>
      </c>
      <c r="AZ224" s="579"/>
      <c r="BA224" s="577">
        <f t="shared" si="131"/>
        <v>272.17410152236363</v>
      </c>
      <c r="BB224" s="577">
        <f t="shared" si="132"/>
        <v>168.54876544090004</v>
      </c>
      <c r="BC224" s="577">
        <f t="shared" si="133"/>
        <v>-103.62533608146359</v>
      </c>
      <c r="BD224" s="578">
        <f t="shared" si="134"/>
        <v>-0.3807318018204206</v>
      </c>
      <c r="BE224" s="580"/>
      <c r="BF224" s="577">
        <f t="shared" si="135"/>
        <v>0</v>
      </c>
      <c r="BG224" s="577">
        <f t="shared" si="136"/>
        <v>165.41057402874875</v>
      </c>
      <c r="BH224" s="580"/>
      <c r="BI224" s="577">
        <f t="shared" si="137"/>
        <v>272.17410152236363</v>
      </c>
      <c r="BJ224" s="577">
        <f t="shared" si="138"/>
        <v>333.95933946964874</v>
      </c>
      <c r="BK224" s="577">
        <f t="shared" si="139"/>
        <v>61.785237947285111</v>
      </c>
      <c r="BL224" s="578">
        <f t="shared" si="140"/>
        <v>0.22700630810095068</v>
      </c>
    </row>
    <row r="225" spans="1:64">
      <c r="A225" s="397">
        <v>697</v>
      </c>
      <c r="B225" s="412">
        <v>18</v>
      </c>
      <c r="C225" s="412">
        <v>18</v>
      </c>
      <c r="D225" s="398" t="s">
        <v>248</v>
      </c>
      <c r="E225" s="400">
        <v>1174</v>
      </c>
      <c r="F225" s="400">
        <v>1164</v>
      </c>
      <c r="G225" s="570">
        <f t="shared" si="108"/>
        <v>-10</v>
      </c>
      <c r="H225" s="571">
        <f t="shared" si="109"/>
        <v>-8.5178875638841564E-3</v>
      </c>
      <c r="I225" s="571"/>
      <c r="J225" s="400">
        <v>225126.43160245498</v>
      </c>
      <c r="K225" s="437">
        <v>212069.88397669644</v>
      </c>
      <c r="L225" s="570">
        <f t="shared" si="110"/>
        <v>-13056.54762575854</v>
      </c>
      <c r="M225" s="571">
        <f t="shared" si="111"/>
        <v>-5.7996511261790729E-2</v>
      </c>
      <c r="N225" s="571"/>
      <c r="O225" s="400">
        <v>419727.00138191832</v>
      </c>
      <c r="P225" s="400">
        <v>467093.05133625597</v>
      </c>
      <c r="Q225" s="570">
        <f t="shared" si="112"/>
        <v>47366.04995433765</v>
      </c>
      <c r="R225" s="571">
        <f t="shared" si="113"/>
        <v>0.11284966132364284</v>
      </c>
      <c r="S225" s="571"/>
      <c r="T225" s="400">
        <v>289700.64148855588</v>
      </c>
      <c r="U225" s="400">
        <v>218239.05770937426</v>
      </c>
      <c r="V225" s="570">
        <f t="shared" si="114"/>
        <v>-71461.583779181616</v>
      </c>
      <c r="W225" s="571">
        <f t="shared" si="141"/>
        <v>-0.24667388864585785</v>
      </c>
      <c r="X225" s="572"/>
      <c r="Y225" s="437">
        <f t="shared" si="115"/>
        <v>934554.07447292912</v>
      </c>
      <c r="Z225" s="437">
        <f t="shared" si="116"/>
        <v>897401.99302232661</v>
      </c>
      <c r="AA225" s="570">
        <f t="shared" si="117"/>
        <v>-37152.081450602505</v>
      </c>
      <c r="AB225" s="571">
        <f t="shared" si="142"/>
        <v>-3.9753806082923109E-2</v>
      </c>
      <c r="AC225" s="572"/>
      <c r="AD225" s="575">
        <v>0</v>
      </c>
      <c r="AE225" s="452">
        <v>228858.04983395091</v>
      </c>
      <c r="AF225" s="563"/>
      <c r="AG225" s="399">
        <v>934554.07447292912</v>
      </c>
      <c r="AH225" s="399">
        <v>1126260.0428562777</v>
      </c>
      <c r="AI225" s="570">
        <f t="shared" si="118"/>
        <v>191705.96838334855</v>
      </c>
      <c r="AJ225" s="571">
        <f t="shared" si="143"/>
        <v>0.20513095348866475</v>
      </c>
      <c r="AL225" s="577">
        <f t="shared" si="119"/>
        <v>191.76016320481685</v>
      </c>
      <c r="AM225" s="577">
        <f t="shared" si="120"/>
        <v>182.19062197310691</v>
      </c>
      <c r="AN225" s="577">
        <f t="shared" si="121"/>
        <v>-9.569541231709934</v>
      </c>
      <c r="AO225" s="578">
        <f t="shared" si="122"/>
        <v>-4.9903697784658307E-2</v>
      </c>
      <c r="AP225" s="579"/>
      <c r="AQ225" s="577">
        <f t="shared" si="123"/>
        <v>357.51874052974301</v>
      </c>
      <c r="AR225" s="577">
        <f t="shared" si="124"/>
        <v>401.28269015142268</v>
      </c>
      <c r="AS225" s="577">
        <f t="shared" si="125"/>
        <v>43.763949621679672</v>
      </c>
      <c r="AT225" s="578">
        <f t="shared" si="126"/>
        <v>0.12241022542436156</v>
      </c>
      <c r="AU225" s="579"/>
      <c r="AV225" s="577">
        <f t="shared" si="127"/>
        <v>246.76374913846328</v>
      </c>
      <c r="AW225" s="577">
        <f t="shared" si="128"/>
        <v>187.49059940667891</v>
      </c>
      <c r="AX225" s="577">
        <f t="shared" si="129"/>
        <v>-59.273149731784372</v>
      </c>
      <c r="AY225" s="578">
        <f t="shared" si="130"/>
        <v>-0.24020201483697354</v>
      </c>
      <c r="AZ225" s="579"/>
      <c r="BA225" s="577">
        <f t="shared" si="131"/>
        <v>796.04265287302314</v>
      </c>
      <c r="BB225" s="577">
        <f t="shared" si="132"/>
        <v>770.9639115312084</v>
      </c>
      <c r="BC225" s="577">
        <f t="shared" si="133"/>
        <v>-25.078741341814748</v>
      </c>
      <c r="BD225" s="578">
        <f t="shared" si="134"/>
        <v>-3.1504268334494712E-2</v>
      </c>
      <c r="BE225" s="580"/>
      <c r="BF225" s="577">
        <f t="shared" si="135"/>
        <v>0</v>
      </c>
      <c r="BG225" s="577">
        <f t="shared" si="136"/>
        <v>196.61344487452828</v>
      </c>
      <c r="BH225" s="580"/>
      <c r="BI225" s="577">
        <f t="shared" si="137"/>
        <v>796.04265287302314</v>
      </c>
      <c r="BJ225" s="577">
        <f t="shared" si="138"/>
        <v>967.57735640573685</v>
      </c>
      <c r="BK225" s="577">
        <f t="shared" si="139"/>
        <v>171.53470353271371</v>
      </c>
      <c r="BL225" s="578">
        <f t="shared" si="140"/>
        <v>0.21548431219561198</v>
      </c>
    </row>
    <row r="226" spans="1:64">
      <c r="A226" s="397">
        <v>698</v>
      </c>
      <c r="B226" s="412">
        <v>19</v>
      </c>
      <c r="C226" s="412">
        <v>19</v>
      </c>
      <c r="D226" s="398" t="s">
        <v>249</v>
      </c>
      <c r="E226" s="400">
        <v>64535</v>
      </c>
      <c r="F226" s="400">
        <v>65286</v>
      </c>
      <c r="G226" s="570">
        <f t="shared" si="108"/>
        <v>751</v>
      </c>
      <c r="H226" s="571">
        <f t="shared" si="109"/>
        <v>1.1637096149376308E-2</v>
      </c>
      <c r="I226" s="571"/>
      <c r="J226" s="400">
        <v>-9392625.5202624127</v>
      </c>
      <c r="K226" s="437">
        <v>-10039609.428606104</v>
      </c>
      <c r="L226" s="570">
        <f t="shared" si="110"/>
        <v>-646983.90834369138</v>
      </c>
      <c r="M226" s="571">
        <f t="shared" si="111"/>
        <v>6.8882114691783847E-2</v>
      </c>
      <c r="N226" s="571"/>
      <c r="O226" s="400">
        <v>16703201.161491858</v>
      </c>
      <c r="P226" s="400">
        <v>17448658.089664634</v>
      </c>
      <c r="Q226" s="570">
        <f t="shared" si="112"/>
        <v>745456.92817277648</v>
      </c>
      <c r="R226" s="571">
        <f t="shared" si="113"/>
        <v>4.4629584530861001E-2</v>
      </c>
      <c r="S226" s="571"/>
      <c r="T226" s="400">
        <v>9664295.5870860573</v>
      </c>
      <c r="U226" s="400">
        <v>4951806.3278596159</v>
      </c>
      <c r="V226" s="570">
        <f t="shared" si="114"/>
        <v>-4712489.2592264414</v>
      </c>
      <c r="W226" s="571">
        <f t="shared" si="141"/>
        <v>-0.48761849394626533</v>
      </c>
      <c r="X226" s="572"/>
      <c r="Y226" s="437">
        <f t="shared" si="115"/>
        <v>16974871.228315502</v>
      </c>
      <c r="Z226" s="437">
        <f t="shared" si="116"/>
        <v>12360854.988918146</v>
      </c>
      <c r="AA226" s="570">
        <f t="shared" si="117"/>
        <v>-4614016.2393973563</v>
      </c>
      <c r="AB226" s="571">
        <f t="shared" si="142"/>
        <v>-0.27181450612130664</v>
      </c>
      <c r="AC226" s="572"/>
      <c r="AD226" s="575">
        <v>0</v>
      </c>
      <c r="AE226" s="452">
        <v>9904721.7854245305</v>
      </c>
      <c r="AF226" s="563"/>
      <c r="AG226" s="399">
        <v>16974871.228315502</v>
      </c>
      <c r="AH226" s="399">
        <v>22265576.774342678</v>
      </c>
      <c r="AI226" s="570">
        <f t="shared" si="118"/>
        <v>5290705.5460271761</v>
      </c>
      <c r="AJ226" s="571">
        <f t="shared" si="143"/>
        <v>0.3116786852086299</v>
      </c>
      <c r="AL226" s="577">
        <f t="shared" si="119"/>
        <v>-145.54312420023882</v>
      </c>
      <c r="AM226" s="577">
        <f t="shared" si="120"/>
        <v>-153.77890249986373</v>
      </c>
      <c r="AN226" s="577">
        <f t="shared" si="121"/>
        <v>-8.2357782996249114</v>
      </c>
      <c r="AO226" s="578">
        <f t="shared" si="122"/>
        <v>5.6586515817085896E-2</v>
      </c>
      <c r="AP226" s="579"/>
      <c r="AQ226" s="577">
        <f t="shared" si="123"/>
        <v>258.82391200886121</v>
      </c>
      <c r="AR226" s="577">
        <f t="shared" si="124"/>
        <v>267.26492800393095</v>
      </c>
      <c r="AS226" s="577">
        <f t="shared" si="125"/>
        <v>8.4410159950697334</v>
      </c>
      <c r="AT226" s="578">
        <f t="shared" si="126"/>
        <v>3.2612968135574516E-2</v>
      </c>
      <c r="AU226" s="579"/>
      <c r="AV226" s="577">
        <f t="shared" si="127"/>
        <v>149.75277891200213</v>
      </c>
      <c r="AW226" s="577">
        <f t="shared" si="128"/>
        <v>75.847905031088075</v>
      </c>
      <c r="AX226" s="577">
        <f t="shared" si="129"/>
        <v>-73.904873880914053</v>
      </c>
      <c r="AY226" s="578">
        <f t="shared" si="130"/>
        <v>-0.49351253724875521</v>
      </c>
      <c r="AZ226" s="579"/>
      <c r="BA226" s="577">
        <f t="shared" si="131"/>
        <v>263.03356672062449</v>
      </c>
      <c r="BB226" s="577">
        <f t="shared" si="132"/>
        <v>189.33393053515525</v>
      </c>
      <c r="BC226" s="577">
        <f t="shared" si="133"/>
        <v>-73.699636185469245</v>
      </c>
      <c r="BD226" s="578">
        <f t="shared" si="134"/>
        <v>-0.28019099274788661</v>
      </c>
      <c r="BE226" s="580"/>
      <c r="BF226" s="577">
        <f t="shared" si="135"/>
        <v>0</v>
      </c>
      <c r="BG226" s="577">
        <f t="shared" si="136"/>
        <v>151.71279884545737</v>
      </c>
      <c r="BH226" s="580"/>
      <c r="BI226" s="577">
        <f t="shared" si="137"/>
        <v>263.03356672062449</v>
      </c>
      <c r="BJ226" s="577">
        <f t="shared" si="138"/>
        <v>341.04672938061265</v>
      </c>
      <c r="BK226" s="577">
        <f t="shared" si="139"/>
        <v>78.013162659988154</v>
      </c>
      <c r="BL226" s="578">
        <f t="shared" si="140"/>
        <v>0.29659014107065723</v>
      </c>
    </row>
    <row r="227" spans="1:64">
      <c r="A227" s="397">
        <v>700</v>
      </c>
      <c r="B227" s="412">
        <v>9</v>
      </c>
      <c r="C227" s="412">
        <v>9</v>
      </c>
      <c r="D227" s="398" t="s">
        <v>250</v>
      </c>
      <c r="E227" s="400">
        <v>4842</v>
      </c>
      <c r="F227" s="400">
        <v>4758</v>
      </c>
      <c r="G227" s="570">
        <f t="shared" si="108"/>
        <v>-84</v>
      </c>
      <c r="H227" s="571">
        <f t="shared" si="109"/>
        <v>-1.7348203221809171E-2</v>
      </c>
      <c r="I227" s="571"/>
      <c r="J227" s="400">
        <v>844605.32532517146</v>
      </c>
      <c r="K227" s="437">
        <v>669334.27269002702</v>
      </c>
      <c r="L227" s="570">
        <f t="shared" si="110"/>
        <v>-175271.05263514444</v>
      </c>
      <c r="M227" s="571">
        <f t="shared" si="111"/>
        <v>-0.20751828976174808</v>
      </c>
      <c r="N227" s="571"/>
      <c r="O227" s="400">
        <v>501513.01053437561</v>
      </c>
      <c r="P227" s="400">
        <v>761956.71997398906</v>
      </c>
      <c r="Q227" s="570">
        <f t="shared" si="112"/>
        <v>260443.70943961345</v>
      </c>
      <c r="R227" s="571">
        <f t="shared" si="113"/>
        <v>0.51931595784943574</v>
      </c>
      <c r="S227" s="571"/>
      <c r="T227" s="400">
        <v>790539.21424228686</v>
      </c>
      <c r="U227" s="400">
        <v>530506.41007408069</v>
      </c>
      <c r="V227" s="570">
        <f t="shared" si="114"/>
        <v>-260032.80416820617</v>
      </c>
      <c r="W227" s="571">
        <f t="shared" si="141"/>
        <v>-0.32893093661070499</v>
      </c>
      <c r="X227" s="572"/>
      <c r="Y227" s="437">
        <f t="shared" si="115"/>
        <v>2136657.5501018339</v>
      </c>
      <c r="Z227" s="437">
        <f t="shared" si="116"/>
        <v>1961797.4027380967</v>
      </c>
      <c r="AA227" s="570">
        <f t="shared" si="117"/>
        <v>-174860.14736373723</v>
      </c>
      <c r="AB227" s="571">
        <f t="shared" si="142"/>
        <v>-8.1838171659938355E-2</v>
      </c>
      <c r="AC227" s="572"/>
      <c r="AD227" s="575">
        <v>0</v>
      </c>
      <c r="AE227" s="452">
        <v>703614.39493044466</v>
      </c>
      <c r="AF227" s="563"/>
      <c r="AG227" s="399">
        <v>2136657.5501018339</v>
      </c>
      <c r="AH227" s="399">
        <v>2665411.7976685413</v>
      </c>
      <c r="AI227" s="570">
        <f t="shared" si="118"/>
        <v>528754.24756670743</v>
      </c>
      <c r="AJ227" s="571">
        <f t="shared" si="143"/>
        <v>0.24746794241384484</v>
      </c>
      <c r="AL227" s="577">
        <f t="shared" si="119"/>
        <v>174.43315269003955</v>
      </c>
      <c r="AM227" s="577">
        <f t="shared" si="120"/>
        <v>140.67555121690353</v>
      </c>
      <c r="AN227" s="577">
        <f t="shared" si="121"/>
        <v>-33.75760147313602</v>
      </c>
      <c r="AO227" s="578">
        <f t="shared" si="122"/>
        <v>-0.19352743989625568</v>
      </c>
      <c r="AP227" s="579"/>
      <c r="AQ227" s="577">
        <f t="shared" si="123"/>
        <v>103.57559077537704</v>
      </c>
      <c r="AR227" s="577">
        <f t="shared" si="124"/>
        <v>160.14222782135121</v>
      </c>
      <c r="AS227" s="577">
        <f t="shared" si="125"/>
        <v>56.566637045974176</v>
      </c>
      <c r="AT227" s="578">
        <f t="shared" si="126"/>
        <v>0.54613868598296933</v>
      </c>
      <c r="AU227" s="579"/>
      <c r="AV227" s="577">
        <f t="shared" si="127"/>
        <v>163.26708266053012</v>
      </c>
      <c r="AW227" s="577">
        <f t="shared" si="128"/>
        <v>111.49777429047514</v>
      </c>
      <c r="AX227" s="577">
        <f t="shared" si="129"/>
        <v>-51.769308370054986</v>
      </c>
      <c r="AY227" s="578">
        <f t="shared" si="130"/>
        <v>-0.31708356348655597</v>
      </c>
      <c r="AZ227" s="579"/>
      <c r="BA227" s="577">
        <f t="shared" si="131"/>
        <v>441.27582612594671</v>
      </c>
      <c r="BB227" s="577">
        <f t="shared" si="132"/>
        <v>412.31555332872983</v>
      </c>
      <c r="BC227" s="577">
        <f t="shared" si="133"/>
        <v>-28.960272797216874</v>
      </c>
      <c r="BD227" s="578">
        <f t="shared" si="134"/>
        <v>-6.562850508142537E-2</v>
      </c>
      <c r="BE227" s="580"/>
      <c r="BF227" s="577">
        <f t="shared" si="135"/>
        <v>0</v>
      </c>
      <c r="BG227" s="577">
        <f t="shared" si="136"/>
        <v>147.88028476890389</v>
      </c>
      <c r="BH227" s="580"/>
      <c r="BI227" s="577">
        <f t="shared" si="137"/>
        <v>441.27582612594671</v>
      </c>
      <c r="BJ227" s="577">
        <f t="shared" si="138"/>
        <v>560.19583809763378</v>
      </c>
      <c r="BK227" s="577">
        <f t="shared" si="139"/>
        <v>118.92001197168707</v>
      </c>
      <c r="BL227" s="578">
        <f t="shared" si="140"/>
        <v>0.26949133610084847</v>
      </c>
    </row>
    <row r="228" spans="1:64">
      <c r="A228" s="397">
        <v>702</v>
      </c>
      <c r="B228" s="412">
        <v>6</v>
      </c>
      <c r="C228" s="412">
        <v>6</v>
      </c>
      <c r="D228" s="398" t="s">
        <v>251</v>
      </c>
      <c r="E228" s="400">
        <v>4114</v>
      </c>
      <c r="F228" s="400">
        <v>4124</v>
      </c>
      <c r="G228" s="570">
        <f t="shared" si="108"/>
        <v>10</v>
      </c>
      <c r="H228" s="571">
        <f t="shared" si="109"/>
        <v>2.4307243558580457E-3</v>
      </c>
      <c r="I228" s="571"/>
      <c r="J228" s="400">
        <v>621060.8917232065</v>
      </c>
      <c r="K228" s="437">
        <v>656636.97110237158</v>
      </c>
      <c r="L228" s="570">
        <f t="shared" si="110"/>
        <v>35576.079379165079</v>
      </c>
      <c r="M228" s="571">
        <f t="shared" si="111"/>
        <v>5.7282755770460866E-2</v>
      </c>
      <c r="N228" s="571"/>
      <c r="O228" s="400">
        <v>1165825.8508979406</v>
      </c>
      <c r="P228" s="400">
        <v>1299131.669511551</v>
      </c>
      <c r="Q228" s="570">
        <f t="shared" si="112"/>
        <v>133305.81861361046</v>
      </c>
      <c r="R228" s="571">
        <f t="shared" si="113"/>
        <v>0.11434453826095541</v>
      </c>
      <c r="S228" s="571"/>
      <c r="T228" s="400">
        <v>897669.0863562678</v>
      </c>
      <c r="U228" s="400">
        <v>645314.040662696</v>
      </c>
      <c r="V228" s="570">
        <f t="shared" si="114"/>
        <v>-252355.0456935718</v>
      </c>
      <c r="W228" s="571">
        <f t="shared" si="141"/>
        <v>-0.28112257571206689</v>
      </c>
      <c r="X228" s="572"/>
      <c r="Y228" s="437">
        <f t="shared" si="115"/>
        <v>2684555.8289774149</v>
      </c>
      <c r="Z228" s="437">
        <f t="shared" si="116"/>
        <v>2601082.6812766185</v>
      </c>
      <c r="AA228" s="570">
        <f t="shared" si="117"/>
        <v>-83473.147700796369</v>
      </c>
      <c r="AB228" s="571">
        <f t="shared" si="142"/>
        <v>-3.1093839360603823E-2</v>
      </c>
      <c r="AC228" s="572"/>
      <c r="AD228" s="575">
        <v>0</v>
      </c>
      <c r="AE228" s="452">
        <v>659296.55483824736</v>
      </c>
      <c r="AF228" s="563"/>
      <c r="AG228" s="399">
        <v>2684555.8289774149</v>
      </c>
      <c r="AH228" s="399">
        <v>3260379.2361148661</v>
      </c>
      <c r="AI228" s="570">
        <f t="shared" si="118"/>
        <v>575823.40713745123</v>
      </c>
      <c r="AJ228" s="571">
        <f t="shared" si="143"/>
        <v>0.21449485271341534</v>
      </c>
      <c r="AL228" s="577">
        <f t="shared" si="119"/>
        <v>150.96278359825146</v>
      </c>
      <c r="AM228" s="577">
        <f t="shared" si="120"/>
        <v>159.22331985993492</v>
      </c>
      <c r="AN228" s="577">
        <f t="shared" si="121"/>
        <v>8.2605362616834555</v>
      </c>
      <c r="AO228" s="578">
        <f t="shared" si="122"/>
        <v>5.4719024548903018E-2</v>
      </c>
      <c r="AP228" s="579"/>
      <c r="AQ228" s="577">
        <f t="shared" si="123"/>
        <v>283.38012904665544</v>
      </c>
      <c r="AR228" s="577">
        <f t="shared" si="124"/>
        <v>315.01737864004633</v>
      </c>
      <c r="AS228" s="577">
        <f t="shared" si="125"/>
        <v>31.637249593390891</v>
      </c>
      <c r="AT228" s="578">
        <f t="shared" si="126"/>
        <v>0.1116424419024178</v>
      </c>
      <c r="AU228" s="579"/>
      <c r="AV228" s="577">
        <f t="shared" si="127"/>
        <v>218.19861117070195</v>
      </c>
      <c r="AW228" s="577">
        <f t="shared" si="128"/>
        <v>156.47770142160428</v>
      </c>
      <c r="AX228" s="577">
        <f t="shared" si="129"/>
        <v>-61.720909749097672</v>
      </c>
      <c r="AY228" s="578">
        <f t="shared" si="130"/>
        <v>-0.28286573144506377</v>
      </c>
      <c r="AZ228" s="579"/>
      <c r="BA228" s="577">
        <f t="shared" si="131"/>
        <v>652.54152381560891</v>
      </c>
      <c r="BB228" s="577">
        <f t="shared" si="132"/>
        <v>630.7183999215855</v>
      </c>
      <c r="BC228" s="577">
        <f t="shared" si="133"/>
        <v>-21.823123894023411</v>
      </c>
      <c r="BD228" s="578">
        <f t="shared" si="134"/>
        <v>-3.3443272339845842E-2</v>
      </c>
      <c r="BE228" s="580"/>
      <c r="BF228" s="577">
        <f t="shared" si="135"/>
        <v>0</v>
      </c>
      <c r="BG228" s="577">
        <f t="shared" si="136"/>
        <v>159.86822377261089</v>
      </c>
      <c r="BH228" s="580"/>
      <c r="BI228" s="577">
        <f t="shared" si="137"/>
        <v>652.54152381560891</v>
      </c>
      <c r="BJ228" s="577">
        <f t="shared" si="138"/>
        <v>790.58662369419642</v>
      </c>
      <c r="BK228" s="577">
        <f t="shared" si="139"/>
        <v>138.04509987858751</v>
      </c>
      <c r="BL228" s="578">
        <f t="shared" si="140"/>
        <v>0.21154990884165623</v>
      </c>
    </row>
    <row r="229" spans="1:64">
      <c r="A229" s="397">
        <v>704</v>
      </c>
      <c r="B229" s="412">
        <v>2</v>
      </c>
      <c r="C229" s="412">
        <v>2</v>
      </c>
      <c r="D229" s="398" t="s">
        <v>252</v>
      </c>
      <c r="E229" s="400">
        <v>6428</v>
      </c>
      <c r="F229" s="400">
        <v>6436</v>
      </c>
      <c r="G229" s="570">
        <f t="shared" si="108"/>
        <v>8</v>
      </c>
      <c r="H229" s="571">
        <f t="shared" si="109"/>
        <v>1.2445550715619166E-3</v>
      </c>
      <c r="I229" s="571"/>
      <c r="J229" s="400">
        <v>4748675.3409663877</v>
      </c>
      <c r="K229" s="437">
        <v>4159792.3421537345</v>
      </c>
      <c r="L229" s="570">
        <f t="shared" si="110"/>
        <v>-588882.99881265312</v>
      </c>
      <c r="M229" s="571">
        <f t="shared" si="111"/>
        <v>-0.12400995151898749</v>
      </c>
      <c r="N229" s="571"/>
      <c r="O229" s="400">
        <v>1109658.2421610232</v>
      </c>
      <c r="P229" s="400">
        <v>1317219.3164754522</v>
      </c>
      <c r="Q229" s="570">
        <f t="shared" si="112"/>
        <v>207561.07431442896</v>
      </c>
      <c r="R229" s="571">
        <f t="shared" si="113"/>
        <v>0.18704954951734556</v>
      </c>
      <c r="S229" s="571"/>
      <c r="T229" s="400">
        <v>847116.43534206226</v>
      </c>
      <c r="U229" s="400">
        <v>491997.0527872137</v>
      </c>
      <c r="V229" s="570">
        <f t="shared" si="114"/>
        <v>-355119.38255484856</v>
      </c>
      <c r="W229" s="571">
        <f t="shared" si="141"/>
        <v>-0.41920964785844672</v>
      </c>
      <c r="X229" s="572"/>
      <c r="Y229" s="437">
        <f t="shared" si="115"/>
        <v>6705450.0184694733</v>
      </c>
      <c r="Z229" s="437">
        <f t="shared" si="116"/>
        <v>5969008.7114164</v>
      </c>
      <c r="AA229" s="570">
        <f t="shared" si="117"/>
        <v>-736441.30705307331</v>
      </c>
      <c r="AB229" s="571">
        <f t="shared" si="142"/>
        <v>-0.10982727557801808</v>
      </c>
      <c r="AC229" s="572"/>
      <c r="AD229" s="575">
        <v>0</v>
      </c>
      <c r="AE229" s="452">
        <v>425792.81465510826</v>
      </c>
      <c r="AF229" s="563"/>
      <c r="AG229" s="399">
        <v>6705450.0184694733</v>
      </c>
      <c r="AH229" s="399">
        <v>6394801.5260715084</v>
      </c>
      <c r="AI229" s="570">
        <f t="shared" si="118"/>
        <v>-310648.49239796493</v>
      </c>
      <c r="AJ229" s="571">
        <f t="shared" si="143"/>
        <v>-4.6327761976051651E-2</v>
      </c>
      <c r="AL229" s="577">
        <f t="shared" si="119"/>
        <v>738.74849735009138</v>
      </c>
      <c r="AM229" s="577">
        <f t="shared" si="120"/>
        <v>646.33193631972256</v>
      </c>
      <c r="AN229" s="577">
        <f t="shared" si="121"/>
        <v>-92.416561030368825</v>
      </c>
      <c r="AO229" s="578">
        <f t="shared" si="122"/>
        <v>-0.12509881422685698</v>
      </c>
      <c r="AP229" s="579"/>
      <c r="AQ229" s="577">
        <f t="shared" si="123"/>
        <v>172.62884912274785</v>
      </c>
      <c r="AR229" s="577">
        <f t="shared" si="124"/>
        <v>204.66428161520389</v>
      </c>
      <c r="AS229" s="577">
        <f t="shared" si="125"/>
        <v>32.035432492456039</v>
      </c>
      <c r="AT229" s="578">
        <f t="shared" si="126"/>
        <v>0.18557403733646644</v>
      </c>
      <c r="AU229" s="579"/>
      <c r="AV229" s="577">
        <f t="shared" si="127"/>
        <v>131.78538197605201</v>
      </c>
      <c r="AW229" s="577">
        <f t="shared" si="128"/>
        <v>76.444538966316614</v>
      </c>
      <c r="AX229" s="577">
        <f t="shared" si="129"/>
        <v>-55.340843009735394</v>
      </c>
      <c r="AY229" s="578">
        <f t="shared" si="130"/>
        <v>-0.41993157495868483</v>
      </c>
      <c r="AZ229" s="579"/>
      <c r="BA229" s="577">
        <f t="shared" si="131"/>
        <v>1043.1627284488914</v>
      </c>
      <c r="BB229" s="577">
        <f t="shared" si="132"/>
        <v>927.44075690124305</v>
      </c>
      <c r="BC229" s="577">
        <f t="shared" si="133"/>
        <v>-115.72197154764831</v>
      </c>
      <c r="BD229" s="578">
        <f t="shared" si="134"/>
        <v>-0.1109337674666719</v>
      </c>
      <c r="BE229" s="580"/>
      <c r="BF229" s="577">
        <f t="shared" si="135"/>
        <v>0</v>
      </c>
      <c r="BG229" s="577">
        <f t="shared" si="136"/>
        <v>66.157988603963375</v>
      </c>
      <c r="BH229" s="580"/>
      <c r="BI229" s="577">
        <f t="shared" si="137"/>
        <v>1043.1627284488914</v>
      </c>
      <c r="BJ229" s="577">
        <f t="shared" si="138"/>
        <v>993.59874550520635</v>
      </c>
      <c r="BK229" s="577">
        <f t="shared" si="139"/>
        <v>-49.563982943685005</v>
      </c>
      <c r="BL229" s="578">
        <f t="shared" si="140"/>
        <v>-4.7513184273160446E-2</v>
      </c>
    </row>
    <row r="230" spans="1:64">
      <c r="A230" s="397">
        <v>707</v>
      </c>
      <c r="B230" s="412">
        <v>12</v>
      </c>
      <c r="C230" s="412">
        <v>12</v>
      </c>
      <c r="D230" s="398" t="s">
        <v>253</v>
      </c>
      <c r="E230" s="400">
        <v>1960</v>
      </c>
      <c r="F230" s="400">
        <v>1902</v>
      </c>
      <c r="G230" s="570">
        <f t="shared" si="108"/>
        <v>-58</v>
      </c>
      <c r="H230" s="571">
        <f t="shared" si="109"/>
        <v>-2.9591836734693878E-2</v>
      </c>
      <c r="I230" s="571"/>
      <c r="J230" s="400">
        <v>-462459.65804652323</v>
      </c>
      <c r="K230" s="437">
        <v>-513393.2852495556</v>
      </c>
      <c r="L230" s="570">
        <f t="shared" si="110"/>
        <v>-50933.627203032374</v>
      </c>
      <c r="M230" s="571">
        <f t="shared" si="111"/>
        <v>0.11013636825789565</v>
      </c>
      <c r="N230" s="571"/>
      <c r="O230" s="400">
        <v>1272819.4878410366</v>
      </c>
      <c r="P230" s="400">
        <v>1400135.4425124393</v>
      </c>
      <c r="Q230" s="570">
        <f t="shared" si="112"/>
        <v>127315.95467140269</v>
      </c>
      <c r="R230" s="571">
        <f t="shared" si="113"/>
        <v>0.10002671697567792</v>
      </c>
      <c r="S230" s="571"/>
      <c r="T230" s="400">
        <v>524382.82559333195</v>
      </c>
      <c r="U230" s="400">
        <v>429742.6798343726</v>
      </c>
      <c r="V230" s="570">
        <f t="shared" si="114"/>
        <v>-94640.145758959348</v>
      </c>
      <c r="W230" s="571">
        <f t="shared" si="141"/>
        <v>-0.18047911018419668</v>
      </c>
      <c r="X230" s="572"/>
      <c r="Y230" s="437">
        <f t="shared" si="115"/>
        <v>1334742.6553878454</v>
      </c>
      <c r="Z230" s="437">
        <f t="shared" si="116"/>
        <v>1316484.8370972564</v>
      </c>
      <c r="AA230" s="570">
        <f t="shared" si="117"/>
        <v>-18257.818290588912</v>
      </c>
      <c r="AB230" s="571">
        <f t="shared" si="142"/>
        <v>-1.3678905230824148E-2</v>
      </c>
      <c r="AC230" s="572"/>
      <c r="AD230" s="575">
        <v>0</v>
      </c>
      <c r="AE230" s="452">
        <v>465674.0366506537</v>
      </c>
      <c r="AF230" s="563"/>
      <c r="AG230" s="399">
        <v>1334742.6553878454</v>
      </c>
      <c r="AH230" s="399">
        <v>1782158.8737479101</v>
      </c>
      <c r="AI230" s="570">
        <f t="shared" si="118"/>
        <v>447416.21836006478</v>
      </c>
      <c r="AJ230" s="571">
        <f t="shared" si="143"/>
        <v>0.33520785190614588</v>
      </c>
      <c r="AL230" s="577">
        <f t="shared" si="119"/>
        <v>-235.94880512577714</v>
      </c>
      <c r="AM230" s="577">
        <f t="shared" si="120"/>
        <v>-269.92286290723217</v>
      </c>
      <c r="AN230" s="577">
        <f t="shared" si="121"/>
        <v>-33.974057781455031</v>
      </c>
      <c r="AO230" s="578">
        <f t="shared" si="122"/>
        <v>0.14398910714273164</v>
      </c>
      <c r="AP230" s="579"/>
      <c r="AQ230" s="577">
        <f t="shared" si="123"/>
        <v>649.39769787807995</v>
      </c>
      <c r="AR230" s="577">
        <f t="shared" si="124"/>
        <v>736.13850815585658</v>
      </c>
      <c r="AS230" s="577">
        <f t="shared" si="125"/>
        <v>86.740810277776632</v>
      </c>
      <c r="AT230" s="578">
        <f t="shared" si="126"/>
        <v>0.13357116996442084</v>
      </c>
      <c r="AU230" s="579"/>
      <c r="AV230" s="577">
        <f t="shared" si="127"/>
        <v>267.54225795578162</v>
      </c>
      <c r="AW230" s="577">
        <f t="shared" si="128"/>
        <v>225.94252357222533</v>
      </c>
      <c r="AX230" s="577">
        <f t="shared" si="129"/>
        <v>-41.599734383556296</v>
      </c>
      <c r="AY230" s="578">
        <f t="shared" si="130"/>
        <v>-0.15548846265038155</v>
      </c>
      <c r="AZ230" s="579"/>
      <c r="BA230" s="577">
        <f t="shared" si="131"/>
        <v>680.99115070808432</v>
      </c>
      <c r="BB230" s="577">
        <f t="shared" si="132"/>
        <v>692.15816882084982</v>
      </c>
      <c r="BC230" s="577">
        <f t="shared" si="133"/>
        <v>11.167018112765504</v>
      </c>
      <c r="BD230" s="578">
        <f t="shared" si="134"/>
        <v>1.6398183884113925E-2</v>
      </c>
      <c r="BE230" s="580"/>
      <c r="BF230" s="577">
        <f t="shared" si="135"/>
        <v>0</v>
      </c>
      <c r="BG230" s="577">
        <f t="shared" si="136"/>
        <v>244.83387836522277</v>
      </c>
      <c r="BH230" s="580"/>
      <c r="BI230" s="577">
        <f t="shared" si="137"/>
        <v>680.99115070808432</v>
      </c>
      <c r="BJ230" s="577">
        <f t="shared" si="138"/>
        <v>936.99204718607268</v>
      </c>
      <c r="BK230" s="577">
        <f t="shared" si="139"/>
        <v>256.00089647798836</v>
      </c>
      <c r="BL230" s="578">
        <f t="shared" si="140"/>
        <v>0.37592396936700645</v>
      </c>
    </row>
    <row r="231" spans="1:64">
      <c r="A231" s="397">
        <v>710</v>
      </c>
      <c r="B231" s="412">
        <v>1</v>
      </c>
      <c r="C231" s="413">
        <v>33</v>
      </c>
      <c r="D231" s="398" t="s">
        <v>254</v>
      </c>
      <c r="E231" s="400">
        <v>27306</v>
      </c>
      <c r="F231" s="400">
        <v>27209</v>
      </c>
      <c r="G231" s="570">
        <f t="shared" si="108"/>
        <v>-97</v>
      </c>
      <c r="H231" s="571">
        <f t="shared" si="109"/>
        <v>-3.5523328206255034E-3</v>
      </c>
      <c r="I231" s="571"/>
      <c r="J231" s="400">
        <v>6799881.4738408364</v>
      </c>
      <c r="K231" s="437">
        <v>5893528.207137173</v>
      </c>
      <c r="L231" s="570">
        <f t="shared" si="110"/>
        <v>-906353.26670366339</v>
      </c>
      <c r="M231" s="571">
        <f t="shared" si="111"/>
        <v>-0.13328956838297948</v>
      </c>
      <c r="N231" s="571"/>
      <c r="O231" s="400">
        <v>7440546.0135168284</v>
      </c>
      <c r="P231" s="400">
        <v>7429932.4004792701</v>
      </c>
      <c r="Q231" s="570">
        <f t="shared" si="112"/>
        <v>-10613.613037558272</v>
      </c>
      <c r="R231" s="571">
        <f t="shared" si="113"/>
        <v>-1.4264562060737355E-3</v>
      </c>
      <c r="S231" s="571"/>
      <c r="T231" s="400">
        <v>4808817.0721378895</v>
      </c>
      <c r="U231" s="400">
        <v>2882367.0891176602</v>
      </c>
      <c r="V231" s="570">
        <f t="shared" si="114"/>
        <v>-1926449.9830202293</v>
      </c>
      <c r="W231" s="571">
        <f t="shared" si="141"/>
        <v>-0.4006078738536365</v>
      </c>
      <c r="X231" s="572"/>
      <c r="Y231" s="437">
        <f t="shared" si="115"/>
        <v>19049244.559495553</v>
      </c>
      <c r="Z231" s="437">
        <f t="shared" si="116"/>
        <v>16205827.696734104</v>
      </c>
      <c r="AA231" s="570">
        <f t="shared" si="117"/>
        <v>-2843416.8627614491</v>
      </c>
      <c r="AB231" s="571">
        <f t="shared" si="142"/>
        <v>-0.14926664697283651</v>
      </c>
      <c r="AC231" s="572"/>
      <c r="AD231" s="575">
        <v>0</v>
      </c>
      <c r="AE231" s="452">
        <v>2858813.9373322329</v>
      </c>
      <c r="AF231" s="563"/>
      <c r="AG231" s="399">
        <v>19049244.559495553</v>
      </c>
      <c r="AH231" s="399">
        <v>19064641.634066336</v>
      </c>
      <c r="AI231" s="570">
        <f t="shared" si="118"/>
        <v>15397.074570782483</v>
      </c>
      <c r="AJ231" s="571">
        <f t="shared" si="143"/>
        <v>8.0827743707597268E-4</v>
      </c>
      <c r="AL231" s="577">
        <f t="shared" si="119"/>
        <v>249.02517665864045</v>
      </c>
      <c r="AM231" s="577">
        <f t="shared" si="120"/>
        <v>216.60216131196196</v>
      </c>
      <c r="AN231" s="577">
        <f t="shared" si="121"/>
        <v>-32.423015346678483</v>
      </c>
      <c r="AO231" s="578">
        <f t="shared" si="122"/>
        <v>-0.13019974840183896</v>
      </c>
      <c r="AP231" s="579"/>
      <c r="AQ231" s="577">
        <f t="shared" si="123"/>
        <v>272.48758564113484</v>
      </c>
      <c r="AR231" s="577">
        <f t="shared" si="124"/>
        <v>273.06892574072072</v>
      </c>
      <c r="AS231" s="577">
        <f t="shared" si="125"/>
        <v>0.58134009958587285</v>
      </c>
      <c r="AT231" s="578">
        <f t="shared" si="126"/>
        <v>2.133455358041506E-3</v>
      </c>
      <c r="AU231" s="579"/>
      <c r="AV231" s="577">
        <f t="shared" si="127"/>
        <v>176.10844034783159</v>
      </c>
      <c r="AW231" s="577">
        <f t="shared" si="128"/>
        <v>105.93432647718255</v>
      </c>
      <c r="AX231" s="577">
        <f t="shared" si="129"/>
        <v>-70.174113870649037</v>
      </c>
      <c r="AY231" s="578">
        <f t="shared" si="130"/>
        <v>-0.39847104279640555</v>
      </c>
      <c r="AZ231" s="579"/>
      <c r="BA231" s="577">
        <f t="shared" si="131"/>
        <v>697.62120264760688</v>
      </c>
      <c r="BB231" s="577">
        <f t="shared" si="132"/>
        <v>595.60541352986525</v>
      </c>
      <c r="BC231" s="577">
        <f t="shared" si="133"/>
        <v>-102.01578911774163</v>
      </c>
      <c r="BD231" s="578">
        <f t="shared" si="134"/>
        <v>-0.14623378522695707</v>
      </c>
      <c r="BE231" s="580"/>
      <c r="BF231" s="577">
        <f t="shared" si="135"/>
        <v>0</v>
      </c>
      <c r="BG231" s="577">
        <f t="shared" si="136"/>
        <v>105.06868820361767</v>
      </c>
      <c r="BH231" s="580"/>
      <c r="BI231" s="577">
        <f t="shared" si="137"/>
        <v>697.62120264760688</v>
      </c>
      <c r="BJ231" s="577">
        <f t="shared" si="138"/>
        <v>700.67410173348287</v>
      </c>
      <c r="BK231" s="577">
        <f t="shared" si="139"/>
        <v>3.0528990858759926</v>
      </c>
      <c r="BL231" s="578">
        <f t="shared" si="140"/>
        <v>4.3761558196477581E-3</v>
      </c>
    </row>
    <row r="232" spans="1:64">
      <c r="A232" s="397">
        <v>729</v>
      </c>
      <c r="B232" s="412">
        <v>13</v>
      </c>
      <c r="C232" s="412">
        <v>13</v>
      </c>
      <c r="D232" s="398" t="s">
        <v>255</v>
      </c>
      <c r="E232" s="400">
        <v>8975</v>
      </c>
      <c r="F232" s="400">
        <v>8847</v>
      </c>
      <c r="G232" s="570">
        <f t="shared" si="108"/>
        <v>-128</v>
      </c>
      <c r="H232" s="571">
        <f t="shared" si="109"/>
        <v>-1.426183844011142E-2</v>
      </c>
      <c r="I232" s="571"/>
      <c r="J232" s="400">
        <v>382600.47700334131</v>
      </c>
      <c r="K232" s="437">
        <v>-23589.955090609612</v>
      </c>
      <c r="L232" s="570">
        <f t="shared" si="110"/>
        <v>-406190.43209395092</v>
      </c>
      <c r="M232" s="571">
        <f t="shared" si="111"/>
        <v>-1.0616568888658326</v>
      </c>
      <c r="N232" s="571"/>
      <c r="O232" s="400">
        <v>4751158.3825585954</v>
      </c>
      <c r="P232" s="400">
        <v>5036282.7650245652</v>
      </c>
      <c r="Q232" s="570">
        <f t="shared" si="112"/>
        <v>285124.38246596977</v>
      </c>
      <c r="R232" s="571">
        <f t="shared" si="113"/>
        <v>6.0011550764684146E-2</v>
      </c>
      <c r="S232" s="571"/>
      <c r="T232" s="400">
        <v>1883138.1090361306</v>
      </c>
      <c r="U232" s="400">
        <v>1329415.8612721805</v>
      </c>
      <c r="V232" s="570">
        <f t="shared" si="114"/>
        <v>-553722.24776395014</v>
      </c>
      <c r="W232" s="571">
        <f t="shared" si="141"/>
        <v>-0.29404229307821111</v>
      </c>
      <c r="X232" s="572"/>
      <c r="Y232" s="437">
        <f t="shared" si="115"/>
        <v>7016896.9685980678</v>
      </c>
      <c r="Z232" s="437">
        <f t="shared" si="116"/>
        <v>6342108.6712061362</v>
      </c>
      <c r="AA232" s="570">
        <f t="shared" si="117"/>
        <v>-674788.29739193153</v>
      </c>
      <c r="AB232" s="571">
        <f t="shared" si="142"/>
        <v>-9.6166197168311859E-2</v>
      </c>
      <c r="AC232" s="572"/>
      <c r="AD232" s="575">
        <v>0</v>
      </c>
      <c r="AE232" s="452">
        <v>1860013.8636475939</v>
      </c>
      <c r="AF232" s="563"/>
      <c r="AG232" s="399">
        <v>7016896.9685980678</v>
      </c>
      <c r="AH232" s="399">
        <v>8202122.5348537304</v>
      </c>
      <c r="AI232" s="570">
        <f t="shared" si="118"/>
        <v>1185225.5662556626</v>
      </c>
      <c r="AJ232" s="571">
        <f t="shared" si="143"/>
        <v>0.1689102136684876</v>
      </c>
      <c r="AL232" s="577">
        <f t="shared" si="119"/>
        <v>42.629579610400143</v>
      </c>
      <c r="AM232" s="577">
        <f t="shared" si="120"/>
        <v>-2.6664355251056415</v>
      </c>
      <c r="AN232" s="577">
        <f t="shared" si="121"/>
        <v>-45.296015135505783</v>
      </c>
      <c r="AO232" s="578">
        <f t="shared" si="122"/>
        <v>-1.0625489519126086</v>
      </c>
      <c r="AP232" s="579"/>
      <c r="AQ232" s="577">
        <f t="shared" si="123"/>
        <v>529.37697855806073</v>
      </c>
      <c r="AR232" s="577">
        <f t="shared" si="124"/>
        <v>569.26446987957104</v>
      </c>
      <c r="AS232" s="577">
        <f t="shared" si="125"/>
        <v>39.887491321510311</v>
      </c>
      <c r="AT232" s="578">
        <f t="shared" si="126"/>
        <v>7.5347990065902634E-2</v>
      </c>
      <c r="AU232" s="579"/>
      <c r="AV232" s="577">
        <f t="shared" si="127"/>
        <v>209.82040212101734</v>
      </c>
      <c r="AW232" s="577">
        <f t="shared" si="128"/>
        <v>150.26741960802312</v>
      </c>
      <c r="AX232" s="577">
        <f t="shared" si="129"/>
        <v>-59.55298251299422</v>
      </c>
      <c r="AY232" s="578">
        <f t="shared" si="130"/>
        <v>-0.28382836898123026</v>
      </c>
      <c r="AZ232" s="579"/>
      <c r="BA232" s="577">
        <f t="shared" si="131"/>
        <v>781.82696028947828</v>
      </c>
      <c r="BB232" s="577">
        <f t="shared" si="132"/>
        <v>716.86545396248857</v>
      </c>
      <c r="BC232" s="577">
        <f t="shared" si="133"/>
        <v>-64.961506326989706</v>
      </c>
      <c r="BD232" s="578">
        <f t="shared" si="134"/>
        <v>-8.3089365839900356E-2</v>
      </c>
      <c r="BE232" s="580"/>
      <c r="BF232" s="577">
        <f t="shared" si="135"/>
        <v>0</v>
      </c>
      <c r="BG232" s="577">
        <f t="shared" si="136"/>
        <v>210.2423266245726</v>
      </c>
      <c r="BH232" s="580"/>
      <c r="BI232" s="577">
        <f t="shared" si="137"/>
        <v>781.82696028947828</v>
      </c>
      <c r="BJ232" s="577">
        <f t="shared" si="138"/>
        <v>927.10778058706114</v>
      </c>
      <c r="BK232" s="577">
        <f t="shared" si="139"/>
        <v>145.28082029758286</v>
      </c>
      <c r="BL232" s="578">
        <f t="shared" si="140"/>
        <v>0.18582221856840467</v>
      </c>
    </row>
    <row r="233" spans="1:64">
      <c r="A233" s="397">
        <v>732</v>
      </c>
      <c r="B233" s="412">
        <v>19</v>
      </c>
      <c r="C233" s="412">
        <v>19</v>
      </c>
      <c r="D233" s="398" t="s">
        <v>256</v>
      </c>
      <c r="E233" s="400">
        <v>3336</v>
      </c>
      <c r="F233" s="400">
        <v>3344</v>
      </c>
      <c r="G233" s="570">
        <f t="shared" si="108"/>
        <v>8</v>
      </c>
      <c r="H233" s="571">
        <f t="shared" si="109"/>
        <v>2.3980815347721821E-3</v>
      </c>
      <c r="I233" s="571"/>
      <c r="J233" s="400">
        <v>2219281.6781096975</v>
      </c>
      <c r="K233" s="437">
        <v>2051865.545345936</v>
      </c>
      <c r="L233" s="570">
        <f t="shared" si="110"/>
        <v>-167416.13276376156</v>
      </c>
      <c r="M233" s="571">
        <f t="shared" si="111"/>
        <v>-7.5437081473299264E-2</v>
      </c>
      <c r="N233" s="571"/>
      <c r="O233" s="400">
        <v>1347947.522416342</v>
      </c>
      <c r="P233" s="400">
        <v>1454192.0889089955</v>
      </c>
      <c r="Q233" s="570">
        <f t="shared" si="112"/>
        <v>106244.56649265345</v>
      </c>
      <c r="R233" s="571">
        <f t="shared" si="113"/>
        <v>7.8819512425972307E-2</v>
      </c>
      <c r="S233" s="571"/>
      <c r="T233" s="400">
        <v>757141.45744576736</v>
      </c>
      <c r="U233" s="400">
        <v>574909.70712834504</v>
      </c>
      <c r="V233" s="570">
        <f t="shared" si="114"/>
        <v>-182231.75031742232</v>
      </c>
      <c r="W233" s="571">
        <f t="shared" si="141"/>
        <v>-0.24068388875730695</v>
      </c>
      <c r="X233" s="572"/>
      <c r="Y233" s="437">
        <f t="shared" si="115"/>
        <v>4324370.6579718068</v>
      </c>
      <c r="Z233" s="437">
        <f t="shared" si="116"/>
        <v>4080967.3413832765</v>
      </c>
      <c r="AA233" s="570">
        <f t="shared" si="117"/>
        <v>-243403.31658853032</v>
      </c>
      <c r="AB233" s="571">
        <f t="shared" si="142"/>
        <v>-5.6286413871536635E-2</v>
      </c>
      <c r="AC233" s="572"/>
      <c r="AD233" s="575">
        <v>0</v>
      </c>
      <c r="AE233" s="452">
        <v>577162.93391601893</v>
      </c>
      <c r="AF233" s="563"/>
      <c r="AG233" s="399">
        <v>4324370.6579718068</v>
      </c>
      <c r="AH233" s="399">
        <v>4658130.2752992958</v>
      </c>
      <c r="AI233" s="570">
        <f t="shared" si="118"/>
        <v>333759.61732748896</v>
      </c>
      <c r="AJ233" s="571">
        <f t="shared" si="143"/>
        <v>7.7181084538212805E-2</v>
      </c>
      <c r="AL233" s="577">
        <f t="shared" si="119"/>
        <v>665.25230159163596</v>
      </c>
      <c r="AM233" s="577">
        <f t="shared" si="120"/>
        <v>613.59615590488511</v>
      </c>
      <c r="AN233" s="577">
        <f t="shared" si="121"/>
        <v>-51.656145686750847</v>
      </c>
      <c r="AO233" s="578">
        <f t="shared" si="122"/>
        <v>-7.7648954484128771E-2</v>
      </c>
      <c r="AP233" s="579"/>
      <c r="AQ233" s="577">
        <f t="shared" si="123"/>
        <v>404.06100791856778</v>
      </c>
      <c r="AR233" s="577">
        <f t="shared" si="124"/>
        <v>434.86605529575223</v>
      </c>
      <c r="AS233" s="577">
        <f t="shared" si="125"/>
        <v>30.805047377184451</v>
      </c>
      <c r="AT233" s="578">
        <f t="shared" si="126"/>
        <v>7.623860450150817E-2</v>
      </c>
      <c r="AU233" s="579"/>
      <c r="AV233" s="577">
        <f t="shared" si="127"/>
        <v>226.96086853889909</v>
      </c>
      <c r="AW233" s="577">
        <f t="shared" si="128"/>
        <v>171.92275930871563</v>
      </c>
      <c r="AX233" s="577">
        <f t="shared" si="129"/>
        <v>-55.038109230183466</v>
      </c>
      <c r="AY233" s="578">
        <f t="shared" si="130"/>
        <v>-0.24250043447798322</v>
      </c>
      <c r="AZ233" s="579"/>
      <c r="BA233" s="577">
        <f t="shared" si="131"/>
        <v>1296.2741780491028</v>
      </c>
      <c r="BB233" s="577">
        <f t="shared" si="132"/>
        <v>1220.384970509353</v>
      </c>
      <c r="BC233" s="577">
        <f t="shared" si="133"/>
        <v>-75.889207539749805</v>
      </c>
      <c r="BD233" s="578">
        <f t="shared" si="134"/>
        <v>-5.8544101876628701E-2</v>
      </c>
      <c r="BE233" s="580"/>
      <c r="BF233" s="577">
        <f t="shared" si="135"/>
        <v>0</v>
      </c>
      <c r="BG233" s="577">
        <f t="shared" si="136"/>
        <v>172.59657114713485</v>
      </c>
      <c r="BH233" s="580"/>
      <c r="BI233" s="577">
        <f t="shared" si="137"/>
        <v>1296.2741780491028</v>
      </c>
      <c r="BJ233" s="577">
        <f t="shared" si="138"/>
        <v>1392.9815416564879</v>
      </c>
      <c r="BK233" s="577">
        <f t="shared" si="139"/>
        <v>96.707363607385105</v>
      </c>
      <c r="BL233" s="578">
        <f t="shared" si="140"/>
        <v>7.4604096297690686E-2</v>
      </c>
    </row>
    <row r="234" spans="1:64">
      <c r="A234" s="397">
        <v>734</v>
      </c>
      <c r="B234" s="412">
        <v>2</v>
      </c>
      <c r="C234" s="412">
        <v>2</v>
      </c>
      <c r="D234" s="398" t="s">
        <v>257</v>
      </c>
      <c r="E234" s="400">
        <v>50933</v>
      </c>
      <c r="F234" s="400">
        <v>51100</v>
      </c>
      <c r="G234" s="570">
        <f t="shared" si="108"/>
        <v>167</v>
      </c>
      <c r="H234" s="571">
        <f t="shared" si="109"/>
        <v>3.2788172697465296E-3</v>
      </c>
      <c r="I234" s="571"/>
      <c r="J234" s="400">
        <v>3425510.0813656636</v>
      </c>
      <c r="K234" s="437">
        <v>2267817.1006880933</v>
      </c>
      <c r="L234" s="570">
        <f t="shared" si="110"/>
        <v>-1157692.9806775702</v>
      </c>
      <c r="M234" s="571">
        <f t="shared" si="111"/>
        <v>-0.33796221677328347</v>
      </c>
      <c r="N234" s="571"/>
      <c r="O234" s="400">
        <v>14859086.706145555</v>
      </c>
      <c r="P234" s="400">
        <v>14507137.243077466</v>
      </c>
      <c r="Q234" s="570">
        <f t="shared" si="112"/>
        <v>-351949.46306808852</v>
      </c>
      <c r="R234" s="571">
        <f t="shared" si="113"/>
        <v>-2.368580721199548E-2</v>
      </c>
      <c r="S234" s="571"/>
      <c r="T234" s="400">
        <v>9133203.6394595839</v>
      </c>
      <c r="U234" s="400">
        <v>6064033.5312326737</v>
      </c>
      <c r="V234" s="570">
        <f t="shared" si="114"/>
        <v>-3069170.1082269102</v>
      </c>
      <c r="W234" s="571">
        <f t="shared" si="141"/>
        <v>-0.33604529466163469</v>
      </c>
      <c r="X234" s="572"/>
      <c r="Y234" s="437">
        <f t="shared" si="115"/>
        <v>27417800.426970802</v>
      </c>
      <c r="Z234" s="437">
        <f t="shared" si="116"/>
        <v>22838987.874998234</v>
      </c>
      <c r="AA234" s="570">
        <f t="shared" si="117"/>
        <v>-4578812.551972568</v>
      </c>
      <c r="AB234" s="571">
        <f t="shared" si="142"/>
        <v>-0.16700145455389648</v>
      </c>
      <c r="AC234" s="572"/>
      <c r="AD234" s="575">
        <v>0</v>
      </c>
      <c r="AE234" s="452">
        <v>8100738.7372221155</v>
      </c>
      <c r="AF234" s="563"/>
      <c r="AG234" s="399">
        <v>27417800.426970802</v>
      </c>
      <c r="AH234" s="399">
        <v>30939726.612220351</v>
      </c>
      <c r="AI234" s="570">
        <f t="shared" si="118"/>
        <v>3521926.1852495484</v>
      </c>
      <c r="AJ234" s="571">
        <f t="shared" si="143"/>
        <v>0.12845400179458016</v>
      </c>
      <c r="AL234" s="577">
        <f t="shared" si="119"/>
        <v>67.255219236362748</v>
      </c>
      <c r="AM234" s="577">
        <f t="shared" si="120"/>
        <v>44.379982400941159</v>
      </c>
      <c r="AN234" s="577">
        <f t="shared" si="121"/>
        <v>-22.875236835421589</v>
      </c>
      <c r="AO234" s="578">
        <f t="shared" si="122"/>
        <v>-0.34012582361866245</v>
      </c>
      <c r="AP234" s="579"/>
      <c r="AQ234" s="577">
        <f t="shared" si="123"/>
        <v>291.73790481898874</v>
      </c>
      <c r="AR234" s="577">
        <f t="shared" si="124"/>
        <v>283.89701062773906</v>
      </c>
      <c r="AS234" s="577">
        <f t="shared" si="125"/>
        <v>-7.8408941912496743</v>
      </c>
      <c r="AT234" s="578">
        <f t="shared" si="126"/>
        <v>-2.6876501344981634E-2</v>
      </c>
      <c r="AU234" s="579"/>
      <c r="AV234" s="577">
        <f t="shared" si="127"/>
        <v>179.31799892917331</v>
      </c>
      <c r="AW234" s="577">
        <f t="shared" si="128"/>
        <v>118.66993211805624</v>
      </c>
      <c r="AX234" s="577">
        <f t="shared" si="129"/>
        <v>-60.648066811117076</v>
      </c>
      <c r="AY234" s="578">
        <f t="shared" si="130"/>
        <v>-0.33821516620354286</v>
      </c>
      <c r="AZ234" s="579"/>
      <c r="BA234" s="577">
        <f t="shared" si="131"/>
        <v>538.31112298452479</v>
      </c>
      <c r="BB234" s="577">
        <f t="shared" si="132"/>
        <v>446.94692514673648</v>
      </c>
      <c r="BC234" s="577">
        <f t="shared" si="133"/>
        <v>-91.364197837788311</v>
      </c>
      <c r="BD234" s="578">
        <f t="shared" si="134"/>
        <v>-0.1697237785673896</v>
      </c>
      <c r="BE234" s="580"/>
      <c r="BF234" s="577">
        <f t="shared" si="135"/>
        <v>0</v>
      </c>
      <c r="BG234" s="577">
        <f t="shared" si="136"/>
        <v>158.52717685366176</v>
      </c>
      <c r="BH234" s="580"/>
      <c r="BI234" s="577">
        <f t="shared" si="137"/>
        <v>538.31112298452479</v>
      </c>
      <c r="BJ234" s="577">
        <f t="shared" si="138"/>
        <v>605.47410200039826</v>
      </c>
      <c r="BK234" s="577">
        <f t="shared" si="139"/>
        <v>67.162979015873475</v>
      </c>
      <c r="BL234" s="578">
        <f t="shared" si="140"/>
        <v>0.124766099283823</v>
      </c>
    </row>
    <row r="235" spans="1:64">
      <c r="A235" s="397">
        <v>738</v>
      </c>
      <c r="B235" s="412">
        <v>2</v>
      </c>
      <c r="C235" s="412">
        <v>2</v>
      </c>
      <c r="D235" s="398" t="s">
        <v>258</v>
      </c>
      <c r="E235" s="400">
        <v>2917</v>
      </c>
      <c r="F235" s="400">
        <v>2974</v>
      </c>
      <c r="G235" s="570">
        <f t="shared" si="108"/>
        <v>57</v>
      </c>
      <c r="H235" s="571">
        <f t="shared" si="109"/>
        <v>1.9540623928693865E-2</v>
      </c>
      <c r="I235" s="571"/>
      <c r="J235" s="400">
        <v>515836.61326391686</v>
      </c>
      <c r="K235" s="437">
        <v>860117.43194577727</v>
      </c>
      <c r="L235" s="570">
        <f t="shared" si="110"/>
        <v>344280.8186818604</v>
      </c>
      <c r="M235" s="571">
        <f t="shared" si="111"/>
        <v>0.66742222213241076</v>
      </c>
      <c r="N235" s="571"/>
      <c r="O235" s="400">
        <v>896684.20143546443</v>
      </c>
      <c r="P235" s="400">
        <v>839731.50012905872</v>
      </c>
      <c r="Q235" s="570">
        <f t="shared" si="112"/>
        <v>-56952.70130640571</v>
      </c>
      <c r="R235" s="571">
        <f t="shared" si="113"/>
        <v>-6.3514781698208247E-2</v>
      </c>
      <c r="S235" s="571"/>
      <c r="T235" s="400">
        <v>569770.65239065827</v>
      </c>
      <c r="U235" s="400">
        <v>372753.54972586839</v>
      </c>
      <c r="V235" s="570">
        <f t="shared" si="114"/>
        <v>-197017.10266478988</v>
      </c>
      <c r="W235" s="571">
        <f t="shared" si="141"/>
        <v>-0.34578317054088425</v>
      </c>
      <c r="X235" s="572"/>
      <c r="Y235" s="437">
        <f t="shared" si="115"/>
        <v>1982291.4670900395</v>
      </c>
      <c r="Z235" s="437">
        <f t="shared" si="116"/>
        <v>2072602.4818007043</v>
      </c>
      <c r="AA235" s="570">
        <f t="shared" si="117"/>
        <v>90311.014710664749</v>
      </c>
      <c r="AB235" s="571">
        <f t="shared" si="142"/>
        <v>4.5558897977419709E-2</v>
      </c>
      <c r="AC235" s="572"/>
      <c r="AD235" s="575">
        <v>0</v>
      </c>
      <c r="AE235" s="452">
        <v>318805.81983565143</v>
      </c>
      <c r="AF235" s="563"/>
      <c r="AG235" s="399">
        <v>1982291.4670900395</v>
      </c>
      <c r="AH235" s="399">
        <v>2391408.3016363559</v>
      </c>
      <c r="AI235" s="570">
        <f t="shared" si="118"/>
        <v>409116.83454631642</v>
      </c>
      <c r="AJ235" s="571">
        <f t="shared" si="143"/>
        <v>0.20638581224732352</v>
      </c>
      <c r="AL235" s="577">
        <f t="shared" si="119"/>
        <v>176.83805734107537</v>
      </c>
      <c r="AM235" s="577">
        <f t="shared" si="120"/>
        <v>289.21231739938713</v>
      </c>
      <c r="AN235" s="577">
        <f t="shared" si="121"/>
        <v>112.37426005831176</v>
      </c>
      <c r="AO235" s="578">
        <f t="shared" si="122"/>
        <v>0.63546423065240176</v>
      </c>
      <c r="AP235" s="579"/>
      <c r="AQ235" s="577">
        <f t="shared" si="123"/>
        <v>307.39945198336113</v>
      </c>
      <c r="AR235" s="577">
        <f t="shared" si="124"/>
        <v>282.35759923640171</v>
      </c>
      <c r="AS235" s="577">
        <f t="shared" si="125"/>
        <v>-25.041852746959421</v>
      </c>
      <c r="AT235" s="578">
        <f t="shared" si="126"/>
        <v>-8.1463556897670986E-2</v>
      </c>
      <c r="AU235" s="579"/>
      <c r="AV235" s="577">
        <f t="shared" si="127"/>
        <v>195.32761480653352</v>
      </c>
      <c r="AW235" s="577">
        <f t="shared" si="128"/>
        <v>125.33744106451526</v>
      </c>
      <c r="AX235" s="577">
        <f t="shared" si="129"/>
        <v>-69.990173742018257</v>
      </c>
      <c r="AY235" s="578">
        <f t="shared" si="130"/>
        <v>-0.35832195980758558</v>
      </c>
      <c r="AZ235" s="579"/>
      <c r="BA235" s="577">
        <f t="shared" si="131"/>
        <v>679.56512413097005</v>
      </c>
      <c r="BB235" s="577">
        <f t="shared" si="132"/>
        <v>696.90735770030403</v>
      </c>
      <c r="BC235" s="577">
        <f t="shared" si="133"/>
        <v>17.342233569333985</v>
      </c>
      <c r="BD235" s="578">
        <f t="shared" si="134"/>
        <v>2.5519605043756895E-2</v>
      </c>
      <c r="BE235" s="580"/>
      <c r="BF235" s="577">
        <f t="shared" si="135"/>
        <v>0</v>
      </c>
      <c r="BG235" s="577">
        <f t="shared" si="136"/>
        <v>107.19765293734076</v>
      </c>
      <c r="BH235" s="580"/>
      <c r="BI235" s="577">
        <f t="shared" si="137"/>
        <v>679.56512413097005</v>
      </c>
      <c r="BJ235" s="577">
        <f t="shared" si="138"/>
        <v>804.10501063764491</v>
      </c>
      <c r="BK235" s="577">
        <f t="shared" si="139"/>
        <v>124.53988650667486</v>
      </c>
      <c r="BL235" s="578">
        <f t="shared" si="140"/>
        <v>0.18326409358622817</v>
      </c>
    </row>
    <row r="236" spans="1:64">
      <c r="A236" s="397">
        <v>739</v>
      </c>
      <c r="B236" s="412">
        <v>9</v>
      </c>
      <c r="C236" s="412">
        <v>9</v>
      </c>
      <c r="D236" s="398" t="s">
        <v>259</v>
      </c>
      <c r="E236" s="400">
        <v>3256</v>
      </c>
      <c r="F236" s="400">
        <v>3216</v>
      </c>
      <c r="G236" s="570">
        <f t="shared" si="108"/>
        <v>-40</v>
      </c>
      <c r="H236" s="571">
        <f t="shared" si="109"/>
        <v>-1.2285012285012284E-2</v>
      </c>
      <c r="I236" s="571"/>
      <c r="J236" s="400">
        <v>1925462.2635619012</v>
      </c>
      <c r="K236" s="437">
        <v>1933701.3816947006</v>
      </c>
      <c r="L236" s="570">
        <f t="shared" si="110"/>
        <v>8239.1181327993982</v>
      </c>
      <c r="M236" s="571">
        <f t="shared" si="111"/>
        <v>4.2790338137076254E-3</v>
      </c>
      <c r="N236" s="571"/>
      <c r="O236" s="400">
        <v>1091048.1115239949</v>
      </c>
      <c r="P236" s="400">
        <v>1307486.4404149109</v>
      </c>
      <c r="Q236" s="570">
        <f t="shared" si="112"/>
        <v>216438.32889091596</v>
      </c>
      <c r="R236" s="571">
        <f t="shared" si="113"/>
        <v>0.19837652125953562</v>
      </c>
      <c r="S236" s="571"/>
      <c r="T236" s="400">
        <v>704284.69981162541</v>
      </c>
      <c r="U236" s="400">
        <v>525232.59579713224</v>
      </c>
      <c r="V236" s="570">
        <f t="shared" si="114"/>
        <v>-179052.10401449318</v>
      </c>
      <c r="W236" s="571">
        <f t="shared" si="141"/>
        <v>-0.25423256257360716</v>
      </c>
      <c r="X236" s="572"/>
      <c r="Y236" s="437">
        <f t="shared" si="115"/>
        <v>3720795.0748975212</v>
      </c>
      <c r="Z236" s="437">
        <f t="shared" si="116"/>
        <v>3766420.4179067439</v>
      </c>
      <c r="AA236" s="570">
        <f t="shared" si="117"/>
        <v>45625.343009222765</v>
      </c>
      <c r="AB236" s="571">
        <f t="shared" si="142"/>
        <v>1.2262256343284208E-2</v>
      </c>
      <c r="AC236" s="572"/>
      <c r="AD236" s="575">
        <v>0</v>
      </c>
      <c r="AE236" s="452">
        <v>411132.0864270507</v>
      </c>
      <c r="AF236" s="563"/>
      <c r="AG236" s="399">
        <v>3720795.0748975212</v>
      </c>
      <c r="AH236" s="399">
        <v>4177552.5043337946</v>
      </c>
      <c r="AI236" s="570">
        <f t="shared" si="118"/>
        <v>456757.42943627341</v>
      </c>
      <c r="AJ236" s="571">
        <f t="shared" si="143"/>
        <v>0.12275801817676119</v>
      </c>
      <c r="AL236" s="577">
        <f t="shared" si="119"/>
        <v>591.35818905463793</v>
      </c>
      <c r="AM236" s="577">
        <f t="shared" si="120"/>
        <v>601.27530525332725</v>
      </c>
      <c r="AN236" s="577">
        <f t="shared" si="121"/>
        <v>9.9171161986893139</v>
      </c>
      <c r="AO236" s="578">
        <f t="shared" si="122"/>
        <v>1.6770066572584542E-2</v>
      </c>
      <c r="AP236" s="579"/>
      <c r="AQ236" s="577">
        <f t="shared" si="123"/>
        <v>335.08848634029329</v>
      </c>
      <c r="AR236" s="577">
        <f t="shared" si="124"/>
        <v>406.55672898473597</v>
      </c>
      <c r="AS236" s="577">
        <f t="shared" si="125"/>
        <v>71.468242644442682</v>
      </c>
      <c r="AT236" s="578">
        <f t="shared" si="126"/>
        <v>0.21328170187221637</v>
      </c>
      <c r="AU236" s="579"/>
      <c r="AV236" s="577">
        <f t="shared" si="127"/>
        <v>216.30365473330019</v>
      </c>
      <c r="AW236" s="577">
        <f t="shared" si="128"/>
        <v>163.31859322050133</v>
      </c>
      <c r="AX236" s="577">
        <f t="shared" si="129"/>
        <v>-52.985061512798865</v>
      </c>
      <c r="AY236" s="578">
        <f t="shared" si="130"/>
        <v>-0.24495684817775645</v>
      </c>
      <c r="AZ236" s="579"/>
      <c r="BA236" s="577">
        <f t="shared" si="131"/>
        <v>1142.7503301282313</v>
      </c>
      <c r="BB236" s="577">
        <f t="shared" si="132"/>
        <v>1171.1506274585647</v>
      </c>
      <c r="BC236" s="577">
        <f t="shared" si="133"/>
        <v>28.400297330333387</v>
      </c>
      <c r="BD236" s="578">
        <f t="shared" si="134"/>
        <v>2.4852582914718133E-2</v>
      </c>
      <c r="BE236" s="580"/>
      <c r="BF236" s="577">
        <f t="shared" si="135"/>
        <v>0</v>
      </c>
      <c r="BG236" s="577">
        <f t="shared" si="136"/>
        <v>127.8395791128889</v>
      </c>
      <c r="BH236" s="580"/>
      <c r="BI236" s="577">
        <f t="shared" si="137"/>
        <v>1142.7503301282313</v>
      </c>
      <c r="BJ236" s="577">
        <f t="shared" si="138"/>
        <v>1298.9902065714534</v>
      </c>
      <c r="BK236" s="577">
        <f t="shared" si="139"/>
        <v>156.2398764432221</v>
      </c>
      <c r="BL236" s="578">
        <f t="shared" si="140"/>
        <v>0.13672267014413372</v>
      </c>
    </row>
    <row r="237" spans="1:64">
      <c r="A237" s="397">
        <v>740</v>
      </c>
      <c r="B237" s="412">
        <v>10</v>
      </c>
      <c r="C237" s="412">
        <v>10</v>
      </c>
      <c r="D237" s="398" t="s">
        <v>260</v>
      </c>
      <c r="E237" s="400">
        <v>32085</v>
      </c>
      <c r="F237" s="400">
        <v>31843</v>
      </c>
      <c r="G237" s="570">
        <f t="shared" si="108"/>
        <v>-242</v>
      </c>
      <c r="H237" s="571">
        <f t="shared" si="109"/>
        <v>-7.5424653264765463E-3</v>
      </c>
      <c r="I237" s="571"/>
      <c r="J237" s="400">
        <v>-9854280.6812233794</v>
      </c>
      <c r="K237" s="437">
        <v>-10415128.359369799</v>
      </c>
      <c r="L237" s="570">
        <f t="shared" si="110"/>
        <v>-560847.67814642005</v>
      </c>
      <c r="M237" s="571">
        <f t="shared" si="111"/>
        <v>5.6914116442316767E-2</v>
      </c>
      <c r="N237" s="571"/>
      <c r="O237" s="400">
        <v>9358231.9081515893</v>
      </c>
      <c r="P237" s="400">
        <v>12334203.288639277</v>
      </c>
      <c r="Q237" s="570">
        <f t="shared" si="112"/>
        <v>2975971.3804876879</v>
      </c>
      <c r="R237" s="571">
        <f t="shared" si="113"/>
        <v>0.31800573117828335</v>
      </c>
      <c r="S237" s="571"/>
      <c r="T237" s="400">
        <v>6152036.684439783</v>
      </c>
      <c r="U237" s="400">
        <v>3986399.7455965029</v>
      </c>
      <c r="V237" s="570">
        <f t="shared" si="114"/>
        <v>-2165636.9388432801</v>
      </c>
      <c r="W237" s="571">
        <f t="shared" si="141"/>
        <v>-0.35201950994875891</v>
      </c>
      <c r="X237" s="572"/>
      <c r="Y237" s="437">
        <f t="shared" si="115"/>
        <v>5655987.9113679929</v>
      </c>
      <c r="Z237" s="437">
        <f t="shared" si="116"/>
        <v>5905474.6748659806</v>
      </c>
      <c r="AA237" s="570">
        <f t="shared" si="117"/>
        <v>249486.76349798776</v>
      </c>
      <c r="AB237" s="571">
        <f t="shared" si="142"/>
        <v>4.4110200977718381E-2</v>
      </c>
      <c r="AC237" s="572"/>
      <c r="AD237" s="575">
        <v>0</v>
      </c>
      <c r="AE237" s="452">
        <v>5917352.3544722237</v>
      </c>
      <c r="AF237" s="563"/>
      <c r="AG237" s="399">
        <v>5655987.9113679929</v>
      </c>
      <c r="AH237" s="399">
        <v>11822827.029338205</v>
      </c>
      <c r="AI237" s="570">
        <f t="shared" si="118"/>
        <v>6166839.1179702124</v>
      </c>
      <c r="AJ237" s="571">
        <f t="shared" si="143"/>
        <v>1.090320420518484</v>
      </c>
      <c r="AL237" s="577">
        <f t="shared" si="119"/>
        <v>-307.13045601444225</v>
      </c>
      <c r="AM237" s="577">
        <f t="shared" si="120"/>
        <v>-327.07748514178309</v>
      </c>
      <c r="AN237" s="577">
        <f t="shared" si="121"/>
        <v>-19.947029127340841</v>
      </c>
      <c r="AO237" s="578">
        <f t="shared" si="122"/>
        <v>6.4946438025680092E-2</v>
      </c>
      <c r="AP237" s="579"/>
      <c r="AQ237" s="577">
        <f t="shared" si="123"/>
        <v>291.66999869570174</v>
      </c>
      <c r="AR237" s="577">
        <f t="shared" si="124"/>
        <v>387.34426054829248</v>
      </c>
      <c r="AS237" s="577">
        <f t="shared" si="125"/>
        <v>95.674261852590746</v>
      </c>
      <c r="AT237" s="578">
        <f t="shared" si="126"/>
        <v>0.32802229327812132</v>
      </c>
      <c r="AU237" s="579"/>
      <c r="AV237" s="577">
        <f t="shared" si="127"/>
        <v>191.74183214710249</v>
      </c>
      <c r="AW237" s="577">
        <f t="shared" si="128"/>
        <v>125.18920157009399</v>
      </c>
      <c r="AX237" s="577">
        <f t="shared" si="129"/>
        <v>-66.5526305770085</v>
      </c>
      <c r="AY237" s="578">
        <f t="shared" si="130"/>
        <v>-0.34709499659912485</v>
      </c>
      <c r="AZ237" s="579"/>
      <c r="BA237" s="577">
        <f t="shared" si="131"/>
        <v>176.28137482836195</v>
      </c>
      <c r="BB237" s="577">
        <f t="shared" si="132"/>
        <v>185.45597697660335</v>
      </c>
      <c r="BC237" s="577">
        <f t="shared" si="133"/>
        <v>9.1746021482414051</v>
      </c>
      <c r="BD237" s="578">
        <f t="shared" si="134"/>
        <v>5.2045215537797708E-2</v>
      </c>
      <c r="BE237" s="580"/>
      <c r="BF237" s="577">
        <f t="shared" si="135"/>
        <v>0</v>
      </c>
      <c r="BG237" s="577">
        <f t="shared" si="136"/>
        <v>185.82898453262015</v>
      </c>
      <c r="BH237" s="580"/>
      <c r="BI237" s="577">
        <f t="shared" si="137"/>
        <v>176.28137482836195</v>
      </c>
      <c r="BJ237" s="577">
        <f t="shared" si="138"/>
        <v>371.28496150922354</v>
      </c>
      <c r="BK237" s="577">
        <f t="shared" si="139"/>
        <v>195.00358668086159</v>
      </c>
      <c r="BL237" s="578">
        <f t="shared" si="140"/>
        <v>1.1062064093312678</v>
      </c>
    </row>
    <row r="238" spans="1:64">
      <c r="A238" s="397">
        <v>742</v>
      </c>
      <c r="B238" s="412">
        <v>19</v>
      </c>
      <c r="C238" s="412">
        <v>19</v>
      </c>
      <c r="D238" s="398" t="s">
        <v>261</v>
      </c>
      <c r="E238" s="400">
        <v>988</v>
      </c>
      <c r="F238" s="400">
        <v>978</v>
      </c>
      <c r="G238" s="570">
        <f t="shared" si="108"/>
        <v>-10</v>
      </c>
      <c r="H238" s="571">
        <f t="shared" si="109"/>
        <v>-1.0121457489878543E-2</v>
      </c>
      <c r="I238" s="571"/>
      <c r="J238" s="400">
        <v>1049850.479852699</v>
      </c>
      <c r="K238" s="437">
        <v>1057191.522881761</v>
      </c>
      <c r="L238" s="570">
        <f t="shared" si="110"/>
        <v>7341.0430290619843</v>
      </c>
      <c r="M238" s="571">
        <f t="shared" si="111"/>
        <v>6.9924652795243583E-3</v>
      </c>
      <c r="N238" s="571"/>
      <c r="O238" s="400">
        <v>-22975.863869158784</v>
      </c>
      <c r="P238" s="400">
        <v>-885.52765472317822</v>
      </c>
      <c r="Q238" s="570">
        <f t="shared" si="112"/>
        <v>22090.336214435607</v>
      </c>
      <c r="R238" s="571">
        <f t="shared" si="113"/>
        <v>-0.96145835213134911</v>
      </c>
      <c r="S238" s="571"/>
      <c r="T238" s="400">
        <v>227813.65568504349</v>
      </c>
      <c r="U238" s="400">
        <v>168298.41816568087</v>
      </c>
      <c r="V238" s="570">
        <f t="shared" si="114"/>
        <v>-59515.237519362621</v>
      </c>
      <c r="W238" s="571">
        <f t="shared" si="141"/>
        <v>-0.26124525915884306</v>
      </c>
      <c r="X238" s="572"/>
      <c r="Y238" s="437">
        <f t="shared" si="115"/>
        <v>1254688.2716685836</v>
      </c>
      <c r="Z238" s="437">
        <f t="shared" si="116"/>
        <v>1224604.4133927186</v>
      </c>
      <c r="AA238" s="570">
        <f t="shared" si="117"/>
        <v>-30083.858275864972</v>
      </c>
      <c r="AB238" s="571">
        <f t="shared" si="142"/>
        <v>-2.3977157478213357E-2</v>
      </c>
      <c r="AC238" s="572"/>
      <c r="AD238" s="575">
        <v>0</v>
      </c>
      <c r="AE238" s="452">
        <v>226453.5997702172</v>
      </c>
      <c r="AF238" s="563"/>
      <c r="AG238" s="399">
        <v>1254688.2716685836</v>
      </c>
      <c r="AH238" s="399">
        <v>1451058.0131629359</v>
      </c>
      <c r="AI238" s="570">
        <f t="shared" si="118"/>
        <v>196369.74149435223</v>
      </c>
      <c r="AJ238" s="571">
        <f t="shared" si="143"/>
        <v>0.15650878861982526</v>
      </c>
      <c r="AL238" s="577">
        <f t="shared" si="119"/>
        <v>1062.6017002557683</v>
      </c>
      <c r="AM238" s="577">
        <f t="shared" si="120"/>
        <v>1080.9729272819641</v>
      </c>
      <c r="AN238" s="577">
        <f t="shared" si="121"/>
        <v>18.371227026195811</v>
      </c>
      <c r="AO238" s="578">
        <f t="shared" si="122"/>
        <v>1.7288911754774962E-2</v>
      </c>
      <c r="AP238" s="579"/>
      <c r="AQ238" s="577">
        <f t="shared" si="123"/>
        <v>-23.254922944492698</v>
      </c>
      <c r="AR238" s="577">
        <f t="shared" si="124"/>
        <v>-0.90544749971695115</v>
      </c>
      <c r="AS238" s="577">
        <f t="shared" si="125"/>
        <v>22.349475444775745</v>
      </c>
      <c r="AT238" s="578">
        <f t="shared" si="126"/>
        <v>-0.96106426575232395</v>
      </c>
      <c r="AU238" s="579"/>
      <c r="AV238" s="577">
        <f t="shared" si="127"/>
        <v>230.58062316299947</v>
      </c>
      <c r="AW238" s="577">
        <f t="shared" si="128"/>
        <v>172.08427215304792</v>
      </c>
      <c r="AX238" s="577">
        <f t="shared" si="129"/>
        <v>-58.496351009951553</v>
      </c>
      <c r="AY238" s="578">
        <f t="shared" si="130"/>
        <v>-0.25369152970238945</v>
      </c>
      <c r="AZ238" s="579"/>
      <c r="BA238" s="577">
        <f t="shared" si="131"/>
        <v>1269.9274004742749</v>
      </c>
      <c r="BB238" s="577">
        <f t="shared" si="132"/>
        <v>1252.1517519352951</v>
      </c>
      <c r="BC238" s="577">
        <f t="shared" si="133"/>
        <v>-17.775648538979794</v>
      </c>
      <c r="BD238" s="578">
        <f t="shared" si="134"/>
        <v>-1.3997373812346432E-2</v>
      </c>
      <c r="BE238" s="580"/>
      <c r="BF238" s="577">
        <f t="shared" si="135"/>
        <v>0</v>
      </c>
      <c r="BG238" s="577">
        <f t="shared" si="136"/>
        <v>231.54764802680697</v>
      </c>
      <c r="BH238" s="580"/>
      <c r="BI238" s="577">
        <f t="shared" si="137"/>
        <v>1269.9274004742749</v>
      </c>
      <c r="BJ238" s="577">
        <f t="shared" si="138"/>
        <v>1483.699399962102</v>
      </c>
      <c r="BK238" s="577">
        <f t="shared" si="139"/>
        <v>213.77199948782709</v>
      </c>
      <c r="BL238" s="578">
        <f t="shared" si="140"/>
        <v>0.16833403185724671</v>
      </c>
    </row>
    <row r="239" spans="1:64">
      <c r="A239" s="397">
        <v>743</v>
      </c>
      <c r="B239" s="412">
        <v>14</v>
      </c>
      <c r="C239" s="412">
        <v>14</v>
      </c>
      <c r="D239" s="398" t="s">
        <v>262</v>
      </c>
      <c r="E239" s="400">
        <v>65323</v>
      </c>
      <c r="F239" s="400">
        <v>66160</v>
      </c>
      <c r="G239" s="570">
        <f t="shared" si="108"/>
        <v>837</v>
      </c>
      <c r="H239" s="571">
        <f t="shared" si="109"/>
        <v>1.2813251075425195E-2</v>
      </c>
      <c r="I239" s="571"/>
      <c r="J239" s="400">
        <v>4406234.3658645824</v>
      </c>
      <c r="K239" s="437">
        <v>5498954.8767975084</v>
      </c>
      <c r="L239" s="570">
        <f t="shared" si="110"/>
        <v>1092720.5109329261</v>
      </c>
      <c r="M239" s="571">
        <f t="shared" si="111"/>
        <v>0.24799418737194537</v>
      </c>
      <c r="N239" s="571"/>
      <c r="O239" s="400">
        <v>12299018.935356123</v>
      </c>
      <c r="P239" s="400">
        <v>12505707.609423356</v>
      </c>
      <c r="Q239" s="570">
        <f t="shared" si="112"/>
        <v>206688.67406723276</v>
      </c>
      <c r="R239" s="571">
        <f t="shared" si="113"/>
        <v>1.680529765451963E-2</v>
      </c>
      <c r="S239" s="571"/>
      <c r="T239" s="400">
        <v>9891809.9511747789</v>
      </c>
      <c r="U239" s="400">
        <v>5303946.0687742215</v>
      </c>
      <c r="V239" s="570">
        <f t="shared" si="114"/>
        <v>-4587863.8824005574</v>
      </c>
      <c r="W239" s="571">
        <f t="shared" si="141"/>
        <v>-0.46380428910845484</v>
      </c>
      <c r="X239" s="572"/>
      <c r="Y239" s="437">
        <f t="shared" si="115"/>
        <v>26597063.252395485</v>
      </c>
      <c r="Z239" s="437">
        <f t="shared" si="116"/>
        <v>23308608.55499509</v>
      </c>
      <c r="AA239" s="570">
        <f t="shared" si="117"/>
        <v>-3288454.6974003948</v>
      </c>
      <c r="AB239" s="571">
        <f t="shared" si="142"/>
        <v>-0.1236397667740335</v>
      </c>
      <c r="AC239" s="572"/>
      <c r="AD239" s="575">
        <v>0</v>
      </c>
      <c r="AE239" s="452">
        <v>9352758.7359954324</v>
      </c>
      <c r="AF239" s="563"/>
      <c r="AG239" s="399">
        <v>26597063.252395485</v>
      </c>
      <c r="AH239" s="399">
        <v>32661367.290990517</v>
      </c>
      <c r="AI239" s="570">
        <f t="shared" si="118"/>
        <v>6064304.0385950319</v>
      </c>
      <c r="AJ239" s="571">
        <f t="shared" si="143"/>
        <v>0.22800652767740612</v>
      </c>
      <c r="AL239" s="577">
        <f t="shared" si="119"/>
        <v>67.453031334515899</v>
      </c>
      <c r="AM239" s="577">
        <f t="shared" si="120"/>
        <v>83.116004788354118</v>
      </c>
      <c r="AN239" s="577">
        <f t="shared" si="121"/>
        <v>15.662973453838219</v>
      </c>
      <c r="AO239" s="578">
        <f t="shared" si="122"/>
        <v>0.23220562729288985</v>
      </c>
      <c r="AP239" s="579"/>
      <c r="AQ239" s="577">
        <f t="shared" si="123"/>
        <v>188.28006881735564</v>
      </c>
      <c r="AR239" s="577">
        <f t="shared" si="124"/>
        <v>189.0221827300991</v>
      </c>
      <c r="AS239" s="577">
        <f t="shared" si="125"/>
        <v>0.74211391274346283</v>
      </c>
      <c r="AT239" s="578">
        <f t="shared" si="126"/>
        <v>3.9415426040839367E-3</v>
      </c>
      <c r="AU239" s="579"/>
      <c r="AV239" s="577">
        <f t="shared" si="127"/>
        <v>151.42920489222448</v>
      </c>
      <c r="AW239" s="577">
        <f t="shared" si="128"/>
        <v>80.168471414362472</v>
      </c>
      <c r="AX239" s="577">
        <f t="shared" si="129"/>
        <v>-71.260733477862004</v>
      </c>
      <c r="AY239" s="578">
        <f t="shared" si="130"/>
        <v>-0.47058778079551994</v>
      </c>
      <c r="AZ239" s="579"/>
      <c r="BA239" s="577">
        <f t="shared" si="131"/>
        <v>407.162305044096</v>
      </c>
      <c r="BB239" s="577">
        <f t="shared" si="132"/>
        <v>352.30665893281576</v>
      </c>
      <c r="BC239" s="577">
        <f t="shared" si="133"/>
        <v>-54.855646111280237</v>
      </c>
      <c r="BD239" s="578">
        <f t="shared" si="134"/>
        <v>-0.13472673042593991</v>
      </c>
      <c r="BE239" s="580"/>
      <c r="BF239" s="577">
        <f t="shared" si="135"/>
        <v>0</v>
      </c>
      <c r="BG239" s="577">
        <f t="shared" si="136"/>
        <v>141.36576082218005</v>
      </c>
      <c r="BH239" s="580"/>
      <c r="BI239" s="577">
        <f t="shared" si="137"/>
        <v>407.162305044096</v>
      </c>
      <c r="BJ239" s="577">
        <f t="shared" si="138"/>
        <v>493.6724197549957</v>
      </c>
      <c r="BK239" s="577">
        <f t="shared" si="139"/>
        <v>86.5101147108997</v>
      </c>
      <c r="BL239" s="578">
        <f t="shared" si="140"/>
        <v>0.21247083445391779</v>
      </c>
    </row>
    <row r="240" spans="1:64">
      <c r="A240" s="397">
        <v>746</v>
      </c>
      <c r="B240" s="412">
        <v>17</v>
      </c>
      <c r="C240" s="412">
        <v>17</v>
      </c>
      <c r="D240" s="398" t="s">
        <v>263</v>
      </c>
      <c r="E240" s="400">
        <v>4735</v>
      </c>
      <c r="F240" s="400">
        <v>4713</v>
      </c>
      <c r="G240" s="570">
        <f t="shared" si="108"/>
        <v>-22</v>
      </c>
      <c r="H240" s="571">
        <f t="shared" si="109"/>
        <v>-4.6462513199577614E-3</v>
      </c>
      <c r="I240" s="571"/>
      <c r="J240" s="400">
        <v>4630911.9132522857</v>
      </c>
      <c r="K240" s="437">
        <v>4430720.6305968761</v>
      </c>
      <c r="L240" s="570">
        <f t="shared" si="110"/>
        <v>-200191.28265540954</v>
      </c>
      <c r="M240" s="571">
        <f t="shared" si="111"/>
        <v>-4.322934368121361E-2</v>
      </c>
      <c r="N240" s="571"/>
      <c r="O240" s="400">
        <v>1410848.1951298011</v>
      </c>
      <c r="P240" s="400">
        <v>1825125.3383603937</v>
      </c>
      <c r="Q240" s="570">
        <f t="shared" si="112"/>
        <v>414277.1432305926</v>
      </c>
      <c r="R240" s="571">
        <f t="shared" si="113"/>
        <v>0.29363693745412361</v>
      </c>
      <c r="S240" s="571"/>
      <c r="T240" s="400">
        <v>927037.86173937644</v>
      </c>
      <c r="U240" s="400">
        <v>585740.33810837299</v>
      </c>
      <c r="V240" s="570">
        <f t="shared" si="114"/>
        <v>-341297.52363100345</v>
      </c>
      <c r="W240" s="571">
        <f t="shared" si="141"/>
        <v>-0.36815920656210954</v>
      </c>
      <c r="X240" s="572"/>
      <c r="Y240" s="437">
        <f t="shared" si="115"/>
        <v>6968797.9701214638</v>
      </c>
      <c r="Z240" s="437">
        <f t="shared" si="116"/>
        <v>6841586.3070656424</v>
      </c>
      <c r="AA240" s="570">
        <f t="shared" si="117"/>
        <v>-127211.66305582132</v>
      </c>
      <c r="AB240" s="571">
        <f t="shared" si="142"/>
        <v>-1.8254462764057438E-2</v>
      </c>
      <c r="AC240" s="572"/>
      <c r="AD240" s="575">
        <v>0</v>
      </c>
      <c r="AE240" s="452">
        <v>437505.11103021534</v>
      </c>
      <c r="AF240" s="563"/>
      <c r="AG240" s="399">
        <v>6968797.9701214638</v>
      </c>
      <c r="AH240" s="399">
        <v>7279091.4180958578</v>
      </c>
      <c r="AI240" s="570">
        <f t="shared" si="118"/>
        <v>310293.44797439408</v>
      </c>
      <c r="AJ240" s="571">
        <f t="shared" si="143"/>
        <v>4.4526107558974876E-2</v>
      </c>
      <c r="AL240" s="577">
        <f t="shared" si="119"/>
        <v>978.01729952529797</v>
      </c>
      <c r="AM240" s="577">
        <f t="shared" si="120"/>
        <v>940.10622333903586</v>
      </c>
      <c r="AN240" s="577">
        <f t="shared" si="121"/>
        <v>-37.911076186262108</v>
      </c>
      <c r="AO240" s="578">
        <f t="shared" si="122"/>
        <v>-3.8763195911425158E-2</v>
      </c>
      <c r="AP240" s="579"/>
      <c r="AQ240" s="577">
        <f t="shared" si="123"/>
        <v>297.96160404008469</v>
      </c>
      <c r="AR240" s="577">
        <f t="shared" si="124"/>
        <v>387.25341361349325</v>
      </c>
      <c r="AS240" s="577">
        <f t="shared" si="125"/>
        <v>89.291809573408557</v>
      </c>
      <c r="AT240" s="578">
        <f t="shared" si="126"/>
        <v>0.2996755567250744</v>
      </c>
      <c r="AU240" s="579"/>
      <c r="AV240" s="577">
        <f t="shared" si="127"/>
        <v>195.78413130715447</v>
      </c>
      <c r="AW240" s="577">
        <f t="shared" si="128"/>
        <v>124.28184555662486</v>
      </c>
      <c r="AX240" s="577">
        <f t="shared" si="129"/>
        <v>-71.502285750529609</v>
      </c>
      <c r="AY240" s="578">
        <f t="shared" si="130"/>
        <v>-0.36520981181234646</v>
      </c>
      <c r="AZ240" s="579"/>
      <c r="BA240" s="577">
        <f t="shared" si="131"/>
        <v>1471.7630348725372</v>
      </c>
      <c r="BB240" s="577">
        <f t="shared" si="132"/>
        <v>1451.641482509154</v>
      </c>
      <c r="BC240" s="577">
        <f t="shared" si="133"/>
        <v>-20.121552363383216</v>
      </c>
      <c r="BD240" s="578">
        <f t="shared" si="134"/>
        <v>-1.3671733755105388E-2</v>
      </c>
      <c r="BE240" s="580"/>
      <c r="BF240" s="577">
        <f t="shared" si="135"/>
        <v>0</v>
      </c>
      <c r="BG240" s="577">
        <f t="shared" si="136"/>
        <v>92.829431578658046</v>
      </c>
      <c r="BH240" s="580"/>
      <c r="BI240" s="577">
        <f t="shared" si="137"/>
        <v>1471.7630348725372</v>
      </c>
      <c r="BJ240" s="577">
        <f t="shared" si="138"/>
        <v>1544.4709140878119</v>
      </c>
      <c r="BK240" s="577">
        <f t="shared" si="139"/>
        <v>72.707879215274716</v>
      </c>
      <c r="BL240" s="578">
        <f t="shared" si="140"/>
        <v>4.9401892487109259E-2</v>
      </c>
    </row>
    <row r="241" spans="1:64">
      <c r="A241" s="397">
        <v>747</v>
      </c>
      <c r="B241" s="412">
        <v>4</v>
      </c>
      <c r="C241" s="412">
        <v>4</v>
      </c>
      <c r="D241" s="398" t="s">
        <v>264</v>
      </c>
      <c r="E241" s="400">
        <v>1308</v>
      </c>
      <c r="F241" s="400">
        <v>1283</v>
      </c>
      <c r="G241" s="570">
        <f t="shared" si="108"/>
        <v>-25</v>
      </c>
      <c r="H241" s="571">
        <f t="shared" si="109"/>
        <v>-1.91131498470948E-2</v>
      </c>
      <c r="I241" s="571"/>
      <c r="J241" s="400">
        <v>755808.90490503318</v>
      </c>
      <c r="K241" s="437">
        <v>725872.2519431723</v>
      </c>
      <c r="L241" s="570">
        <f t="shared" si="110"/>
        <v>-29936.652961860877</v>
      </c>
      <c r="M241" s="571">
        <f t="shared" si="111"/>
        <v>-3.9608759261208222E-2</v>
      </c>
      <c r="N241" s="571"/>
      <c r="O241" s="400">
        <v>546791.75487211917</v>
      </c>
      <c r="P241" s="400">
        <v>681958.43650337716</v>
      </c>
      <c r="Q241" s="570">
        <f t="shared" si="112"/>
        <v>135166.68163125799</v>
      </c>
      <c r="R241" s="571">
        <f t="shared" si="113"/>
        <v>0.24719956075941577</v>
      </c>
      <c r="S241" s="571"/>
      <c r="T241" s="400">
        <v>335091.58715118672</v>
      </c>
      <c r="U241" s="400">
        <v>263160.0820911185</v>
      </c>
      <c r="V241" s="570">
        <f t="shared" si="114"/>
        <v>-71931.505060068215</v>
      </c>
      <c r="W241" s="571">
        <f t="shared" si="141"/>
        <v>-0.21466222315994504</v>
      </c>
      <c r="X241" s="572"/>
      <c r="Y241" s="437">
        <f t="shared" si="115"/>
        <v>1637692.2469283391</v>
      </c>
      <c r="Z241" s="437">
        <f t="shared" si="116"/>
        <v>1670990.7705376679</v>
      </c>
      <c r="AA241" s="570">
        <f t="shared" si="117"/>
        <v>33298.523609328782</v>
      </c>
      <c r="AB241" s="571">
        <f t="shared" si="142"/>
        <v>2.0332589149019666E-2</v>
      </c>
      <c r="AC241" s="572"/>
      <c r="AD241" s="575">
        <v>0</v>
      </c>
      <c r="AE241" s="452">
        <v>261903.93585535177</v>
      </c>
      <c r="AF241" s="563"/>
      <c r="AG241" s="399">
        <v>1637692.2469283391</v>
      </c>
      <c r="AH241" s="399">
        <v>1932894.7063930195</v>
      </c>
      <c r="AI241" s="570">
        <f t="shared" si="118"/>
        <v>295202.4594646804</v>
      </c>
      <c r="AJ241" s="571">
        <f t="shared" si="143"/>
        <v>0.18025514868154446</v>
      </c>
      <c r="AL241" s="577">
        <f t="shared" si="119"/>
        <v>577.83555420874097</v>
      </c>
      <c r="AM241" s="577">
        <f t="shared" si="120"/>
        <v>565.76169286295578</v>
      </c>
      <c r="AN241" s="577">
        <f t="shared" si="121"/>
        <v>-12.07386134578519</v>
      </c>
      <c r="AO241" s="578">
        <f t="shared" si="122"/>
        <v>-2.0894978264739229E-2</v>
      </c>
      <c r="AP241" s="579"/>
      <c r="AQ241" s="577">
        <f t="shared" si="123"/>
        <v>418.03650984106969</v>
      </c>
      <c r="AR241" s="577">
        <f t="shared" si="124"/>
        <v>531.53424513123707</v>
      </c>
      <c r="AS241" s="577">
        <f t="shared" si="125"/>
        <v>113.49773529016738</v>
      </c>
      <c r="AT241" s="578">
        <f t="shared" si="126"/>
        <v>0.27150196841256108</v>
      </c>
      <c r="AU241" s="579"/>
      <c r="AV241" s="577">
        <f t="shared" si="127"/>
        <v>256.18622870885832</v>
      </c>
      <c r="AW241" s="577">
        <f t="shared" si="128"/>
        <v>205.11308035161224</v>
      </c>
      <c r="AX241" s="577">
        <f t="shared" si="129"/>
        <v>-51.073148357246083</v>
      </c>
      <c r="AY241" s="578">
        <f t="shared" si="130"/>
        <v>-0.19935946055589088</v>
      </c>
      <c r="AZ241" s="579"/>
      <c r="BA241" s="577">
        <f t="shared" si="131"/>
        <v>1252.058292758669</v>
      </c>
      <c r="BB241" s="577">
        <f t="shared" si="132"/>
        <v>1302.4090183458052</v>
      </c>
      <c r="BC241" s="577">
        <f t="shared" si="133"/>
        <v>50.350725587136139</v>
      </c>
      <c r="BD241" s="578">
        <f t="shared" si="134"/>
        <v>4.0214362125423106E-2</v>
      </c>
      <c r="BE241" s="580"/>
      <c r="BF241" s="577">
        <f t="shared" si="135"/>
        <v>0</v>
      </c>
      <c r="BG241" s="577">
        <f t="shared" si="136"/>
        <v>204.13401079918299</v>
      </c>
      <c r="BH241" s="580"/>
      <c r="BI241" s="577">
        <f t="shared" si="137"/>
        <v>1252.058292758669</v>
      </c>
      <c r="BJ241" s="577">
        <f t="shared" si="138"/>
        <v>1506.5430291449879</v>
      </c>
      <c r="BK241" s="577">
        <f t="shared" si="139"/>
        <v>254.4847363863189</v>
      </c>
      <c r="BL241" s="578">
        <f t="shared" si="140"/>
        <v>0.20325310559272033</v>
      </c>
    </row>
    <row r="242" spans="1:64">
      <c r="A242" s="397">
        <v>748</v>
      </c>
      <c r="B242" s="412">
        <v>17</v>
      </c>
      <c r="C242" s="412">
        <v>17</v>
      </c>
      <c r="D242" s="398" t="s">
        <v>265</v>
      </c>
      <c r="E242" s="400">
        <v>4897</v>
      </c>
      <c r="F242" s="400">
        <v>4837</v>
      </c>
      <c r="G242" s="570">
        <f t="shared" si="108"/>
        <v>-60</v>
      </c>
      <c r="H242" s="571">
        <f t="shared" si="109"/>
        <v>-1.225239942822136E-2</v>
      </c>
      <c r="I242" s="571"/>
      <c r="J242" s="400">
        <v>2120506.8192804875</v>
      </c>
      <c r="K242" s="437">
        <v>2165658.8678098428</v>
      </c>
      <c r="L242" s="570">
        <f t="shared" si="110"/>
        <v>45152.048529355321</v>
      </c>
      <c r="M242" s="571">
        <f t="shared" si="111"/>
        <v>2.129304566192149E-2</v>
      </c>
      <c r="N242" s="571"/>
      <c r="O242" s="400">
        <v>2561589.8101555142</v>
      </c>
      <c r="P242" s="400">
        <v>2477731.9411266102</v>
      </c>
      <c r="Q242" s="570">
        <f t="shared" si="112"/>
        <v>-83857.86902890401</v>
      </c>
      <c r="R242" s="571">
        <f t="shared" si="113"/>
        <v>-3.2736649988396462E-2</v>
      </c>
      <c r="S242" s="571"/>
      <c r="T242" s="400">
        <v>1015680.294506805</v>
      </c>
      <c r="U242" s="400">
        <v>686244.46734877187</v>
      </c>
      <c r="V242" s="570">
        <f t="shared" si="114"/>
        <v>-329435.82715803315</v>
      </c>
      <c r="W242" s="571">
        <f t="shared" si="141"/>
        <v>-0.32434992481369435</v>
      </c>
      <c r="X242" s="572"/>
      <c r="Y242" s="437">
        <f t="shared" si="115"/>
        <v>5697776.9239428062</v>
      </c>
      <c r="Z242" s="437">
        <f t="shared" si="116"/>
        <v>5329635.2762852246</v>
      </c>
      <c r="AA242" s="570">
        <f t="shared" si="117"/>
        <v>-368141.64765758161</v>
      </c>
      <c r="AB242" s="571">
        <f t="shared" si="142"/>
        <v>-6.4611453303937208E-2</v>
      </c>
      <c r="AC242" s="572"/>
      <c r="AD242" s="575">
        <v>0</v>
      </c>
      <c r="AE242" s="452">
        <v>574646.89695179125</v>
      </c>
      <c r="AF242" s="563"/>
      <c r="AG242" s="399">
        <v>5697776.9239428062</v>
      </c>
      <c r="AH242" s="399">
        <v>5904282.1732370164</v>
      </c>
      <c r="AI242" s="570">
        <f t="shared" si="118"/>
        <v>206505.24929421023</v>
      </c>
      <c r="AJ242" s="571">
        <f t="shared" si="143"/>
        <v>3.6243126407151549E-2</v>
      </c>
      <c r="AL242" s="577">
        <f t="shared" si="119"/>
        <v>433.02160900152899</v>
      </c>
      <c r="AM242" s="577">
        <f t="shared" si="120"/>
        <v>447.7276964667858</v>
      </c>
      <c r="AN242" s="577">
        <f t="shared" si="121"/>
        <v>14.706087465256815</v>
      </c>
      <c r="AO242" s="578">
        <f t="shared" si="122"/>
        <v>3.396155563498654E-2</v>
      </c>
      <c r="AP242" s="579"/>
      <c r="AQ242" s="577">
        <f t="shared" si="123"/>
        <v>523.09369208811802</v>
      </c>
      <c r="AR242" s="577">
        <f t="shared" si="124"/>
        <v>512.24559460959483</v>
      </c>
      <c r="AS242" s="577">
        <f t="shared" si="125"/>
        <v>-10.848097478523187</v>
      </c>
      <c r="AT242" s="578">
        <f t="shared" si="126"/>
        <v>-2.0738345047173239E-2</v>
      </c>
      <c r="AU242" s="579"/>
      <c r="AV242" s="577">
        <f t="shared" si="127"/>
        <v>207.40867766118134</v>
      </c>
      <c r="AW242" s="577">
        <f t="shared" si="128"/>
        <v>141.87398539358526</v>
      </c>
      <c r="AX242" s="577">
        <f t="shared" si="129"/>
        <v>-65.534692267596085</v>
      </c>
      <c r="AY242" s="578">
        <f t="shared" si="130"/>
        <v>-0.315968902586864</v>
      </c>
      <c r="AZ242" s="579"/>
      <c r="BA242" s="577">
        <f t="shared" si="131"/>
        <v>1163.5239787508283</v>
      </c>
      <c r="BB242" s="577">
        <f t="shared" si="132"/>
        <v>1101.8472764699659</v>
      </c>
      <c r="BC242" s="577">
        <f t="shared" si="133"/>
        <v>-61.676702280862401</v>
      </c>
      <c r="BD242" s="578">
        <f t="shared" si="134"/>
        <v>-5.3008535627326873E-2</v>
      </c>
      <c r="BE242" s="580"/>
      <c r="BF242" s="577">
        <f t="shared" si="135"/>
        <v>0</v>
      </c>
      <c r="BG242" s="577">
        <f t="shared" si="136"/>
        <v>118.80233552859029</v>
      </c>
      <c r="BH242" s="580"/>
      <c r="BI242" s="577">
        <f t="shared" si="137"/>
        <v>1163.5239787508283</v>
      </c>
      <c r="BJ242" s="577">
        <f t="shared" si="138"/>
        <v>1220.6496119985561</v>
      </c>
      <c r="BK242" s="577">
        <f t="shared" si="139"/>
        <v>57.125633247727819</v>
      </c>
      <c r="BL242" s="578">
        <f t="shared" si="140"/>
        <v>4.9097082905896365E-2</v>
      </c>
    </row>
    <row r="243" spans="1:64">
      <c r="A243" s="397">
        <v>749</v>
      </c>
      <c r="B243" s="412">
        <v>11</v>
      </c>
      <c r="C243" s="412">
        <v>11</v>
      </c>
      <c r="D243" s="398" t="s">
        <v>266</v>
      </c>
      <c r="E243" s="400">
        <v>21232</v>
      </c>
      <c r="F243" s="400">
        <v>21290</v>
      </c>
      <c r="G243" s="570">
        <f t="shared" si="108"/>
        <v>58</v>
      </c>
      <c r="H243" s="571">
        <f t="shared" si="109"/>
        <v>2.7317256970610399E-3</v>
      </c>
      <c r="I243" s="571"/>
      <c r="J243" s="400">
        <v>5409016.5266973479</v>
      </c>
      <c r="K243" s="437">
        <v>4878467.0504560862</v>
      </c>
      <c r="L243" s="570">
        <f t="shared" si="110"/>
        <v>-530549.4762412617</v>
      </c>
      <c r="M243" s="571">
        <f t="shared" si="111"/>
        <v>-9.8086125938536564E-2</v>
      </c>
      <c r="N243" s="571"/>
      <c r="O243" s="400">
        <v>5010593.8415084388</v>
      </c>
      <c r="P243" s="400">
        <v>3455010.8245916427</v>
      </c>
      <c r="Q243" s="570">
        <f t="shared" si="112"/>
        <v>-1555583.0169167961</v>
      </c>
      <c r="R243" s="571">
        <f t="shared" si="113"/>
        <v>-0.31045881309120199</v>
      </c>
      <c r="S243" s="571"/>
      <c r="T243" s="400">
        <v>3020021.1533850855</v>
      </c>
      <c r="U243" s="400">
        <v>1394369.3195096496</v>
      </c>
      <c r="V243" s="570">
        <f t="shared" si="114"/>
        <v>-1625651.8338754359</v>
      </c>
      <c r="W243" s="571">
        <f t="shared" si="141"/>
        <v>-0.53829153880371761</v>
      </c>
      <c r="X243" s="572"/>
      <c r="Y243" s="437">
        <f t="shared" si="115"/>
        <v>13439631.521590872</v>
      </c>
      <c r="Z243" s="437">
        <f t="shared" si="116"/>
        <v>9727847.1945573781</v>
      </c>
      <c r="AA243" s="570">
        <f t="shared" si="117"/>
        <v>-3711784.3270334937</v>
      </c>
      <c r="AB243" s="571">
        <f t="shared" si="142"/>
        <v>-0.27618200105192492</v>
      </c>
      <c r="AC243" s="572"/>
      <c r="AD243" s="575">
        <v>0</v>
      </c>
      <c r="AE243" s="452">
        <v>2121616.4261450917</v>
      </c>
      <c r="AF243" s="563"/>
      <c r="AG243" s="399">
        <v>13439631.521590872</v>
      </c>
      <c r="AH243" s="399">
        <v>11849463.62070247</v>
      </c>
      <c r="AI243" s="570">
        <f t="shared" si="118"/>
        <v>-1590167.900888402</v>
      </c>
      <c r="AJ243" s="571">
        <f t="shared" si="143"/>
        <v>-0.11831930796121791</v>
      </c>
      <c r="AL243" s="577">
        <f t="shared" si="119"/>
        <v>254.75774899667238</v>
      </c>
      <c r="AM243" s="577">
        <f t="shared" si="120"/>
        <v>229.14359090916327</v>
      </c>
      <c r="AN243" s="577">
        <f t="shared" si="121"/>
        <v>-25.614158087509111</v>
      </c>
      <c r="AO243" s="578">
        <f t="shared" si="122"/>
        <v>-0.10054319520558992</v>
      </c>
      <c r="AP243" s="579"/>
      <c r="AQ243" s="577">
        <f t="shared" si="123"/>
        <v>235.99255093766197</v>
      </c>
      <c r="AR243" s="577">
        <f t="shared" si="124"/>
        <v>162.28327029552102</v>
      </c>
      <c r="AS243" s="577">
        <f t="shared" si="125"/>
        <v>-73.709280642140953</v>
      </c>
      <c r="AT243" s="578">
        <f t="shared" si="126"/>
        <v>-0.31233731890805083</v>
      </c>
      <c r="AU243" s="579"/>
      <c r="AV243" s="577">
        <f t="shared" si="127"/>
        <v>142.23912742017171</v>
      </c>
      <c r="AW243" s="577">
        <f t="shared" si="128"/>
        <v>65.494096736009851</v>
      </c>
      <c r="AX243" s="577">
        <f t="shared" si="129"/>
        <v>-76.745030684161861</v>
      </c>
      <c r="AY243" s="578">
        <f t="shared" si="130"/>
        <v>-0.53954936363929229</v>
      </c>
      <c r="AZ243" s="579"/>
      <c r="BA243" s="577">
        <f t="shared" si="131"/>
        <v>632.98942735450601</v>
      </c>
      <c r="BB243" s="577">
        <f t="shared" si="132"/>
        <v>456.92095794069411</v>
      </c>
      <c r="BC243" s="577">
        <f t="shared" si="133"/>
        <v>-176.0684694138119</v>
      </c>
      <c r="BD243" s="578">
        <f t="shared" si="134"/>
        <v>-0.27815388662914375</v>
      </c>
      <c r="BE243" s="580"/>
      <c r="BF243" s="577">
        <f t="shared" si="135"/>
        <v>0</v>
      </c>
      <c r="BG243" s="577">
        <f t="shared" si="136"/>
        <v>99.653190518792471</v>
      </c>
      <c r="BH243" s="580"/>
      <c r="BI243" s="577">
        <f t="shared" si="137"/>
        <v>632.98942735450601</v>
      </c>
      <c r="BJ243" s="577">
        <f t="shared" si="138"/>
        <v>556.57414845948665</v>
      </c>
      <c r="BK243" s="577">
        <f t="shared" si="139"/>
        <v>-76.415278895019355</v>
      </c>
      <c r="BL243" s="578">
        <f t="shared" si="140"/>
        <v>-0.12072125630026194</v>
      </c>
    </row>
    <row r="244" spans="1:64">
      <c r="A244" s="397">
        <v>751</v>
      </c>
      <c r="B244" s="412">
        <v>19</v>
      </c>
      <c r="C244" s="412">
        <v>19</v>
      </c>
      <c r="D244" s="398" t="s">
        <v>267</v>
      </c>
      <c r="E244" s="400">
        <v>2877</v>
      </c>
      <c r="F244" s="400">
        <v>2828</v>
      </c>
      <c r="G244" s="570">
        <f t="shared" si="108"/>
        <v>-49</v>
      </c>
      <c r="H244" s="571">
        <f t="shared" si="109"/>
        <v>-1.7031630170316302E-2</v>
      </c>
      <c r="I244" s="571"/>
      <c r="J244" s="400">
        <v>1287344.3044472686</v>
      </c>
      <c r="K244" s="437">
        <v>1182976.1972841255</v>
      </c>
      <c r="L244" s="570">
        <f t="shared" si="110"/>
        <v>-104368.10716314311</v>
      </c>
      <c r="M244" s="571">
        <f t="shared" si="111"/>
        <v>-8.1072411477327647E-2</v>
      </c>
      <c r="N244" s="571"/>
      <c r="O244" s="400">
        <v>1201637.772055164</v>
      </c>
      <c r="P244" s="400">
        <v>1297837.1305163587</v>
      </c>
      <c r="Q244" s="570">
        <f t="shared" si="112"/>
        <v>96199.358461194672</v>
      </c>
      <c r="R244" s="571">
        <f t="shared" si="113"/>
        <v>8.0056869631074154E-2</v>
      </c>
      <c r="S244" s="571"/>
      <c r="T244" s="400">
        <v>505376.80502929178</v>
      </c>
      <c r="U244" s="400">
        <v>325918.93425764452</v>
      </c>
      <c r="V244" s="570">
        <f t="shared" si="114"/>
        <v>-179457.87077164726</v>
      </c>
      <c r="W244" s="571">
        <f t="shared" si="141"/>
        <v>-0.35509716509693362</v>
      </c>
      <c r="X244" s="572"/>
      <c r="Y244" s="437">
        <f t="shared" si="115"/>
        <v>2994358.8815317242</v>
      </c>
      <c r="Z244" s="437">
        <f t="shared" si="116"/>
        <v>2806732.2620581291</v>
      </c>
      <c r="AA244" s="570">
        <f t="shared" si="117"/>
        <v>-187626.61947359517</v>
      </c>
      <c r="AB244" s="571">
        <f t="shared" si="142"/>
        <v>-6.266003071001873E-2</v>
      </c>
      <c r="AC244" s="572"/>
      <c r="AD244" s="575">
        <v>0</v>
      </c>
      <c r="AE244" s="452">
        <v>449452.1208495493</v>
      </c>
      <c r="AF244" s="563"/>
      <c r="AG244" s="399">
        <v>2994358.8815317242</v>
      </c>
      <c r="AH244" s="399">
        <v>3256184.3829076779</v>
      </c>
      <c r="AI244" s="570">
        <f t="shared" si="118"/>
        <v>261825.50137595367</v>
      </c>
      <c r="AJ244" s="571">
        <f t="shared" si="143"/>
        <v>8.743958614674148E-2</v>
      </c>
      <c r="AL244" s="577">
        <f t="shared" si="119"/>
        <v>447.46065500426437</v>
      </c>
      <c r="AM244" s="577">
        <f t="shared" si="120"/>
        <v>418.30841488123247</v>
      </c>
      <c r="AN244" s="577">
        <f t="shared" si="121"/>
        <v>-29.152240123031902</v>
      </c>
      <c r="AO244" s="578">
        <f t="shared" si="122"/>
        <v>-6.5150398804905155E-2</v>
      </c>
      <c r="AP244" s="579"/>
      <c r="AQ244" s="577">
        <f t="shared" si="123"/>
        <v>417.67041086380397</v>
      </c>
      <c r="AR244" s="577">
        <f t="shared" si="124"/>
        <v>458.92402069178172</v>
      </c>
      <c r="AS244" s="577">
        <f t="shared" si="125"/>
        <v>41.253609827977755</v>
      </c>
      <c r="AT244" s="578">
        <f t="shared" si="126"/>
        <v>9.8770726283097743E-2</v>
      </c>
      <c r="AU244" s="579"/>
      <c r="AV244" s="577">
        <f t="shared" si="127"/>
        <v>175.6610375492846</v>
      </c>
      <c r="AW244" s="577">
        <f t="shared" si="128"/>
        <v>115.24714789874275</v>
      </c>
      <c r="AX244" s="577">
        <f t="shared" si="129"/>
        <v>-60.413889650541847</v>
      </c>
      <c r="AY244" s="578">
        <f t="shared" si="130"/>
        <v>-0.34392310607633597</v>
      </c>
      <c r="AZ244" s="579"/>
      <c r="BA244" s="577">
        <f t="shared" si="131"/>
        <v>1040.7921034173528</v>
      </c>
      <c r="BB244" s="577">
        <f t="shared" si="132"/>
        <v>992.47958347175711</v>
      </c>
      <c r="BC244" s="577">
        <f t="shared" si="133"/>
        <v>-48.312519945595682</v>
      </c>
      <c r="BD244" s="578">
        <f t="shared" si="134"/>
        <v>-4.6418991638162523E-2</v>
      </c>
      <c r="BE244" s="580"/>
      <c r="BF244" s="577">
        <f t="shared" si="135"/>
        <v>0</v>
      </c>
      <c r="BG244" s="577">
        <f t="shared" si="136"/>
        <v>158.92932137537105</v>
      </c>
      <c r="BH244" s="580"/>
      <c r="BI244" s="577">
        <f t="shared" si="137"/>
        <v>1040.7921034173528</v>
      </c>
      <c r="BJ244" s="577">
        <f t="shared" si="138"/>
        <v>1151.408904847128</v>
      </c>
      <c r="BK244" s="577">
        <f t="shared" si="139"/>
        <v>110.61680142977525</v>
      </c>
      <c r="BL244" s="578">
        <f t="shared" si="140"/>
        <v>0.10628136115423469</v>
      </c>
    </row>
    <row r="245" spans="1:64">
      <c r="A245" s="397">
        <v>753</v>
      </c>
      <c r="B245" s="412">
        <v>1</v>
      </c>
      <c r="C245" s="413">
        <v>34</v>
      </c>
      <c r="D245" s="398" t="s">
        <v>268</v>
      </c>
      <c r="E245" s="400">
        <v>22320</v>
      </c>
      <c r="F245" s="400">
        <v>22595</v>
      </c>
      <c r="G245" s="570">
        <f t="shared" si="108"/>
        <v>275</v>
      </c>
      <c r="H245" s="571">
        <f t="shared" si="109"/>
        <v>1.232078853046595E-2</v>
      </c>
      <c r="I245" s="571"/>
      <c r="J245" s="400">
        <v>22521504.356504254</v>
      </c>
      <c r="K245" s="437">
        <v>21090029.060334578</v>
      </c>
      <c r="L245" s="570">
        <f t="shared" si="110"/>
        <v>-1431475.2961696759</v>
      </c>
      <c r="M245" s="571">
        <f t="shared" si="111"/>
        <v>-6.3560376496619914E-2</v>
      </c>
      <c r="N245" s="571"/>
      <c r="O245" s="400">
        <v>-613531.47980384016</v>
      </c>
      <c r="P245" s="400">
        <v>-816412.21579927229</v>
      </c>
      <c r="Q245" s="570">
        <f t="shared" si="112"/>
        <v>-202880.73599543213</v>
      </c>
      <c r="R245" s="571">
        <f t="shared" si="113"/>
        <v>0.33067697856399753</v>
      </c>
      <c r="S245" s="571"/>
      <c r="T245" s="400">
        <v>2475592.6170254587</v>
      </c>
      <c r="U245" s="400">
        <v>1445385.4097406764</v>
      </c>
      <c r="V245" s="570">
        <f t="shared" si="114"/>
        <v>-1030207.2072847823</v>
      </c>
      <c r="W245" s="571">
        <f t="shared" si="141"/>
        <v>-0.41614569384304628</v>
      </c>
      <c r="X245" s="572"/>
      <c r="Y245" s="437">
        <f t="shared" si="115"/>
        <v>24383565.49372587</v>
      </c>
      <c r="Z245" s="437">
        <f t="shared" si="116"/>
        <v>21719002.254275981</v>
      </c>
      <c r="AA245" s="570">
        <f t="shared" si="117"/>
        <v>-2664563.2394498885</v>
      </c>
      <c r="AB245" s="571">
        <f t="shared" si="142"/>
        <v>-0.10927701447663618</v>
      </c>
      <c r="AC245" s="572"/>
      <c r="AD245" s="575">
        <v>0</v>
      </c>
      <c r="AE245" s="452">
        <v>2002001.6534407169</v>
      </c>
      <c r="AF245" s="563"/>
      <c r="AG245" s="399">
        <v>24383565.49372587</v>
      </c>
      <c r="AH245" s="399">
        <v>23721003.907716699</v>
      </c>
      <c r="AI245" s="570">
        <f t="shared" si="118"/>
        <v>-662561.58600917086</v>
      </c>
      <c r="AJ245" s="571">
        <f t="shared" si="143"/>
        <v>-2.7172465248351579E-2</v>
      </c>
      <c r="AL245" s="577">
        <f t="shared" si="119"/>
        <v>1009.0279729616601</v>
      </c>
      <c r="AM245" s="577">
        <f t="shared" si="120"/>
        <v>933.39362957887045</v>
      </c>
      <c r="AN245" s="577">
        <f t="shared" si="121"/>
        <v>-75.634343382789666</v>
      </c>
      <c r="AO245" s="578">
        <f t="shared" si="122"/>
        <v>-7.4957627944437111E-2</v>
      </c>
      <c r="AP245" s="579"/>
      <c r="AQ245" s="577">
        <f t="shared" si="123"/>
        <v>-27.487969525261658</v>
      </c>
      <c r="AR245" s="577">
        <f t="shared" si="124"/>
        <v>-36.132428227451747</v>
      </c>
      <c r="AS245" s="577">
        <f t="shared" si="125"/>
        <v>-8.6444587021900894</v>
      </c>
      <c r="AT245" s="578">
        <f t="shared" si="126"/>
        <v>0.31448152961046338</v>
      </c>
      <c r="AU245" s="579"/>
      <c r="AV245" s="577">
        <f t="shared" si="127"/>
        <v>110.91364771619439</v>
      </c>
      <c r="AW245" s="577">
        <f t="shared" si="128"/>
        <v>63.969259116648658</v>
      </c>
      <c r="AX245" s="577">
        <f t="shared" si="129"/>
        <v>-46.944388599545732</v>
      </c>
      <c r="AY245" s="578">
        <f t="shared" si="130"/>
        <v>-0.42325168783256445</v>
      </c>
      <c r="AZ245" s="579"/>
      <c r="BA245" s="577">
        <f t="shared" si="131"/>
        <v>1092.4536511525928</v>
      </c>
      <c r="BB245" s="577">
        <f t="shared" si="132"/>
        <v>961.23046046806735</v>
      </c>
      <c r="BC245" s="577">
        <f t="shared" si="133"/>
        <v>-131.22319068452543</v>
      </c>
      <c r="BD245" s="578">
        <f t="shared" si="134"/>
        <v>-0.12011785630088605</v>
      </c>
      <c r="BE245" s="580"/>
      <c r="BF245" s="577">
        <f t="shared" si="135"/>
        <v>0</v>
      </c>
      <c r="BG245" s="577">
        <f t="shared" si="136"/>
        <v>88.603746556349492</v>
      </c>
      <c r="BH245" s="580"/>
      <c r="BI245" s="577">
        <f t="shared" si="137"/>
        <v>1092.4536511525928</v>
      </c>
      <c r="BJ245" s="577">
        <f t="shared" si="138"/>
        <v>1049.8342070244169</v>
      </c>
      <c r="BK245" s="577">
        <f t="shared" si="139"/>
        <v>-42.619444128175928</v>
      </c>
      <c r="BL245" s="578">
        <f t="shared" si="140"/>
        <v>-3.901258793287047E-2</v>
      </c>
    </row>
    <row r="246" spans="1:64">
      <c r="A246" s="397">
        <v>755</v>
      </c>
      <c r="B246" s="412">
        <v>1</v>
      </c>
      <c r="C246" s="413">
        <v>33</v>
      </c>
      <c r="D246" s="398" t="s">
        <v>269</v>
      </c>
      <c r="E246" s="400">
        <v>6217</v>
      </c>
      <c r="F246" s="400">
        <v>6158</v>
      </c>
      <c r="G246" s="570">
        <f t="shared" si="108"/>
        <v>-59</v>
      </c>
      <c r="H246" s="571">
        <f t="shared" si="109"/>
        <v>-9.4901077690204283E-3</v>
      </c>
      <c r="I246" s="571"/>
      <c r="J246" s="400">
        <v>5013067.2197178956</v>
      </c>
      <c r="K246" s="437">
        <v>4579319.4665035047</v>
      </c>
      <c r="L246" s="570">
        <f t="shared" si="110"/>
        <v>-433747.75321439095</v>
      </c>
      <c r="M246" s="571">
        <f t="shared" si="111"/>
        <v>-8.6523426517867361E-2</v>
      </c>
      <c r="N246" s="571"/>
      <c r="O246" s="400">
        <v>-16214.597533682334</v>
      </c>
      <c r="P246" s="400">
        <v>125283.28697199507</v>
      </c>
      <c r="Q246" s="570">
        <f t="shared" si="112"/>
        <v>141497.88450567742</v>
      </c>
      <c r="R246" s="571">
        <f t="shared" si="113"/>
        <v>-8.7265739536085327</v>
      </c>
      <c r="S246" s="571"/>
      <c r="T246" s="400">
        <v>868897.16991338076</v>
      </c>
      <c r="U246" s="400">
        <v>474127.84887633007</v>
      </c>
      <c r="V246" s="570">
        <f t="shared" si="114"/>
        <v>-394769.32103705069</v>
      </c>
      <c r="W246" s="571">
        <f t="shared" si="141"/>
        <v>-0.45433376319594265</v>
      </c>
      <c r="X246" s="572"/>
      <c r="Y246" s="437">
        <f t="shared" si="115"/>
        <v>5865749.7920975937</v>
      </c>
      <c r="Z246" s="437">
        <f t="shared" si="116"/>
        <v>5178730.6023518294</v>
      </c>
      <c r="AA246" s="570">
        <f t="shared" si="117"/>
        <v>-687019.18974576425</v>
      </c>
      <c r="AB246" s="571">
        <f t="shared" si="142"/>
        <v>-0.11712384845861044</v>
      </c>
      <c r="AC246" s="572"/>
      <c r="AD246" s="575">
        <v>0</v>
      </c>
      <c r="AE246" s="452">
        <v>509382.07998365327</v>
      </c>
      <c r="AF246" s="563"/>
      <c r="AG246" s="399">
        <v>5865749.7920975937</v>
      </c>
      <c r="AH246" s="399">
        <v>5688112.6823354829</v>
      </c>
      <c r="AI246" s="570">
        <f t="shared" si="118"/>
        <v>-177637.10976211075</v>
      </c>
      <c r="AJ246" s="571">
        <f t="shared" si="143"/>
        <v>-3.0283785715071843E-2</v>
      </c>
      <c r="AL246" s="577">
        <f t="shared" si="119"/>
        <v>806.34827404180407</v>
      </c>
      <c r="AM246" s="577">
        <f t="shared" si="120"/>
        <v>743.63745802265419</v>
      </c>
      <c r="AN246" s="577">
        <f t="shared" si="121"/>
        <v>-62.710816019149888</v>
      </c>
      <c r="AO246" s="578">
        <f t="shared" si="122"/>
        <v>-7.7771377502692751E-2</v>
      </c>
      <c r="AP246" s="579"/>
      <c r="AQ246" s="577">
        <f t="shared" si="123"/>
        <v>-2.6081064072192914</v>
      </c>
      <c r="AR246" s="577">
        <f t="shared" si="124"/>
        <v>20.344801392009593</v>
      </c>
      <c r="AS246" s="577">
        <f t="shared" si="125"/>
        <v>22.952907799228885</v>
      </c>
      <c r="AT246" s="578">
        <f t="shared" si="126"/>
        <v>-8.8006025121117641</v>
      </c>
      <c r="AU246" s="579"/>
      <c r="AV246" s="577">
        <f t="shared" si="127"/>
        <v>139.7614878419464</v>
      </c>
      <c r="AW246" s="577">
        <f t="shared" si="128"/>
        <v>76.993804624282248</v>
      </c>
      <c r="AX246" s="577">
        <f t="shared" si="129"/>
        <v>-62.767683217664157</v>
      </c>
      <c r="AY246" s="578">
        <f t="shared" si="130"/>
        <v>-0.44910571708171088</v>
      </c>
      <c r="AZ246" s="579"/>
      <c r="BA246" s="577">
        <f t="shared" si="131"/>
        <v>943.50165547653103</v>
      </c>
      <c r="BB246" s="577">
        <f t="shared" si="132"/>
        <v>840.97606403894599</v>
      </c>
      <c r="BC246" s="577">
        <f t="shared" si="133"/>
        <v>-102.52559143758504</v>
      </c>
      <c r="BD246" s="578">
        <f t="shared" si="134"/>
        <v>-0.10866498308983125</v>
      </c>
      <c r="BE246" s="580"/>
      <c r="BF246" s="577">
        <f t="shared" si="135"/>
        <v>0</v>
      </c>
      <c r="BG246" s="577">
        <f t="shared" si="136"/>
        <v>82.718752839177213</v>
      </c>
      <c r="BH246" s="580"/>
      <c r="BI246" s="577">
        <f t="shared" si="137"/>
        <v>943.50165547653103</v>
      </c>
      <c r="BJ246" s="577">
        <f t="shared" si="138"/>
        <v>923.69481687812322</v>
      </c>
      <c r="BK246" s="577">
        <f t="shared" si="139"/>
        <v>-19.806838598407808</v>
      </c>
      <c r="BL246" s="578">
        <f t="shared" si="140"/>
        <v>-2.0992902856544579E-2</v>
      </c>
    </row>
    <row r="247" spans="1:64">
      <c r="A247" s="397">
        <v>758</v>
      </c>
      <c r="B247" s="412">
        <v>19</v>
      </c>
      <c r="C247" s="412">
        <v>19</v>
      </c>
      <c r="D247" s="398" t="s">
        <v>270</v>
      </c>
      <c r="E247" s="400">
        <v>8134</v>
      </c>
      <c r="F247" s="400">
        <v>8126</v>
      </c>
      <c r="G247" s="570">
        <f t="shared" si="108"/>
        <v>-8</v>
      </c>
      <c r="H247" s="571">
        <f t="shared" si="109"/>
        <v>-9.835259404966806E-4</v>
      </c>
      <c r="I247" s="571"/>
      <c r="J247" s="400">
        <v>4454591.6076992154</v>
      </c>
      <c r="K247" s="437">
        <v>4117131.5574249062</v>
      </c>
      <c r="L247" s="570">
        <f t="shared" si="110"/>
        <v>-337460.05027430924</v>
      </c>
      <c r="M247" s="571">
        <f t="shared" si="111"/>
        <v>-7.5755552920059144E-2</v>
      </c>
      <c r="N247" s="571"/>
      <c r="O247" s="400">
        <v>608424.11334587587</v>
      </c>
      <c r="P247" s="400">
        <v>-189948.8658992805</v>
      </c>
      <c r="Q247" s="570">
        <f t="shared" si="112"/>
        <v>-798372.9792451564</v>
      </c>
      <c r="R247" s="571">
        <f t="shared" si="113"/>
        <v>-1.3121981225476163</v>
      </c>
      <c r="S247" s="571"/>
      <c r="T247" s="400">
        <v>1511507.9409612808</v>
      </c>
      <c r="U247" s="400">
        <v>1002961.134088001</v>
      </c>
      <c r="V247" s="570">
        <f t="shared" si="114"/>
        <v>-508546.80687327986</v>
      </c>
      <c r="W247" s="571">
        <f t="shared" si="141"/>
        <v>-0.33644997362690465</v>
      </c>
      <c r="X247" s="572"/>
      <c r="Y247" s="437">
        <f t="shared" si="115"/>
        <v>6574523.6620063726</v>
      </c>
      <c r="Z247" s="437">
        <f t="shared" si="116"/>
        <v>4930143.8256136263</v>
      </c>
      <c r="AA247" s="570">
        <f t="shared" si="117"/>
        <v>-1644379.8363927463</v>
      </c>
      <c r="AB247" s="571">
        <f t="shared" si="142"/>
        <v>-0.25011391257065224</v>
      </c>
      <c r="AC247" s="572"/>
      <c r="AD247" s="575">
        <v>0</v>
      </c>
      <c r="AE247" s="452">
        <v>1133921.7755835545</v>
      </c>
      <c r="AF247" s="563"/>
      <c r="AG247" s="399">
        <v>6574523.6620063726</v>
      </c>
      <c r="AH247" s="399">
        <v>6064065.6011971813</v>
      </c>
      <c r="AI247" s="570">
        <f t="shared" si="118"/>
        <v>-510458.06080919132</v>
      </c>
      <c r="AJ247" s="571">
        <f t="shared" si="143"/>
        <v>-7.7641831872791958E-2</v>
      </c>
      <c r="AL247" s="577">
        <f t="shared" si="119"/>
        <v>547.65080006137396</v>
      </c>
      <c r="AM247" s="577">
        <f t="shared" si="120"/>
        <v>506.66152564913932</v>
      </c>
      <c r="AN247" s="577">
        <f t="shared" si="121"/>
        <v>-40.989274412234636</v>
      </c>
      <c r="AO247" s="578">
        <f t="shared" si="122"/>
        <v>-7.4845639607649728E-2</v>
      </c>
      <c r="AP247" s="579"/>
      <c r="AQ247" s="577">
        <f t="shared" si="123"/>
        <v>74.800112287420191</v>
      </c>
      <c r="AR247" s="577">
        <f t="shared" si="124"/>
        <v>-23.375444978990956</v>
      </c>
      <c r="AS247" s="577">
        <f t="shared" si="125"/>
        <v>-98.175557266411147</v>
      </c>
      <c r="AT247" s="578">
        <f t="shared" si="126"/>
        <v>-1.3125054797935405</v>
      </c>
      <c r="AU247" s="579"/>
      <c r="AV247" s="577">
        <f t="shared" si="127"/>
        <v>185.8259086502681</v>
      </c>
      <c r="AW247" s="577">
        <f t="shared" si="128"/>
        <v>123.42617943490045</v>
      </c>
      <c r="AX247" s="577">
        <f t="shared" si="129"/>
        <v>-62.399729215367657</v>
      </c>
      <c r="AY247" s="578">
        <f t="shared" si="130"/>
        <v>-0.33579671246384957</v>
      </c>
      <c r="AZ247" s="579"/>
      <c r="BA247" s="577">
        <f t="shared" si="131"/>
        <v>808.27682099906224</v>
      </c>
      <c r="BB247" s="577">
        <f t="shared" si="132"/>
        <v>606.71226010504881</v>
      </c>
      <c r="BC247" s="577">
        <f t="shared" si="133"/>
        <v>-201.56456089401343</v>
      </c>
      <c r="BD247" s="578">
        <f t="shared" si="134"/>
        <v>-0.24937565405484674</v>
      </c>
      <c r="BE247" s="580"/>
      <c r="BF247" s="577">
        <f t="shared" si="135"/>
        <v>0</v>
      </c>
      <c r="BG247" s="577">
        <f t="shared" si="136"/>
        <v>139.54242869598258</v>
      </c>
      <c r="BH247" s="580"/>
      <c r="BI247" s="577">
        <f t="shared" si="137"/>
        <v>808.27682099906224</v>
      </c>
      <c r="BJ247" s="577">
        <f t="shared" si="138"/>
        <v>746.25468880103142</v>
      </c>
      <c r="BK247" s="577">
        <f t="shared" si="139"/>
        <v>-62.022132198030818</v>
      </c>
      <c r="BL247" s="578">
        <f t="shared" si="140"/>
        <v>-7.6733775591101325E-2</v>
      </c>
    </row>
    <row r="248" spans="1:64">
      <c r="A248" s="397">
        <v>759</v>
      </c>
      <c r="B248" s="412">
        <v>14</v>
      </c>
      <c r="C248" s="412">
        <v>14</v>
      </c>
      <c r="D248" s="398" t="s">
        <v>271</v>
      </c>
      <c r="E248" s="400">
        <v>1942</v>
      </c>
      <c r="F248" s="400">
        <v>1873</v>
      </c>
      <c r="G248" s="570">
        <f t="shared" si="108"/>
        <v>-69</v>
      </c>
      <c r="H248" s="571">
        <f t="shared" si="109"/>
        <v>-3.5530381050463439E-2</v>
      </c>
      <c r="I248" s="571"/>
      <c r="J248" s="400">
        <v>877151.13334791246</v>
      </c>
      <c r="K248" s="437">
        <v>666143.41698073503</v>
      </c>
      <c r="L248" s="570">
        <f t="shared" si="110"/>
        <v>-211007.71636717743</v>
      </c>
      <c r="M248" s="571">
        <f t="shared" si="111"/>
        <v>-0.2405602733041029</v>
      </c>
      <c r="N248" s="571"/>
      <c r="O248" s="400">
        <v>904178.12308113603</v>
      </c>
      <c r="P248" s="400">
        <v>787771.67625197524</v>
      </c>
      <c r="Q248" s="570">
        <f t="shared" si="112"/>
        <v>-116406.44682916079</v>
      </c>
      <c r="R248" s="571">
        <f t="shared" si="113"/>
        <v>-0.12874282606228807</v>
      </c>
      <c r="S248" s="571"/>
      <c r="T248" s="400">
        <v>486972.1783051081</v>
      </c>
      <c r="U248" s="400">
        <v>369413.09635383205</v>
      </c>
      <c r="V248" s="570">
        <f t="shared" si="114"/>
        <v>-117559.08195127605</v>
      </c>
      <c r="W248" s="571">
        <f t="shared" si="141"/>
        <v>-0.24140821013725439</v>
      </c>
      <c r="X248" s="572"/>
      <c r="Y248" s="437">
        <f t="shared" si="115"/>
        <v>2268301.4347341564</v>
      </c>
      <c r="Z248" s="437">
        <f t="shared" si="116"/>
        <v>1823328.1895865425</v>
      </c>
      <c r="AA248" s="570">
        <f t="shared" si="117"/>
        <v>-444973.24514761381</v>
      </c>
      <c r="AB248" s="571">
        <f t="shared" si="142"/>
        <v>-0.19617024366065544</v>
      </c>
      <c r="AC248" s="572"/>
      <c r="AD248" s="575">
        <v>0</v>
      </c>
      <c r="AE248" s="452">
        <v>278057.96870815835</v>
      </c>
      <c r="AF248" s="563"/>
      <c r="AG248" s="399">
        <v>2268301.4347341564</v>
      </c>
      <c r="AH248" s="399">
        <v>2101386.1582947006</v>
      </c>
      <c r="AI248" s="570">
        <f t="shared" si="118"/>
        <v>-166915.2764394558</v>
      </c>
      <c r="AJ248" s="571">
        <f t="shared" si="143"/>
        <v>-7.3586020748171943E-2</v>
      </c>
      <c r="AL248" s="577">
        <f t="shared" si="119"/>
        <v>451.67411603908982</v>
      </c>
      <c r="AM248" s="577">
        <f t="shared" si="120"/>
        <v>355.65585530204754</v>
      </c>
      <c r="AN248" s="577">
        <f t="shared" si="121"/>
        <v>-96.018260737042283</v>
      </c>
      <c r="AO248" s="578">
        <f t="shared" si="122"/>
        <v>-0.21258304898909117</v>
      </c>
      <c r="AP248" s="579"/>
      <c r="AQ248" s="577">
        <f t="shared" si="123"/>
        <v>465.59120652993619</v>
      </c>
      <c r="AR248" s="577">
        <f t="shared" si="124"/>
        <v>420.59352709662318</v>
      </c>
      <c r="AS248" s="577">
        <f t="shared" si="125"/>
        <v>-44.99767943331301</v>
      </c>
      <c r="AT248" s="578">
        <f t="shared" si="126"/>
        <v>-9.6646325794427959E-2</v>
      </c>
      <c r="AU248" s="579"/>
      <c r="AV248" s="577">
        <f t="shared" si="127"/>
        <v>250.75807327760458</v>
      </c>
      <c r="AW248" s="577">
        <f t="shared" si="128"/>
        <v>197.23069746600751</v>
      </c>
      <c r="AX248" s="577">
        <f t="shared" si="129"/>
        <v>-53.527375811597068</v>
      </c>
      <c r="AY248" s="578">
        <f t="shared" si="130"/>
        <v>-0.21346222321759098</v>
      </c>
      <c r="AZ248" s="579"/>
      <c r="BA248" s="577">
        <f t="shared" si="131"/>
        <v>1168.0233958466304</v>
      </c>
      <c r="BB248" s="577">
        <f t="shared" si="132"/>
        <v>973.48007986467837</v>
      </c>
      <c r="BC248" s="577">
        <f t="shared" si="133"/>
        <v>-194.54331598195199</v>
      </c>
      <c r="BD248" s="578">
        <f t="shared" si="134"/>
        <v>-0.16655772193752949</v>
      </c>
      <c r="BE248" s="580"/>
      <c r="BF248" s="577">
        <f t="shared" si="135"/>
        <v>0</v>
      </c>
      <c r="BG248" s="577">
        <f t="shared" si="136"/>
        <v>148.45593630974818</v>
      </c>
      <c r="BH248" s="580"/>
      <c r="BI248" s="577">
        <f t="shared" si="137"/>
        <v>1168.0233958466304</v>
      </c>
      <c r="BJ248" s="577">
        <f t="shared" si="138"/>
        <v>1121.9360161744264</v>
      </c>
      <c r="BK248" s="577">
        <f t="shared" si="139"/>
        <v>-46.087379672203951</v>
      </c>
      <c r="BL248" s="578">
        <f t="shared" si="140"/>
        <v>-3.9457582644393835E-2</v>
      </c>
    </row>
    <row r="249" spans="1:64">
      <c r="A249" s="397">
        <v>761</v>
      </c>
      <c r="B249" s="412">
        <v>2</v>
      </c>
      <c r="C249" s="412">
        <v>2</v>
      </c>
      <c r="D249" s="398" t="s">
        <v>272</v>
      </c>
      <c r="E249" s="400">
        <v>8426</v>
      </c>
      <c r="F249" s="400">
        <v>8410</v>
      </c>
      <c r="G249" s="570">
        <f t="shared" si="108"/>
        <v>-16</v>
      </c>
      <c r="H249" s="571">
        <f t="shared" si="109"/>
        <v>-1.8988844054118206E-3</v>
      </c>
      <c r="I249" s="571"/>
      <c r="J249" s="400">
        <v>1870185.544654524</v>
      </c>
      <c r="K249" s="437">
        <v>1690510.0012264533</v>
      </c>
      <c r="L249" s="570">
        <f t="shared" si="110"/>
        <v>-179675.54342807061</v>
      </c>
      <c r="M249" s="571">
        <f t="shared" si="111"/>
        <v>-9.6073645709448444E-2</v>
      </c>
      <c r="N249" s="571"/>
      <c r="O249" s="400">
        <v>3966365.6546373293</v>
      </c>
      <c r="P249" s="400">
        <v>4245925.403733178</v>
      </c>
      <c r="Q249" s="570">
        <f t="shared" si="112"/>
        <v>279559.74909584876</v>
      </c>
      <c r="R249" s="571">
        <f t="shared" si="113"/>
        <v>7.0482596270214706E-2</v>
      </c>
      <c r="S249" s="571"/>
      <c r="T249" s="400">
        <v>1825932.6538719828</v>
      </c>
      <c r="U249" s="400">
        <v>1344624.1002093798</v>
      </c>
      <c r="V249" s="570">
        <f t="shared" si="114"/>
        <v>-481308.55366260302</v>
      </c>
      <c r="W249" s="571">
        <f t="shared" si="141"/>
        <v>-0.26359600538495426</v>
      </c>
      <c r="X249" s="572"/>
      <c r="Y249" s="437">
        <f t="shared" si="115"/>
        <v>7662483.8531638365</v>
      </c>
      <c r="Z249" s="437">
        <f t="shared" si="116"/>
        <v>7281059.5051690107</v>
      </c>
      <c r="AA249" s="570">
        <f t="shared" si="117"/>
        <v>-381424.3479948258</v>
      </c>
      <c r="AB249" s="571">
        <f t="shared" si="142"/>
        <v>-4.9778160098482405E-2</v>
      </c>
      <c r="AC249" s="572"/>
      <c r="AD249" s="575">
        <v>0</v>
      </c>
      <c r="AE249" s="452">
        <v>1002327.1755919072</v>
      </c>
      <c r="AF249" s="563"/>
      <c r="AG249" s="399">
        <v>7662483.8531638365</v>
      </c>
      <c r="AH249" s="399">
        <v>8283386.6807609182</v>
      </c>
      <c r="AI249" s="570">
        <f t="shared" si="118"/>
        <v>620902.82759708166</v>
      </c>
      <c r="AJ249" s="571">
        <f t="shared" si="143"/>
        <v>8.1031534877650815E-2</v>
      </c>
      <c r="AL249" s="577">
        <f t="shared" si="119"/>
        <v>221.95413537319297</v>
      </c>
      <c r="AM249" s="577">
        <f t="shared" si="120"/>
        <v>201.01189075225366</v>
      </c>
      <c r="AN249" s="577">
        <f t="shared" si="121"/>
        <v>-20.942244620939306</v>
      </c>
      <c r="AO249" s="578">
        <f t="shared" si="122"/>
        <v>-9.4353928507468821E-2</v>
      </c>
      <c r="AP249" s="579"/>
      <c r="AQ249" s="577">
        <f t="shared" si="123"/>
        <v>470.72936798449194</v>
      </c>
      <c r="AR249" s="577">
        <f t="shared" si="124"/>
        <v>504.86627868408777</v>
      </c>
      <c r="AS249" s="577">
        <f t="shared" si="125"/>
        <v>34.13691069959583</v>
      </c>
      <c r="AT249" s="578">
        <f t="shared" si="126"/>
        <v>7.2519186227447061E-2</v>
      </c>
      <c r="AU249" s="579"/>
      <c r="AV249" s="577">
        <f t="shared" si="127"/>
        <v>216.70219011060797</v>
      </c>
      <c r="AW249" s="577">
        <f t="shared" si="128"/>
        <v>159.8839595968347</v>
      </c>
      <c r="AX249" s="577">
        <f t="shared" si="129"/>
        <v>-56.818230513773273</v>
      </c>
      <c r="AY249" s="578">
        <f t="shared" si="130"/>
        <v>-0.26219499897427162</v>
      </c>
      <c r="AZ249" s="579"/>
      <c r="BA249" s="577">
        <f t="shared" si="131"/>
        <v>909.38569346829297</v>
      </c>
      <c r="BB249" s="577">
        <f t="shared" si="132"/>
        <v>865.76212903317605</v>
      </c>
      <c r="BC249" s="577">
        <f t="shared" si="133"/>
        <v>-43.623564435116919</v>
      </c>
      <c r="BD249" s="578">
        <f t="shared" si="134"/>
        <v>-4.797036587274827E-2</v>
      </c>
      <c r="BE249" s="580"/>
      <c r="BF249" s="577">
        <f t="shared" si="135"/>
        <v>0</v>
      </c>
      <c r="BG249" s="577">
        <f t="shared" si="136"/>
        <v>119.18277949963225</v>
      </c>
      <c r="BH249" s="580"/>
      <c r="BI249" s="577">
        <f t="shared" si="137"/>
        <v>909.38569346829297</v>
      </c>
      <c r="BJ249" s="577">
        <f t="shared" si="138"/>
        <v>984.94490853280831</v>
      </c>
      <c r="BK249" s="577">
        <f t="shared" si="139"/>
        <v>75.559215064515342</v>
      </c>
      <c r="BL249" s="578">
        <f t="shared" si="140"/>
        <v>8.3088194159225387E-2</v>
      </c>
    </row>
    <row r="250" spans="1:64">
      <c r="A250" s="397">
        <v>762</v>
      </c>
      <c r="B250" s="412">
        <v>11</v>
      </c>
      <c r="C250" s="412">
        <v>11</v>
      </c>
      <c r="D250" s="398" t="s">
        <v>273</v>
      </c>
      <c r="E250" s="400">
        <v>3672</v>
      </c>
      <c r="F250" s="400">
        <v>3637</v>
      </c>
      <c r="G250" s="570">
        <f t="shared" si="108"/>
        <v>-35</v>
      </c>
      <c r="H250" s="571">
        <f t="shared" si="109"/>
        <v>-9.5315904139433548E-3</v>
      </c>
      <c r="I250" s="571"/>
      <c r="J250" s="400">
        <v>2510828.7854566118</v>
      </c>
      <c r="K250" s="437">
        <v>2392200.9353884514</v>
      </c>
      <c r="L250" s="570">
        <f t="shared" si="110"/>
        <v>-118627.85006816033</v>
      </c>
      <c r="M250" s="571">
        <f t="shared" si="111"/>
        <v>-4.7246491180635015E-2</v>
      </c>
      <c r="N250" s="571"/>
      <c r="O250" s="400">
        <v>1286418.507842063</v>
      </c>
      <c r="P250" s="400">
        <v>1551659.0700082344</v>
      </c>
      <c r="Q250" s="570">
        <f t="shared" si="112"/>
        <v>265240.56216617138</v>
      </c>
      <c r="R250" s="571">
        <f t="shared" si="113"/>
        <v>0.20618528149995777</v>
      </c>
      <c r="S250" s="571"/>
      <c r="T250" s="400">
        <v>885231.54954171623</v>
      </c>
      <c r="U250" s="400">
        <v>681387.75014688412</v>
      </c>
      <c r="V250" s="570">
        <f t="shared" si="114"/>
        <v>-203843.79939483211</v>
      </c>
      <c r="W250" s="571">
        <f t="shared" si="141"/>
        <v>-0.23027172890568789</v>
      </c>
      <c r="X250" s="572"/>
      <c r="Y250" s="437">
        <f t="shared" si="115"/>
        <v>4682478.8428403912</v>
      </c>
      <c r="Z250" s="437">
        <f t="shared" si="116"/>
        <v>4625247.75554357</v>
      </c>
      <c r="AA250" s="570">
        <f t="shared" si="117"/>
        <v>-57231.087296821177</v>
      </c>
      <c r="AB250" s="571">
        <f t="shared" si="142"/>
        <v>-1.2222391006491938E-2</v>
      </c>
      <c r="AC250" s="572"/>
      <c r="AD250" s="575">
        <v>0</v>
      </c>
      <c r="AE250" s="452">
        <v>643531.19360709097</v>
      </c>
      <c r="AF250" s="563"/>
      <c r="AG250" s="399">
        <v>4682478.8428403912</v>
      </c>
      <c r="AH250" s="399">
        <v>5268778.949150661</v>
      </c>
      <c r="AI250" s="570">
        <f t="shared" si="118"/>
        <v>586300.1063102698</v>
      </c>
      <c r="AJ250" s="571">
        <f t="shared" si="143"/>
        <v>0.12521148007037661</v>
      </c>
      <c r="AL250" s="577">
        <f t="shared" si="119"/>
        <v>683.77690235746513</v>
      </c>
      <c r="AM250" s="577">
        <f t="shared" si="120"/>
        <v>657.74015270510074</v>
      </c>
      <c r="AN250" s="577">
        <f t="shared" si="121"/>
        <v>-26.036749652364392</v>
      </c>
      <c r="AO250" s="578">
        <f t="shared" si="122"/>
        <v>-3.8077843171650291E-2</v>
      </c>
      <c r="AP250" s="579"/>
      <c r="AQ250" s="577">
        <f t="shared" si="123"/>
        <v>350.33183764762066</v>
      </c>
      <c r="AR250" s="577">
        <f t="shared" si="124"/>
        <v>426.63158372511253</v>
      </c>
      <c r="AS250" s="577">
        <f t="shared" si="125"/>
        <v>76.299746077491875</v>
      </c>
      <c r="AT250" s="578">
        <f t="shared" si="126"/>
        <v>0.21779278352154094</v>
      </c>
      <c r="AU250" s="579"/>
      <c r="AV250" s="577">
        <f t="shared" si="127"/>
        <v>241.07613004948698</v>
      </c>
      <c r="AW250" s="577">
        <f t="shared" si="128"/>
        <v>187.3488452424757</v>
      </c>
      <c r="AX250" s="577">
        <f t="shared" si="129"/>
        <v>-53.727284807011273</v>
      </c>
      <c r="AY250" s="578">
        <f t="shared" si="130"/>
        <v>-0.22286439058061197</v>
      </c>
      <c r="AZ250" s="579"/>
      <c r="BA250" s="577">
        <f t="shared" si="131"/>
        <v>1275.1848700545727</v>
      </c>
      <c r="BB250" s="577">
        <f t="shared" si="132"/>
        <v>1271.7205816726891</v>
      </c>
      <c r="BC250" s="577">
        <f t="shared" si="133"/>
        <v>-3.4642883818835344</v>
      </c>
      <c r="BD250" s="578">
        <f t="shared" si="134"/>
        <v>-2.7166950167274782E-3</v>
      </c>
      <c r="BE250" s="580"/>
      <c r="BF250" s="577">
        <f t="shared" si="135"/>
        <v>0</v>
      </c>
      <c r="BG250" s="577">
        <f t="shared" si="136"/>
        <v>176.94011372204866</v>
      </c>
      <c r="BH250" s="580"/>
      <c r="BI250" s="577">
        <f t="shared" si="137"/>
        <v>1275.1848700545727</v>
      </c>
      <c r="BJ250" s="577">
        <f t="shared" si="138"/>
        <v>1448.6606953947378</v>
      </c>
      <c r="BK250" s="577">
        <f t="shared" si="139"/>
        <v>173.4758253401651</v>
      </c>
      <c r="BL250" s="578">
        <f t="shared" si="140"/>
        <v>0.13603974561958301</v>
      </c>
    </row>
    <row r="251" spans="1:64">
      <c r="A251" s="397">
        <v>765</v>
      </c>
      <c r="B251" s="412">
        <v>18</v>
      </c>
      <c r="C251" s="412">
        <v>18</v>
      </c>
      <c r="D251" s="398" t="s">
        <v>274</v>
      </c>
      <c r="E251" s="400">
        <v>10354</v>
      </c>
      <c r="F251" s="400">
        <v>10274</v>
      </c>
      <c r="G251" s="570">
        <f t="shared" si="108"/>
        <v>-80</v>
      </c>
      <c r="H251" s="571">
        <f t="shared" si="109"/>
        <v>-7.7264825188333008E-3</v>
      </c>
      <c r="I251" s="571"/>
      <c r="J251" s="400">
        <v>2559740.1613983833</v>
      </c>
      <c r="K251" s="437">
        <v>2279107.3172982596</v>
      </c>
      <c r="L251" s="570">
        <f t="shared" si="110"/>
        <v>-280632.84410012374</v>
      </c>
      <c r="M251" s="571">
        <f t="shared" si="111"/>
        <v>-0.10963333244996801</v>
      </c>
      <c r="N251" s="571"/>
      <c r="O251" s="400">
        <v>1769185.3447409282</v>
      </c>
      <c r="P251" s="400">
        <v>1814479.0921082972</v>
      </c>
      <c r="Q251" s="570">
        <f t="shared" si="112"/>
        <v>45293.747367369011</v>
      </c>
      <c r="R251" s="571">
        <f t="shared" si="113"/>
        <v>2.560147103976923E-2</v>
      </c>
      <c r="S251" s="571"/>
      <c r="T251" s="400">
        <v>1862384.0320725932</v>
      </c>
      <c r="U251" s="400">
        <v>1273114.7472498945</v>
      </c>
      <c r="V251" s="570">
        <f t="shared" si="114"/>
        <v>-589269.28482269868</v>
      </c>
      <c r="W251" s="571">
        <f t="shared" si="141"/>
        <v>-0.31640589409850017</v>
      </c>
      <c r="X251" s="572"/>
      <c r="Y251" s="437">
        <f t="shared" si="115"/>
        <v>6191309.5382119054</v>
      </c>
      <c r="Z251" s="437">
        <f t="shared" si="116"/>
        <v>5366701.1566564515</v>
      </c>
      <c r="AA251" s="570">
        <f t="shared" si="117"/>
        <v>-824608.38155545387</v>
      </c>
      <c r="AB251" s="571">
        <f t="shared" si="142"/>
        <v>-0.13318803985910979</v>
      </c>
      <c r="AC251" s="572"/>
      <c r="AD251" s="575">
        <v>0</v>
      </c>
      <c r="AE251" s="452">
        <v>1510618.7211423593</v>
      </c>
      <c r="AF251" s="563"/>
      <c r="AG251" s="399">
        <v>6191309.5382119054</v>
      </c>
      <c r="AH251" s="399">
        <v>6877319.8777988106</v>
      </c>
      <c r="AI251" s="570">
        <f t="shared" si="118"/>
        <v>686010.3395869052</v>
      </c>
      <c r="AJ251" s="571">
        <f t="shared" si="143"/>
        <v>0.11080213892601304</v>
      </c>
      <c r="AL251" s="577">
        <f t="shared" si="119"/>
        <v>247.22234512250176</v>
      </c>
      <c r="AM251" s="577">
        <f t="shared" si="120"/>
        <v>221.83252066364216</v>
      </c>
      <c r="AN251" s="577">
        <f t="shared" si="121"/>
        <v>-25.389824458859607</v>
      </c>
      <c r="AO251" s="578">
        <f t="shared" si="122"/>
        <v>-0.102700362486565</v>
      </c>
      <c r="AP251" s="579"/>
      <c r="AQ251" s="577">
        <f t="shared" si="123"/>
        <v>170.8697454839606</v>
      </c>
      <c r="AR251" s="577">
        <f t="shared" si="124"/>
        <v>176.60882734166802</v>
      </c>
      <c r="AS251" s="577">
        <f t="shared" si="125"/>
        <v>5.7390818577074185</v>
      </c>
      <c r="AT251" s="578">
        <f t="shared" si="126"/>
        <v>3.3587466531611015E-2</v>
      </c>
      <c r="AU251" s="579"/>
      <c r="AV251" s="577">
        <f t="shared" si="127"/>
        <v>179.87097083953961</v>
      </c>
      <c r="AW251" s="577">
        <f t="shared" si="128"/>
        <v>123.91617162253208</v>
      </c>
      <c r="AX251" s="577">
        <f t="shared" si="129"/>
        <v>-55.954799217007533</v>
      </c>
      <c r="AY251" s="578">
        <f t="shared" si="130"/>
        <v>-0.31108298885496111</v>
      </c>
      <c r="AZ251" s="579"/>
      <c r="BA251" s="577">
        <f t="shared" si="131"/>
        <v>597.96306144600203</v>
      </c>
      <c r="BB251" s="577">
        <f t="shared" si="132"/>
        <v>522.35751962784229</v>
      </c>
      <c r="BC251" s="577">
        <f t="shared" si="133"/>
        <v>-75.605541818159736</v>
      </c>
      <c r="BD251" s="578">
        <f t="shared" si="134"/>
        <v>-0.12643848206163344</v>
      </c>
      <c r="BE251" s="580"/>
      <c r="BF251" s="577">
        <f t="shared" si="135"/>
        <v>0</v>
      </c>
      <c r="BG251" s="577">
        <f t="shared" si="136"/>
        <v>147.03316343608714</v>
      </c>
      <c r="BH251" s="580"/>
      <c r="BI251" s="577">
        <f t="shared" si="137"/>
        <v>597.96306144600203</v>
      </c>
      <c r="BJ251" s="577">
        <f t="shared" si="138"/>
        <v>669.39068306392937</v>
      </c>
      <c r="BK251" s="577">
        <f t="shared" si="139"/>
        <v>71.427621617927343</v>
      </c>
      <c r="BL251" s="578">
        <f t="shared" si="140"/>
        <v>0.1194515618493225</v>
      </c>
    </row>
    <row r="252" spans="1:64">
      <c r="A252" s="397">
        <v>768</v>
      </c>
      <c r="B252" s="412">
        <v>10</v>
      </c>
      <c r="C252" s="412">
        <v>10</v>
      </c>
      <c r="D252" s="398" t="s">
        <v>275</v>
      </c>
      <c r="E252" s="400">
        <v>2375</v>
      </c>
      <c r="F252" s="400">
        <v>2368</v>
      </c>
      <c r="G252" s="570">
        <f t="shared" si="108"/>
        <v>-7</v>
      </c>
      <c r="H252" s="571">
        <f t="shared" si="109"/>
        <v>-2.9473684210526317E-3</v>
      </c>
      <c r="I252" s="571"/>
      <c r="J252" s="400">
        <v>1380763.9254784384</v>
      </c>
      <c r="K252" s="437">
        <v>1484814.9223428685</v>
      </c>
      <c r="L252" s="570">
        <f t="shared" si="110"/>
        <v>104050.99686443014</v>
      </c>
      <c r="M252" s="571">
        <f t="shared" si="111"/>
        <v>7.5357557468324066E-2</v>
      </c>
      <c r="N252" s="571"/>
      <c r="O252" s="400">
        <v>763322.17471850431</v>
      </c>
      <c r="P252" s="400">
        <v>995298.15505971131</v>
      </c>
      <c r="Q252" s="570">
        <f t="shared" si="112"/>
        <v>231975.980341207</v>
      </c>
      <c r="R252" s="571">
        <f t="shared" si="113"/>
        <v>0.30390310674094384</v>
      </c>
      <c r="S252" s="571"/>
      <c r="T252" s="400">
        <v>567352.11782793526</v>
      </c>
      <c r="U252" s="400">
        <v>457899.60906416154</v>
      </c>
      <c r="V252" s="570">
        <f t="shared" si="114"/>
        <v>-109452.50876377372</v>
      </c>
      <c r="W252" s="571">
        <f t="shared" si="141"/>
        <v>-0.19291812848571779</v>
      </c>
      <c r="X252" s="572"/>
      <c r="Y252" s="437">
        <f t="shared" si="115"/>
        <v>2711438.2180248778</v>
      </c>
      <c r="Z252" s="437">
        <f t="shared" si="116"/>
        <v>2938012.6864667414</v>
      </c>
      <c r="AA252" s="570">
        <f t="shared" si="117"/>
        <v>226574.46844186354</v>
      </c>
      <c r="AB252" s="571">
        <f t="shared" si="142"/>
        <v>8.3562467673303512E-2</v>
      </c>
      <c r="AC252" s="572"/>
      <c r="AD252" s="575">
        <v>0</v>
      </c>
      <c r="AE252" s="452">
        <v>339480.66402601276</v>
      </c>
      <c r="AF252" s="563"/>
      <c r="AG252" s="399">
        <v>2711438.2180248778</v>
      </c>
      <c r="AH252" s="399">
        <v>3277493.350492754</v>
      </c>
      <c r="AI252" s="570">
        <f t="shared" si="118"/>
        <v>566055.13246787619</v>
      </c>
      <c r="AJ252" s="571">
        <f t="shared" si="143"/>
        <v>0.20876563910064447</v>
      </c>
      <c r="AL252" s="577">
        <f t="shared" si="119"/>
        <v>581.37428441197403</v>
      </c>
      <c r="AM252" s="577">
        <f t="shared" si="120"/>
        <v>627.03332869208975</v>
      </c>
      <c r="AN252" s="577">
        <f t="shared" si="121"/>
        <v>45.659044280115722</v>
      </c>
      <c r="AO252" s="578">
        <f t="shared" si="122"/>
        <v>7.8536401599353795E-2</v>
      </c>
      <c r="AP252" s="579"/>
      <c r="AQ252" s="577">
        <f t="shared" si="123"/>
        <v>321.3988104077913</v>
      </c>
      <c r="AR252" s="577">
        <f t="shared" si="124"/>
        <v>420.3117208867024</v>
      </c>
      <c r="AS252" s="577">
        <f t="shared" si="125"/>
        <v>98.912910478911101</v>
      </c>
      <c r="AT252" s="578">
        <f t="shared" si="126"/>
        <v>0.30775755004634353</v>
      </c>
      <c r="AU252" s="579"/>
      <c r="AV252" s="577">
        <f t="shared" si="127"/>
        <v>238.88510224334115</v>
      </c>
      <c r="AW252" s="577">
        <f t="shared" si="128"/>
        <v>193.36976734128444</v>
      </c>
      <c r="AX252" s="577">
        <f t="shared" si="129"/>
        <v>-45.515334902056708</v>
      </c>
      <c r="AY252" s="578">
        <f t="shared" si="130"/>
        <v>-0.19053232903445083</v>
      </c>
      <c r="AZ252" s="579"/>
      <c r="BA252" s="577">
        <f t="shared" si="131"/>
        <v>1141.6581970631064</v>
      </c>
      <c r="BB252" s="577">
        <f t="shared" si="132"/>
        <v>1240.7148169200766</v>
      </c>
      <c r="BC252" s="577">
        <f t="shared" si="133"/>
        <v>99.056619856970201</v>
      </c>
      <c r="BD252" s="578">
        <f t="shared" si="134"/>
        <v>8.676556618416216E-2</v>
      </c>
      <c r="BE252" s="580"/>
      <c r="BF252" s="577">
        <f t="shared" si="135"/>
        <v>0</v>
      </c>
      <c r="BG252" s="577">
        <f t="shared" si="136"/>
        <v>143.36176690287701</v>
      </c>
      <c r="BH252" s="580"/>
      <c r="BI252" s="577">
        <f t="shared" si="137"/>
        <v>1141.6581970631064</v>
      </c>
      <c r="BJ252" s="577">
        <f t="shared" si="138"/>
        <v>1384.0765838229536</v>
      </c>
      <c r="BK252" s="577">
        <f t="shared" si="139"/>
        <v>242.41838675984718</v>
      </c>
      <c r="BL252" s="578">
        <f t="shared" si="140"/>
        <v>0.21233884833785086</v>
      </c>
    </row>
    <row r="253" spans="1:64">
      <c r="A253" s="397">
        <v>777</v>
      </c>
      <c r="B253" s="412">
        <v>18</v>
      </c>
      <c r="C253" s="412">
        <v>18</v>
      </c>
      <c r="D253" s="398" t="s">
        <v>276</v>
      </c>
      <c r="E253" s="400">
        <v>7367</v>
      </c>
      <c r="F253" s="400">
        <v>7172</v>
      </c>
      <c r="G253" s="570">
        <f t="shared" si="108"/>
        <v>-195</v>
      </c>
      <c r="H253" s="571">
        <f t="shared" si="109"/>
        <v>-2.6469390525315595E-2</v>
      </c>
      <c r="I253" s="571"/>
      <c r="J253" s="400">
        <v>3630364.1917833923</v>
      </c>
      <c r="K253" s="437">
        <v>3032372.2426719833</v>
      </c>
      <c r="L253" s="570">
        <f t="shared" si="110"/>
        <v>-597991.94911140902</v>
      </c>
      <c r="M253" s="571">
        <f t="shared" si="111"/>
        <v>-0.16471954810066849</v>
      </c>
      <c r="N253" s="571"/>
      <c r="O253" s="400">
        <v>3070203.8262551795</v>
      </c>
      <c r="P253" s="400">
        <v>3713521.0832185578</v>
      </c>
      <c r="Q253" s="570">
        <f t="shared" si="112"/>
        <v>643317.25696337828</v>
      </c>
      <c r="R253" s="571">
        <f t="shared" si="113"/>
        <v>0.2095356834168407</v>
      </c>
      <c r="S253" s="571"/>
      <c r="T253" s="400">
        <v>1559321.824338343</v>
      </c>
      <c r="U253" s="400">
        <v>1125476.7746239454</v>
      </c>
      <c r="V253" s="570">
        <f t="shared" si="114"/>
        <v>-433845.04971439764</v>
      </c>
      <c r="W253" s="571">
        <f t="shared" si="141"/>
        <v>-0.27822675405603864</v>
      </c>
      <c r="X253" s="572"/>
      <c r="Y253" s="437">
        <f t="shared" si="115"/>
        <v>8259889.8423769148</v>
      </c>
      <c r="Z253" s="437">
        <f t="shared" si="116"/>
        <v>7871370.1005144864</v>
      </c>
      <c r="AA253" s="570">
        <f t="shared" si="117"/>
        <v>-388519.74186242837</v>
      </c>
      <c r="AB253" s="571">
        <f t="shared" si="142"/>
        <v>-4.7036915658263262E-2</v>
      </c>
      <c r="AC253" s="572"/>
      <c r="AD253" s="575">
        <v>0</v>
      </c>
      <c r="AE253" s="452">
        <v>1228537.7377981499</v>
      </c>
      <c r="AF253" s="563"/>
      <c r="AG253" s="399">
        <v>8259889.8423769148</v>
      </c>
      <c r="AH253" s="399">
        <v>9099907.8383126371</v>
      </c>
      <c r="AI253" s="570">
        <f t="shared" si="118"/>
        <v>840017.99593572225</v>
      </c>
      <c r="AJ253" s="571">
        <f t="shared" si="143"/>
        <v>0.101698450217345</v>
      </c>
      <c r="AL253" s="577">
        <f t="shared" si="119"/>
        <v>492.78732072531454</v>
      </c>
      <c r="AM253" s="577">
        <f t="shared" si="120"/>
        <v>422.80706116452637</v>
      </c>
      <c r="AN253" s="577">
        <f t="shared" si="121"/>
        <v>-69.98025956078817</v>
      </c>
      <c r="AO253" s="578">
        <f t="shared" si="122"/>
        <v>-0.14200905059364544</v>
      </c>
      <c r="AP253" s="579"/>
      <c r="AQ253" s="577">
        <f t="shared" si="123"/>
        <v>416.75089266393098</v>
      </c>
      <c r="AR253" s="577">
        <f t="shared" si="124"/>
        <v>517.78040758764052</v>
      </c>
      <c r="AS253" s="577">
        <f t="shared" si="125"/>
        <v>101.02951492370954</v>
      </c>
      <c r="AT253" s="578">
        <f t="shared" si="126"/>
        <v>0.24242183208754398</v>
      </c>
      <c r="AU253" s="579"/>
      <c r="AV253" s="577">
        <f t="shared" si="127"/>
        <v>211.66306832338034</v>
      </c>
      <c r="AW253" s="577">
        <f t="shared" si="128"/>
        <v>156.92648837478325</v>
      </c>
      <c r="AX253" s="577">
        <f t="shared" si="129"/>
        <v>-54.736579948597097</v>
      </c>
      <c r="AY253" s="578">
        <f t="shared" si="130"/>
        <v>-0.25860241175834303</v>
      </c>
      <c r="AZ253" s="579"/>
      <c r="BA253" s="577">
        <f t="shared" si="131"/>
        <v>1121.2012817126258</v>
      </c>
      <c r="BB253" s="577">
        <f t="shared" si="132"/>
        <v>1097.5139571269501</v>
      </c>
      <c r="BC253" s="577">
        <f t="shared" si="133"/>
        <v>-23.687324585675697</v>
      </c>
      <c r="BD253" s="578">
        <f t="shared" si="134"/>
        <v>-2.112673698472187E-2</v>
      </c>
      <c r="BE253" s="580"/>
      <c r="BF253" s="577">
        <f t="shared" si="135"/>
        <v>0</v>
      </c>
      <c r="BG253" s="577">
        <f t="shared" si="136"/>
        <v>171.29639400420385</v>
      </c>
      <c r="BH253" s="580"/>
      <c r="BI253" s="577">
        <f t="shared" si="137"/>
        <v>1121.2012817126258</v>
      </c>
      <c r="BJ253" s="577">
        <f t="shared" si="138"/>
        <v>1268.810351131154</v>
      </c>
      <c r="BK253" s="577">
        <f t="shared" si="139"/>
        <v>147.60906941852818</v>
      </c>
      <c r="BL253" s="578">
        <f t="shared" si="140"/>
        <v>0.13165260495694095</v>
      </c>
    </row>
    <row r="254" spans="1:64">
      <c r="A254" s="397">
        <v>778</v>
      </c>
      <c r="B254" s="412">
        <v>11</v>
      </c>
      <c r="C254" s="412">
        <v>11</v>
      </c>
      <c r="D254" s="398" t="s">
        <v>277</v>
      </c>
      <c r="E254" s="400">
        <v>6763</v>
      </c>
      <c r="F254" s="400">
        <v>6708</v>
      </c>
      <c r="G254" s="570">
        <f t="shared" si="108"/>
        <v>-55</v>
      </c>
      <c r="H254" s="571">
        <f t="shared" si="109"/>
        <v>-8.1324855833210113E-3</v>
      </c>
      <c r="I254" s="571"/>
      <c r="J254" s="400">
        <v>1056025.7967232077</v>
      </c>
      <c r="K254" s="437">
        <v>1048467.6336864231</v>
      </c>
      <c r="L254" s="570">
        <f t="shared" si="110"/>
        <v>-7558.1630367846228</v>
      </c>
      <c r="M254" s="571">
        <f t="shared" si="111"/>
        <v>-7.1571765199649516E-3</v>
      </c>
      <c r="N254" s="571"/>
      <c r="O254" s="400">
        <v>3229453.7454785225</v>
      </c>
      <c r="P254" s="400">
        <v>2300596.3203015439</v>
      </c>
      <c r="Q254" s="570">
        <f t="shared" si="112"/>
        <v>-928857.42517697858</v>
      </c>
      <c r="R254" s="571">
        <f t="shared" si="113"/>
        <v>-0.2876206003809309</v>
      </c>
      <c r="S254" s="571"/>
      <c r="T254" s="400">
        <v>1359137.6177347938</v>
      </c>
      <c r="U254" s="400">
        <v>920972.68511190405</v>
      </c>
      <c r="V254" s="570">
        <f t="shared" si="114"/>
        <v>-438164.93262288976</v>
      </c>
      <c r="W254" s="571">
        <f t="shared" si="141"/>
        <v>-0.32238452302803389</v>
      </c>
      <c r="X254" s="572"/>
      <c r="Y254" s="437">
        <f t="shared" si="115"/>
        <v>5644617.159936524</v>
      </c>
      <c r="Z254" s="437">
        <f t="shared" si="116"/>
        <v>4270036.6390998717</v>
      </c>
      <c r="AA254" s="570">
        <f t="shared" si="117"/>
        <v>-1374580.5208366523</v>
      </c>
      <c r="AB254" s="571">
        <f t="shared" si="142"/>
        <v>-0.24352059349444169</v>
      </c>
      <c r="AC254" s="572"/>
      <c r="AD254" s="575">
        <v>0</v>
      </c>
      <c r="AE254" s="452">
        <v>849420.33598969108</v>
      </c>
      <c r="AF254" s="563"/>
      <c r="AG254" s="399">
        <v>5644617.159936524</v>
      </c>
      <c r="AH254" s="399">
        <v>5119456.9750895631</v>
      </c>
      <c r="AI254" s="570">
        <f t="shared" si="118"/>
        <v>-525160.18484696094</v>
      </c>
      <c r="AJ254" s="571">
        <f t="shared" si="143"/>
        <v>-9.3037343360389491E-2</v>
      </c>
      <c r="AL254" s="577">
        <f t="shared" si="119"/>
        <v>156.14753759030131</v>
      </c>
      <c r="AM254" s="577">
        <f t="shared" si="120"/>
        <v>156.30107836708751</v>
      </c>
      <c r="AN254" s="577">
        <f t="shared" si="121"/>
        <v>0.15354077678620115</v>
      </c>
      <c r="AO254" s="578">
        <f t="shared" si="122"/>
        <v>9.8330578346397129E-4</v>
      </c>
      <c r="AP254" s="579"/>
      <c r="AQ254" s="577">
        <f t="shared" si="123"/>
        <v>477.51792776556596</v>
      </c>
      <c r="AR254" s="577">
        <f t="shared" si="124"/>
        <v>342.96307696802978</v>
      </c>
      <c r="AS254" s="577">
        <f t="shared" si="125"/>
        <v>-134.55485079753618</v>
      </c>
      <c r="AT254" s="578">
        <f t="shared" si="126"/>
        <v>-0.28177968401553904</v>
      </c>
      <c r="AU254" s="579"/>
      <c r="AV254" s="577">
        <f t="shared" si="127"/>
        <v>200.96667421777227</v>
      </c>
      <c r="AW254" s="577">
        <f t="shared" si="128"/>
        <v>137.2946757769684</v>
      </c>
      <c r="AX254" s="577">
        <f t="shared" si="129"/>
        <v>-63.671998440803861</v>
      </c>
      <c r="AY254" s="578">
        <f t="shared" si="130"/>
        <v>-0.31682864180658815</v>
      </c>
      <c r="AZ254" s="579"/>
      <c r="BA254" s="577">
        <f t="shared" si="131"/>
        <v>834.63213957363951</v>
      </c>
      <c r="BB254" s="577">
        <f t="shared" si="132"/>
        <v>636.55883111208584</v>
      </c>
      <c r="BC254" s="577">
        <f t="shared" si="133"/>
        <v>-198.07330846155367</v>
      </c>
      <c r="BD254" s="578">
        <f t="shared" si="134"/>
        <v>-0.23731809388832872</v>
      </c>
      <c r="BE254" s="580"/>
      <c r="BF254" s="577">
        <f t="shared" si="135"/>
        <v>0</v>
      </c>
      <c r="BG254" s="577">
        <f t="shared" si="136"/>
        <v>126.62795706465282</v>
      </c>
      <c r="BH254" s="580"/>
      <c r="BI254" s="577">
        <f t="shared" si="137"/>
        <v>834.63213957363951</v>
      </c>
      <c r="BJ254" s="577">
        <f t="shared" si="138"/>
        <v>763.18678817673867</v>
      </c>
      <c r="BK254" s="577">
        <f t="shared" si="139"/>
        <v>-71.445351396900833</v>
      </c>
      <c r="BL254" s="578">
        <f t="shared" si="140"/>
        <v>-8.5601006730219753E-2</v>
      </c>
    </row>
    <row r="255" spans="1:64">
      <c r="A255" s="397">
        <v>781</v>
      </c>
      <c r="B255" s="412">
        <v>7</v>
      </c>
      <c r="C255" s="412">
        <v>7</v>
      </c>
      <c r="D255" s="398" t="s">
        <v>278</v>
      </c>
      <c r="E255" s="400">
        <v>3504</v>
      </c>
      <c r="F255" s="400">
        <v>3496</v>
      </c>
      <c r="G255" s="570">
        <f t="shared" si="108"/>
        <v>-8</v>
      </c>
      <c r="H255" s="571">
        <f t="shared" si="109"/>
        <v>-2.2831050228310501E-3</v>
      </c>
      <c r="I255" s="571"/>
      <c r="J255" s="400">
        <v>2478764.5266500227</v>
      </c>
      <c r="K255" s="437">
        <v>2368666.3808867908</v>
      </c>
      <c r="L255" s="570">
        <f t="shared" si="110"/>
        <v>-110098.14576323191</v>
      </c>
      <c r="M255" s="571">
        <f t="shared" si="111"/>
        <v>-4.4416540812783983E-2</v>
      </c>
      <c r="N255" s="571"/>
      <c r="O255" s="400">
        <v>756295.74786122574</v>
      </c>
      <c r="P255" s="400">
        <v>874356.22438050283</v>
      </c>
      <c r="Q255" s="570">
        <f t="shared" si="112"/>
        <v>118060.47651927709</v>
      </c>
      <c r="R255" s="571">
        <f t="shared" si="113"/>
        <v>0.1561035836220783</v>
      </c>
      <c r="S255" s="571"/>
      <c r="T255" s="400">
        <v>802150.07737273281</v>
      </c>
      <c r="U255" s="400">
        <v>700606.699038108</v>
      </c>
      <c r="V255" s="570">
        <f t="shared" si="114"/>
        <v>-101543.37833462481</v>
      </c>
      <c r="W255" s="571">
        <f t="shared" si="141"/>
        <v>-0.12658900273027204</v>
      </c>
      <c r="X255" s="572"/>
      <c r="Y255" s="437">
        <f t="shared" si="115"/>
        <v>4037210.3518839814</v>
      </c>
      <c r="Z255" s="437">
        <f t="shared" si="116"/>
        <v>3943629.3043054016</v>
      </c>
      <c r="AA255" s="570">
        <f t="shared" si="117"/>
        <v>-93581.047578579746</v>
      </c>
      <c r="AB255" s="571">
        <f t="shared" si="142"/>
        <v>-2.3179631335015712E-2</v>
      </c>
      <c r="AC255" s="572"/>
      <c r="AD255" s="575">
        <v>0</v>
      </c>
      <c r="AE255" s="452">
        <v>473821.33954214008</v>
      </c>
      <c r="AF255" s="563"/>
      <c r="AG255" s="399">
        <v>4037210.3518839814</v>
      </c>
      <c r="AH255" s="399">
        <v>4417450.6438475419</v>
      </c>
      <c r="AI255" s="570">
        <f t="shared" si="118"/>
        <v>380240.29196356051</v>
      </c>
      <c r="AJ255" s="571">
        <f t="shared" si="143"/>
        <v>9.4183918800792674E-2</v>
      </c>
      <c r="AL255" s="577">
        <f t="shared" si="119"/>
        <v>707.40996765126215</v>
      </c>
      <c r="AM255" s="577">
        <f t="shared" si="120"/>
        <v>677.53615013924218</v>
      </c>
      <c r="AN255" s="577">
        <f t="shared" si="121"/>
        <v>-29.873817512019968</v>
      </c>
      <c r="AO255" s="578">
        <f t="shared" si="122"/>
        <v>-4.2229850974826968E-2</v>
      </c>
      <c r="AP255" s="579"/>
      <c r="AQ255" s="577">
        <f t="shared" si="123"/>
        <v>215.83782758596624</v>
      </c>
      <c r="AR255" s="577">
        <f t="shared" si="124"/>
        <v>250.10189484568158</v>
      </c>
      <c r="AS255" s="577">
        <f t="shared" si="125"/>
        <v>34.264067259715347</v>
      </c>
      <c r="AT255" s="578">
        <f t="shared" si="126"/>
        <v>0.1587491295800236</v>
      </c>
      <c r="AU255" s="579"/>
      <c r="AV255" s="577">
        <f t="shared" si="127"/>
        <v>228.92410883925024</v>
      </c>
      <c r="AW255" s="577">
        <f t="shared" si="128"/>
        <v>200.4023738667357</v>
      </c>
      <c r="AX255" s="577">
        <f t="shared" si="129"/>
        <v>-28.521734972514537</v>
      </c>
      <c r="AY255" s="578">
        <f t="shared" si="130"/>
        <v>-0.12459035056260678</v>
      </c>
      <c r="AZ255" s="579"/>
      <c r="BA255" s="577">
        <f t="shared" si="131"/>
        <v>1152.1719040764788</v>
      </c>
      <c r="BB255" s="577">
        <f t="shared" si="132"/>
        <v>1128.0404188516595</v>
      </c>
      <c r="BC255" s="577">
        <f t="shared" si="133"/>
        <v>-24.131485224819244</v>
      </c>
      <c r="BD255" s="578">
        <f t="shared" si="134"/>
        <v>-2.0944344450198854E-2</v>
      </c>
      <c r="BE255" s="580"/>
      <c r="BF255" s="577">
        <f t="shared" si="135"/>
        <v>0</v>
      </c>
      <c r="BG255" s="577">
        <f t="shared" si="136"/>
        <v>135.53241977750002</v>
      </c>
      <c r="BH255" s="580"/>
      <c r="BI255" s="577">
        <f t="shared" si="137"/>
        <v>1152.1719040764788</v>
      </c>
      <c r="BJ255" s="577">
        <f t="shared" si="138"/>
        <v>1263.5728386291596</v>
      </c>
      <c r="BK255" s="577">
        <f t="shared" si="139"/>
        <v>111.40093455268084</v>
      </c>
      <c r="BL255" s="578">
        <f t="shared" si="140"/>
        <v>9.6687772161892852E-2</v>
      </c>
    </row>
    <row r="256" spans="1:64">
      <c r="A256" s="397">
        <v>783</v>
      </c>
      <c r="B256" s="412">
        <v>4</v>
      </c>
      <c r="C256" s="412">
        <v>4</v>
      </c>
      <c r="D256" s="398" t="s">
        <v>279</v>
      </c>
      <c r="E256" s="400">
        <v>6419</v>
      </c>
      <c r="F256" s="400">
        <v>6377</v>
      </c>
      <c r="G256" s="570">
        <f t="shared" si="108"/>
        <v>-42</v>
      </c>
      <c r="H256" s="571">
        <f t="shared" si="109"/>
        <v>-6.5430752453653216E-3</v>
      </c>
      <c r="I256" s="571"/>
      <c r="J256" s="400">
        <v>-174147.66924692027</v>
      </c>
      <c r="K256" s="437">
        <v>-215762.19382315979</v>
      </c>
      <c r="L256" s="570">
        <f t="shared" si="110"/>
        <v>-41614.524576239521</v>
      </c>
      <c r="M256" s="571">
        <f t="shared" si="111"/>
        <v>0.23896113428446275</v>
      </c>
      <c r="N256" s="571"/>
      <c r="O256" s="400">
        <v>1560564.6471283075</v>
      </c>
      <c r="P256" s="400">
        <v>1647046.5175936318</v>
      </c>
      <c r="Q256" s="570">
        <f t="shared" si="112"/>
        <v>86481.87046532426</v>
      </c>
      <c r="R256" s="571">
        <f t="shared" si="113"/>
        <v>5.5417038073023728E-2</v>
      </c>
      <c r="S256" s="571"/>
      <c r="T256" s="400">
        <v>1238613.8229683826</v>
      </c>
      <c r="U256" s="400">
        <v>791138.22858617455</v>
      </c>
      <c r="V256" s="570">
        <f t="shared" si="114"/>
        <v>-447475.59438220807</v>
      </c>
      <c r="W256" s="571">
        <f t="shared" si="141"/>
        <v>-0.36127127445567875</v>
      </c>
      <c r="X256" s="572"/>
      <c r="Y256" s="437">
        <f t="shared" si="115"/>
        <v>2625030.8008497702</v>
      </c>
      <c r="Z256" s="437">
        <f t="shared" si="116"/>
        <v>2222422.5523566464</v>
      </c>
      <c r="AA256" s="570">
        <f t="shared" si="117"/>
        <v>-402608.2484931238</v>
      </c>
      <c r="AB256" s="571">
        <f t="shared" si="142"/>
        <v>-0.15337277123102411</v>
      </c>
      <c r="AC256" s="572"/>
      <c r="AD256" s="575">
        <v>0</v>
      </c>
      <c r="AE256" s="452">
        <v>663213.36754641158</v>
      </c>
      <c r="AF256" s="563"/>
      <c r="AG256" s="399">
        <v>2625030.8008497702</v>
      </c>
      <c r="AH256" s="399">
        <v>2885635.9199030581</v>
      </c>
      <c r="AI256" s="570">
        <f t="shared" si="118"/>
        <v>260605.1190532879</v>
      </c>
      <c r="AJ256" s="571">
        <f t="shared" si="143"/>
        <v>9.9276975709742254E-2</v>
      </c>
      <c r="AL256" s="577">
        <f t="shared" si="119"/>
        <v>-27.130031040180754</v>
      </c>
      <c r="AM256" s="577">
        <f t="shared" si="120"/>
        <v>-33.834435286680225</v>
      </c>
      <c r="AN256" s="577">
        <f t="shared" si="121"/>
        <v>-6.7044042464994718</v>
      </c>
      <c r="AO256" s="578">
        <f t="shared" si="122"/>
        <v>0.24712114175505209</v>
      </c>
      <c r="AP256" s="579"/>
      <c r="AQ256" s="577">
        <f t="shared" si="123"/>
        <v>243.11647408136898</v>
      </c>
      <c r="AR256" s="577">
        <f t="shared" si="124"/>
        <v>258.27920928236347</v>
      </c>
      <c r="AS256" s="577">
        <f t="shared" si="125"/>
        <v>15.16273520099449</v>
      </c>
      <c r="AT256" s="578">
        <f t="shared" si="126"/>
        <v>6.2368193098751731E-2</v>
      </c>
      <c r="AU256" s="579"/>
      <c r="AV256" s="577">
        <f t="shared" si="127"/>
        <v>192.96055818170785</v>
      </c>
      <c r="AW256" s="577">
        <f t="shared" si="128"/>
        <v>124.06119312939855</v>
      </c>
      <c r="AX256" s="577">
        <f t="shared" si="129"/>
        <v>-68.899365052309307</v>
      </c>
      <c r="AY256" s="578">
        <f t="shared" si="130"/>
        <v>-0.35706449909534299</v>
      </c>
      <c r="AZ256" s="579"/>
      <c r="BA256" s="577">
        <f t="shared" si="131"/>
        <v>408.94700122289612</v>
      </c>
      <c r="BB256" s="577">
        <f t="shared" si="132"/>
        <v>348.50596712508178</v>
      </c>
      <c r="BC256" s="577">
        <f t="shared" si="133"/>
        <v>-60.441034097814338</v>
      </c>
      <c r="BD256" s="578">
        <f t="shared" si="134"/>
        <v>-0.14779674118424704</v>
      </c>
      <c r="BE256" s="580"/>
      <c r="BF256" s="577">
        <f t="shared" si="135"/>
        <v>0</v>
      </c>
      <c r="BG256" s="577">
        <f t="shared" si="136"/>
        <v>104.00084170400056</v>
      </c>
      <c r="BH256" s="580"/>
      <c r="BI256" s="577">
        <f t="shared" si="137"/>
        <v>408.94700122289612</v>
      </c>
      <c r="BJ256" s="577">
        <f t="shared" si="138"/>
        <v>452.50680882908233</v>
      </c>
      <c r="BK256" s="577">
        <f t="shared" si="139"/>
        <v>43.559807606186212</v>
      </c>
      <c r="BL256" s="578">
        <f t="shared" si="140"/>
        <v>0.10651699969904899</v>
      </c>
    </row>
    <row r="257" spans="1:64">
      <c r="A257" s="397">
        <v>785</v>
      </c>
      <c r="B257" s="412">
        <v>17</v>
      </c>
      <c r="C257" s="412">
        <v>17</v>
      </c>
      <c r="D257" s="398" t="s">
        <v>280</v>
      </c>
      <c r="E257" s="400">
        <v>2626</v>
      </c>
      <c r="F257" s="400">
        <v>2589</v>
      </c>
      <c r="G257" s="570">
        <f t="shared" si="108"/>
        <v>-37</v>
      </c>
      <c r="H257" s="571">
        <f t="shared" si="109"/>
        <v>-1.408987052551409E-2</v>
      </c>
      <c r="I257" s="571"/>
      <c r="J257" s="400">
        <v>3610288.5367160002</v>
      </c>
      <c r="K257" s="437">
        <v>3546842.3253619852</v>
      </c>
      <c r="L257" s="570">
        <f t="shared" si="110"/>
        <v>-63446.211354014929</v>
      </c>
      <c r="M257" s="571">
        <f t="shared" si="111"/>
        <v>-1.757372318272573E-2</v>
      </c>
      <c r="N257" s="571"/>
      <c r="O257" s="400">
        <v>1088501.3999090265</v>
      </c>
      <c r="P257" s="400">
        <v>1438558.7874439631</v>
      </c>
      <c r="Q257" s="570">
        <f t="shared" si="112"/>
        <v>350057.38753493666</v>
      </c>
      <c r="R257" s="571">
        <f t="shared" si="113"/>
        <v>0.32159571642644957</v>
      </c>
      <c r="S257" s="571"/>
      <c r="T257" s="400">
        <v>636627.13202352799</v>
      </c>
      <c r="U257" s="400">
        <v>508510.59756841377</v>
      </c>
      <c r="V257" s="570">
        <f t="shared" si="114"/>
        <v>-128116.53445511422</v>
      </c>
      <c r="W257" s="571">
        <f t="shared" si="141"/>
        <v>-0.20124265525393817</v>
      </c>
      <c r="X257" s="572"/>
      <c r="Y257" s="437">
        <f t="shared" si="115"/>
        <v>5335417.0686485544</v>
      </c>
      <c r="Z257" s="437">
        <f t="shared" si="116"/>
        <v>5493911.7103743628</v>
      </c>
      <c r="AA257" s="570">
        <f t="shared" si="117"/>
        <v>158494.64172580838</v>
      </c>
      <c r="AB257" s="571">
        <f t="shared" si="142"/>
        <v>2.9706139123994408E-2</v>
      </c>
      <c r="AC257" s="572"/>
      <c r="AD257" s="575">
        <v>0</v>
      </c>
      <c r="AE257" s="452">
        <v>604910.14298079908</v>
      </c>
      <c r="AF257" s="563"/>
      <c r="AG257" s="399">
        <v>5335417.0686485544</v>
      </c>
      <c r="AH257" s="399">
        <v>6098821.8533551618</v>
      </c>
      <c r="AI257" s="570">
        <f t="shared" si="118"/>
        <v>763404.78470660746</v>
      </c>
      <c r="AJ257" s="571">
        <f t="shared" si="143"/>
        <v>0.14308249474862059</v>
      </c>
      <c r="AL257" s="577">
        <f t="shared" si="119"/>
        <v>1374.8242714074638</v>
      </c>
      <c r="AM257" s="577">
        <f t="shared" si="120"/>
        <v>1369.9661357133971</v>
      </c>
      <c r="AN257" s="577">
        <f t="shared" si="121"/>
        <v>-4.858135694066732</v>
      </c>
      <c r="AO257" s="578">
        <f t="shared" si="122"/>
        <v>-3.5336412042633347E-3</v>
      </c>
      <c r="AP257" s="579"/>
      <c r="AQ257" s="577">
        <f t="shared" si="123"/>
        <v>414.50929166375721</v>
      </c>
      <c r="AR257" s="577">
        <f t="shared" si="124"/>
        <v>555.64263709693444</v>
      </c>
      <c r="AS257" s="577">
        <f t="shared" si="125"/>
        <v>141.13334543317723</v>
      </c>
      <c r="AT257" s="578">
        <f t="shared" si="126"/>
        <v>0.34048294759979025</v>
      </c>
      <c r="AU257" s="579"/>
      <c r="AV257" s="577">
        <f t="shared" si="127"/>
        <v>242.43226657407769</v>
      </c>
      <c r="AW257" s="577">
        <f t="shared" si="128"/>
        <v>196.41197279583383</v>
      </c>
      <c r="AX257" s="577">
        <f t="shared" si="129"/>
        <v>-46.020293778243854</v>
      </c>
      <c r="AY257" s="578">
        <f t="shared" si="130"/>
        <v>-0.18982742861986929</v>
      </c>
      <c r="AZ257" s="579"/>
      <c r="BA257" s="577">
        <f t="shared" si="131"/>
        <v>2031.7658296452987</v>
      </c>
      <c r="BB257" s="577">
        <f t="shared" si="132"/>
        <v>2122.0207456061657</v>
      </c>
      <c r="BC257" s="577">
        <f t="shared" si="133"/>
        <v>90.254915960867038</v>
      </c>
      <c r="BD257" s="578">
        <f t="shared" si="134"/>
        <v>4.4421908590038424E-2</v>
      </c>
      <c r="BE257" s="580"/>
      <c r="BF257" s="577">
        <f t="shared" si="135"/>
        <v>0</v>
      </c>
      <c r="BG257" s="577">
        <f t="shared" si="136"/>
        <v>233.64625066852031</v>
      </c>
      <c r="BH257" s="580"/>
      <c r="BI257" s="577">
        <f t="shared" si="137"/>
        <v>2031.7658296452987</v>
      </c>
      <c r="BJ257" s="577">
        <f t="shared" si="138"/>
        <v>2355.666996274686</v>
      </c>
      <c r="BK257" s="577">
        <f t="shared" si="139"/>
        <v>323.90116662938726</v>
      </c>
      <c r="BL257" s="578">
        <f t="shared" si="140"/>
        <v>0.15941855203162522</v>
      </c>
    </row>
    <row r="258" spans="1:64">
      <c r="A258" s="397">
        <v>790</v>
      </c>
      <c r="B258" s="412">
        <v>6</v>
      </c>
      <c r="C258" s="412">
        <v>6</v>
      </c>
      <c r="D258" s="398" t="s">
        <v>281</v>
      </c>
      <c r="E258" s="400">
        <v>23734</v>
      </c>
      <c r="F258" s="400">
        <v>23515</v>
      </c>
      <c r="G258" s="570">
        <f t="shared" si="108"/>
        <v>-219</v>
      </c>
      <c r="H258" s="571">
        <f t="shared" si="109"/>
        <v>-9.2272688969410963E-3</v>
      </c>
      <c r="I258" s="571"/>
      <c r="J258" s="400">
        <v>3986965.7883066284</v>
      </c>
      <c r="K258" s="437">
        <v>2274717.0925256512</v>
      </c>
      <c r="L258" s="570">
        <f t="shared" si="110"/>
        <v>-1712248.6957809771</v>
      </c>
      <c r="M258" s="571">
        <f t="shared" si="111"/>
        <v>-0.42946159728855243</v>
      </c>
      <c r="N258" s="571"/>
      <c r="O258" s="400">
        <v>9838322.5819209348</v>
      </c>
      <c r="P258" s="400">
        <v>9985060.5231369454</v>
      </c>
      <c r="Q258" s="570">
        <f t="shared" si="112"/>
        <v>146737.9412160106</v>
      </c>
      <c r="R258" s="571">
        <f t="shared" si="113"/>
        <v>1.4914934938772864E-2</v>
      </c>
      <c r="S258" s="571"/>
      <c r="T258" s="400">
        <v>4378201.2742238045</v>
      </c>
      <c r="U258" s="400">
        <v>2868796.1714314325</v>
      </c>
      <c r="V258" s="570">
        <f t="shared" si="114"/>
        <v>-1509405.102792372</v>
      </c>
      <c r="W258" s="571">
        <f t="shared" si="141"/>
        <v>-0.34475461685117914</v>
      </c>
      <c r="X258" s="572"/>
      <c r="Y258" s="437">
        <f t="shared" si="115"/>
        <v>18203489.644451369</v>
      </c>
      <c r="Z258" s="437">
        <f t="shared" si="116"/>
        <v>15128573.787094031</v>
      </c>
      <c r="AA258" s="570">
        <f t="shared" si="117"/>
        <v>-3074915.8573573381</v>
      </c>
      <c r="AB258" s="571">
        <f t="shared" si="142"/>
        <v>-0.1689190324172051</v>
      </c>
      <c r="AC258" s="572"/>
      <c r="AD258" s="575">
        <v>0</v>
      </c>
      <c r="AE258" s="452">
        <v>3140421.0805201349</v>
      </c>
      <c r="AF258" s="563"/>
      <c r="AG258" s="399">
        <v>18203489.644451369</v>
      </c>
      <c r="AH258" s="399">
        <v>18268994.867614165</v>
      </c>
      <c r="AI258" s="570">
        <f t="shared" si="118"/>
        <v>65505.223162796348</v>
      </c>
      <c r="AJ258" s="571">
        <f t="shared" si="143"/>
        <v>3.5984981144954855E-3</v>
      </c>
      <c r="AL258" s="577">
        <f t="shared" si="119"/>
        <v>167.9854128384018</v>
      </c>
      <c r="AM258" s="577">
        <f t="shared" si="120"/>
        <v>96.734726452292207</v>
      </c>
      <c r="AN258" s="577">
        <f t="shared" si="121"/>
        <v>-71.250686386109592</v>
      </c>
      <c r="AO258" s="578">
        <f t="shared" si="122"/>
        <v>-0.42414805656162036</v>
      </c>
      <c r="AP258" s="579"/>
      <c r="AQ258" s="577">
        <f t="shared" si="123"/>
        <v>414.52441990060396</v>
      </c>
      <c r="AR258" s="577">
        <f t="shared" si="124"/>
        <v>424.62515514084396</v>
      </c>
      <c r="AS258" s="577">
        <f t="shared" si="125"/>
        <v>10.100735240239999</v>
      </c>
      <c r="AT258" s="578">
        <f t="shared" si="126"/>
        <v>2.43670451131974E-2</v>
      </c>
      <c r="AU258" s="579"/>
      <c r="AV258" s="577">
        <f t="shared" si="127"/>
        <v>184.46959106024289</v>
      </c>
      <c r="AW258" s="577">
        <f t="shared" si="128"/>
        <v>121.99856140469626</v>
      </c>
      <c r="AX258" s="577">
        <f t="shared" si="129"/>
        <v>-62.47102965554663</v>
      </c>
      <c r="AY258" s="578">
        <f t="shared" si="130"/>
        <v>-0.33865218270660796</v>
      </c>
      <c r="AZ258" s="579"/>
      <c r="BA258" s="577">
        <f t="shared" si="131"/>
        <v>766.97942379924871</v>
      </c>
      <c r="BB258" s="577">
        <f t="shared" si="132"/>
        <v>643.35844299783253</v>
      </c>
      <c r="BC258" s="577">
        <f t="shared" si="133"/>
        <v>-123.62098080141618</v>
      </c>
      <c r="BD258" s="578">
        <f t="shared" si="134"/>
        <v>-0.16117900554496892</v>
      </c>
      <c r="BE258" s="580"/>
      <c r="BF258" s="577">
        <f t="shared" si="135"/>
        <v>0</v>
      </c>
      <c r="BG258" s="577">
        <f t="shared" si="136"/>
        <v>133.54969511036083</v>
      </c>
      <c r="BH258" s="580"/>
      <c r="BI258" s="577">
        <f t="shared" si="137"/>
        <v>766.97942379924871</v>
      </c>
      <c r="BJ258" s="577">
        <f t="shared" si="138"/>
        <v>776.90813810819327</v>
      </c>
      <c r="BK258" s="577">
        <f t="shared" si="139"/>
        <v>9.9287143089445635</v>
      </c>
      <c r="BL258" s="578">
        <f t="shared" si="140"/>
        <v>1.2945216000401247E-2</v>
      </c>
    </row>
    <row r="259" spans="1:64">
      <c r="A259" s="397">
        <v>791</v>
      </c>
      <c r="B259" s="412">
        <v>17</v>
      </c>
      <c r="C259" s="412">
        <v>17</v>
      </c>
      <c r="D259" s="398" t="s">
        <v>282</v>
      </c>
      <c r="E259" s="400">
        <v>5029</v>
      </c>
      <c r="F259" s="400">
        <v>4931</v>
      </c>
      <c r="G259" s="570">
        <f t="shared" si="108"/>
        <v>-98</v>
      </c>
      <c r="H259" s="571">
        <f t="shared" si="109"/>
        <v>-1.9486975541857229E-2</v>
      </c>
      <c r="I259" s="571"/>
      <c r="J259" s="400">
        <v>3174148.7472013598</v>
      </c>
      <c r="K259" s="437">
        <v>3239288.0662701717</v>
      </c>
      <c r="L259" s="570">
        <f t="shared" si="110"/>
        <v>65139.319068811834</v>
      </c>
      <c r="M259" s="571">
        <f t="shared" si="111"/>
        <v>2.0521823095481909E-2</v>
      </c>
      <c r="N259" s="571"/>
      <c r="O259" s="400">
        <v>2915768.7726750532</v>
      </c>
      <c r="P259" s="400">
        <v>3052444.8122054259</v>
      </c>
      <c r="Q259" s="570">
        <f t="shared" si="112"/>
        <v>136676.03953037271</v>
      </c>
      <c r="R259" s="571">
        <f t="shared" si="113"/>
        <v>4.6874786783925995E-2</v>
      </c>
      <c r="S259" s="571"/>
      <c r="T259" s="400">
        <v>1259422.1857064292</v>
      </c>
      <c r="U259" s="400">
        <v>946890.18635046924</v>
      </c>
      <c r="V259" s="570">
        <f t="shared" si="114"/>
        <v>-312531.99935595994</v>
      </c>
      <c r="W259" s="571">
        <f t="shared" si="141"/>
        <v>-0.24815506896970849</v>
      </c>
      <c r="X259" s="572"/>
      <c r="Y259" s="437">
        <f t="shared" si="115"/>
        <v>7349339.7055828422</v>
      </c>
      <c r="Z259" s="437">
        <f t="shared" si="116"/>
        <v>7238623.0648260666</v>
      </c>
      <c r="AA259" s="570">
        <f t="shared" si="117"/>
        <v>-110716.64075677563</v>
      </c>
      <c r="AB259" s="571">
        <f t="shared" si="142"/>
        <v>-1.5064841903099266E-2</v>
      </c>
      <c r="AC259" s="572"/>
      <c r="AD259" s="575">
        <v>0</v>
      </c>
      <c r="AE259" s="452">
        <v>577382.09223840141</v>
      </c>
      <c r="AF259" s="563"/>
      <c r="AG259" s="399">
        <v>7349339.7055828422</v>
      </c>
      <c r="AH259" s="399">
        <v>7816005.1570644686</v>
      </c>
      <c r="AI259" s="570">
        <f t="shared" si="118"/>
        <v>466665.45148162637</v>
      </c>
      <c r="AJ259" s="571">
        <f t="shared" si="143"/>
        <v>6.3497602529806768E-2</v>
      </c>
      <c r="AL259" s="577">
        <f t="shared" si="119"/>
        <v>631.16896941764958</v>
      </c>
      <c r="AM259" s="577">
        <f t="shared" si="120"/>
        <v>656.92315276215209</v>
      </c>
      <c r="AN259" s="577">
        <f t="shared" si="121"/>
        <v>25.754183344502508</v>
      </c>
      <c r="AO259" s="578">
        <f t="shared" si="122"/>
        <v>4.0803944097988057E-2</v>
      </c>
      <c r="AP259" s="579"/>
      <c r="AQ259" s="577">
        <f t="shared" si="123"/>
        <v>579.79096692683504</v>
      </c>
      <c r="AR259" s="577">
        <f t="shared" si="124"/>
        <v>619.0315985003906</v>
      </c>
      <c r="AS259" s="577">
        <f t="shared" si="125"/>
        <v>39.240631573555561</v>
      </c>
      <c r="AT259" s="578">
        <f t="shared" si="126"/>
        <v>6.7680653566490306E-2</v>
      </c>
      <c r="AU259" s="579"/>
      <c r="AV259" s="577">
        <f t="shared" si="127"/>
        <v>250.43193193605671</v>
      </c>
      <c r="AW259" s="577">
        <f t="shared" si="128"/>
        <v>192.02802400131196</v>
      </c>
      <c r="AX259" s="577">
        <f t="shared" si="129"/>
        <v>-58.403907934744751</v>
      </c>
      <c r="AY259" s="578">
        <f t="shared" si="130"/>
        <v>-0.23321270368052402</v>
      </c>
      <c r="AZ259" s="579"/>
      <c r="BA259" s="577">
        <f t="shared" si="131"/>
        <v>1461.3918682805413</v>
      </c>
      <c r="BB259" s="577">
        <f t="shared" si="132"/>
        <v>1467.9827752638546</v>
      </c>
      <c r="BC259" s="577">
        <f t="shared" si="133"/>
        <v>6.5909069833132889</v>
      </c>
      <c r="BD259" s="578">
        <f t="shared" si="134"/>
        <v>4.5100202939188944E-3</v>
      </c>
      <c r="BE259" s="580"/>
      <c r="BF259" s="577">
        <f t="shared" si="135"/>
        <v>0</v>
      </c>
      <c r="BG259" s="577">
        <f t="shared" si="136"/>
        <v>117.09229207836168</v>
      </c>
      <c r="BH259" s="580"/>
      <c r="BI259" s="577">
        <f t="shared" si="137"/>
        <v>1461.3918682805413</v>
      </c>
      <c r="BJ259" s="577">
        <f t="shared" si="138"/>
        <v>1585.0750673422162</v>
      </c>
      <c r="BK259" s="577">
        <f t="shared" si="139"/>
        <v>123.68319906167494</v>
      </c>
      <c r="BL259" s="578">
        <f t="shared" si="140"/>
        <v>8.4633835555140549E-2</v>
      </c>
    </row>
    <row r="260" spans="1:64">
      <c r="A260" s="397">
        <v>831</v>
      </c>
      <c r="B260" s="412">
        <v>9</v>
      </c>
      <c r="C260" s="412">
        <v>9</v>
      </c>
      <c r="D260" s="398" t="s">
        <v>283</v>
      </c>
      <c r="E260" s="400">
        <v>4559</v>
      </c>
      <c r="F260" s="400">
        <v>4625</v>
      </c>
      <c r="G260" s="570">
        <f t="shared" si="108"/>
        <v>66</v>
      </c>
      <c r="H260" s="571">
        <f t="shared" si="109"/>
        <v>1.4476858960298312E-2</v>
      </c>
      <c r="I260" s="571"/>
      <c r="J260" s="400">
        <v>1724948.2573521554</v>
      </c>
      <c r="K260" s="437">
        <v>1736641.7731007179</v>
      </c>
      <c r="L260" s="570">
        <f t="shared" si="110"/>
        <v>11693.515748562524</v>
      </c>
      <c r="M260" s="571">
        <f t="shared" si="111"/>
        <v>6.7790530520100371E-3</v>
      </c>
      <c r="N260" s="571"/>
      <c r="O260" s="400">
        <v>843893.27278682333</v>
      </c>
      <c r="P260" s="400">
        <v>1058185.7429417635</v>
      </c>
      <c r="Q260" s="570">
        <f t="shared" si="112"/>
        <v>214292.47015494015</v>
      </c>
      <c r="R260" s="571">
        <f t="shared" si="113"/>
        <v>0.25393314186197191</v>
      </c>
      <c r="S260" s="571"/>
      <c r="T260" s="400">
        <v>676809.12581157265</v>
      </c>
      <c r="U260" s="400">
        <v>405523.6679822969</v>
      </c>
      <c r="V260" s="570">
        <f t="shared" si="114"/>
        <v>-271285.45782927575</v>
      </c>
      <c r="W260" s="571">
        <f t="shared" si="141"/>
        <v>-0.40083008263810421</v>
      </c>
      <c r="X260" s="572"/>
      <c r="Y260" s="437">
        <f t="shared" si="115"/>
        <v>3245650.6559505514</v>
      </c>
      <c r="Z260" s="437">
        <f t="shared" si="116"/>
        <v>3200351.1840247782</v>
      </c>
      <c r="AA260" s="570">
        <f t="shared" si="117"/>
        <v>-45299.471925773192</v>
      </c>
      <c r="AB260" s="571">
        <f t="shared" si="142"/>
        <v>-1.3956977114194802E-2</v>
      </c>
      <c r="AC260" s="572"/>
      <c r="AD260" s="575">
        <v>0</v>
      </c>
      <c r="AE260" s="452">
        <v>620715.04276620748</v>
      </c>
      <c r="AF260" s="563"/>
      <c r="AG260" s="399">
        <v>3245650.6559505514</v>
      </c>
      <c r="AH260" s="399">
        <v>3821066.226790986</v>
      </c>
      <c r="AI260" s="570">
        <f t="shared" si="118"/>
        <v>575415.57084043464</v>
      </c>
      <c r="AJ260" s="571">
        <f t="shared" si="143"/>
        <v>0.17728820253204763</v>
      </c>
      <c r="AL260" s="577">
        <f t="shared" si="119"/>
        <v>378.36110053787132</v>
      </c>
      <c r="AM260" s="577">
        <f t="shared" si="120"/>
        <v>375.49011310285795</v>
      </c>
      <c r="AN260" s="577">
        <f t="shared" si="121"/>
        <v>-2.8709874350133759</v>
      </c>
      <c r="AO260" s="578">
        <f t="shared" si="122"/>
        <v>-7.5879561374888483E-3</v>
      </c>
      <c r="AP260" s="579"/>
      <c r="AQ260" s="577">
        <f t="shared" si="123"/>
        <v>185.10490738908166</v>
      </c>
      <c r="AR260" s="577">
        <f t="shared" si="124"/>
        <v>228.79691739281373</v>
      </c>
      <c r="AS260" s="577">
        <f t="shared" si="125"/>
        <v>43.692010003732065</v>
      </c>
      <c r="AT260" s="578">
        <f t="shared" si="126"/>
        <v>0.23603917702675245</v>
      </c>
      <c r="AU260" s="579"/>
      <c r="AV260" s="577">
        <f t="shared" si="127"/>
        <v>148.4556099608626</v>
      </c>
      <c r="AW260" s="577">
        <f t="shared" si="128"/>
        <v>87.680793077253384</v>
      </c>
      <c r="AX260" s="577">
        <f t="shared" si="129"/>
        <v>-60.774816883609219</v>
      </c>
      <c r="AY260" s="578">
        <f t="shared" si="130"/>
        <v>-0.40938039929667397</v>
      </c>
      <c r="AZ260" s="579"/>
      <c r="BA260" s="577">
        <f t="shared" si="131"/>
        <v>711.92161788781561</v>
      </c>
      <c r="BB260" s="577">
        <f t="shared" si="132"/>
        <v>691.967823572925</v>
      </c>
      <c r="BC260" s="577">
        <f t="shared" si="133"/>
        <v>-19.953794314890615</v>
      </c>
      <c r="BD260" s="578">
        <f t="shared" si="134"/>
        <v>-2.8028077548889557E-2</v>
      </c>
      <c r="BE260" s="580"/>
      <c r="BF260" s="577">
        <f t="shared" si="135"/>
        <v>0</v>
      </c>
      <c r="BG260" s="577">
        <f t="shared" si="136"/>
        <v>134.20865789539621</v>
      </c>
      <c r="BH260" s="580"/>
      <c r="BI260" s="577">
        <f t="shared" si="137"/>
        <v>711.92161788781561</v>
      </c>
      <c r="BJ260" s="577">
        <f t="shared" si="138"/>
        <v>826.1764814683213</v>
      </c>
      <c r="BK260" s="577">
        <f t="shared" si="139"/>
        <v>114.25486358050568</v>
      </c>
      <c r="BL260" s="578">
        <f t="shared" si="140"/>
        <v>0.16048798169591463</v>
      </c>
    </row>
    <row r="261" spans="1:64">
      <c r="A261" s="397">
        <v>832</v>
      </c>
      <c r="B261" s="412">
        <v>17</v>
      </c>
      <c r="C261" s="412">
        <v>17</v>
      </c>
      <c r="D261" s="398" t="s">
        <v>284</v>
      </c>
      <c r="E261" s="400">
        <v>3825</v>
      </c>
      <c r="F261" s="400">
        <v>3731</v>
      </c>
      <c r="G261" s="570">
        <f t="shared" si="108"/>
        <v>-94</v>
      </c>
      <c r="H261" s="571">
        <f t="shared" si="109"/>
        <v>-2.4575163398692812E-2</v>
      </c>
      <c r="I261" s="571"/>
      <c r="J261" s="400">
        <v>6159094.9162522899</v>
      </c>
      <c r="K261" s="437">
        <v>6056448.0595031362</v>
      </c>
      <c r="L261" s="570">
        <f t="shared" si="110"/>
        <v>-102646.8567491537</v>
      </c>
      <c r="M261" s="571">
        <f t="shared" si="111"/>
        <v>-1.6665899477907812E-2</v>
      </c>
      <c r="N261" s="571"/>
      <c r="O261" s="400">
        <v>1837642.6592332195</v>
      </c>
      <c r="P261" s="400">
        <v>1985693.3883167289</v>
      </c>
      <c r="Q261" s="570">
        <f t="shared" si="112"/>
        <v>148050.72908350942</v>
      </c>
      <c r="R261" s="571">
        <f t="shared" si="113"/>
        <v>8.0565570427759622E-2</v>
      </c>
      <c r="S261" s="571"/>
      <c r="T261" s="400">
        <v>765441.80607375619</v>
      </c>
      <c r="U261" s="400">
        <v>563642.85299140541</v>
      </c>
      <c r="V261" s="570">
        <f t="shared" si="114"/>
        <v>-201798.95308235078</v>
      </c>
      <c r="W261" s="571">
        <f t="shared" si="141"/>
        <v>-0.26363722425543334</v>
      </c>
      <c r="X261" s="572"/>
      <c r="Y261" s="437">
        <f t="shared" si="115"/>
        <v>8762179.3815592658</v>
      </c>
      <c r="Z261" s="437">
        <f t="shared" si="116"/>
        <v>8605784.3008112703</v>
      </c>
      <c r="AA261" s="570">
        <f t="shared" si="117"/>
        <v>-156395.08074799553</v>
      </c>
      <c r="AB261" s="571">
        <f t="shared" si="142"/>
        <v>-1.7848879135839418E-2</v>
      </c>
      <c r="AC261" s="572"/>
      <c r="AD261" s="575">
        <v>0</v>
      </c>
      <c r="AE261" s="452">
        <v>697251.14466257615</v>
      </c>
      <c r="AF261" s="563"/>
      <c r="AG261" s="399">
        <v>8762179.3815592658</v>
      </c>
      <c r="AH261" s="399">
        <v>9303035.445473846</v>
      </c>
      <c r="AI261" s="570">
        <f t="shared" si="118"/>
        <v>540856.06391458027</v>
      </c>
      <c r="AJ261" s="571">
        <f t="shared" si="143"/>
        <v>6.1726203078295426E-2</v>
      </c>
      <c r="AL261" s="577">
        <f t="shared" si="119"/>
        <v>1610.2208931378536</v>
      </c>
      <c r="AM261" s="577">
        <f t="shared" si="120"/>
        <v>1623.2774214696158</v>
      </c>
      <c r="AN261" s="577">
        <f t="shared" si="121"/>
        <v>13.056528331762138</v>
      </c>
      <c r="AO261" s="578">
        <f t="shared" si="122"/>
        <v>8.1085324301802784E-3</v>
      </c>
      <c r="AP261" s="579"/>
      <c r="AQ261" s="577">
        <f t="shared" si="123"/>
        <v>480.42945339430577</v>
      </c>
      <c r="AR261" s="577">
        <f t="shared" si="124"/>
        <v>532.21479182973167</v>
      </c>
      <c r="AS261" s="577">
        <f t="shared" si="125"/>
        <v>51.785338435425899</v>
      </c>
      <c r="AT261" s="578">
        <f t="shared" si="126"/>
        <v>0.10778968289632278</v>
      </c>
      <c r="AU261" s="579"/>
      <c r="AV261" s="577">
        <f t="shared" si="127"/>
        <v>200.11550485588398</v>
      </c>
      <c r="AW261" s="577">
        <f t="shared" si="128"/>
        <v>151.07018305853805</v>
      </c>
      <c r="AX261" s="577">
        <f t="shared" si="129"/>
        <v>-49.045321797345935</v>
      </c>
      <c r="AY261" s="578">
        <f t="shared" si="130"/>
        <v>-0.24508506641035446</v>
      </c>
      <c r="AZ261" s="579"/>
      <c r="BA261" s="577">
        <f t="shared" si="131"/>
        <v>2290.7658513880433</v>
      </c>
      <c r="BB261" s="577">
        <f t="shared" si="132"/>
        <v>2306.5623963578855</v>
      </c>
      <c r="BC261" s="577">
        <f t="shared" si="133"/>
        <v>15.796544969842216</v>
      </c>
      <c r="BD261" s="578">
        <f t="shared" si="134"/>
        <v>6.8957484067045174E-3</v>
      </c>
      <c r="BE261" s="580"/>
      <c r="BF261" s="577">
        <f t="shared" si="135"/>
        <v>0</v>
      </c>
      <c r="BG261" s="577">
        <f t="shared" si="136"/>
        <v>186.88049977554977</v>
      </c>
      <c r="BH261" s="580"/>
      <c r="BI261" s="577">
        <f t="shared" si="137"/>
        <v>2290.7658513880433</v>
      </c>
      <c r="BJ261" s="577">
        <f t="shared" si="138"/>
        <v>2493.4428961334352</v>
      </c>
      <c r="BK261" s="577">
        <f t="shared" si="139"/>
        <v>202.67704474539187</v>
      </c>
      <c r="BL261" s="578">
        <f t="shared" si="140"/>
        <v>8.8475670537250153E-2</v>
      </c>
    </row>
    <row r="262" spans="1:64">
      <c r="A262" s="397">
        <v>833</v>
      </c>
      <c r="B262" s="412">
        <v>2</v>
      </c>
      <c r="C262" s="412">
        <v>2</v>
      </c>
      <c r="D262" s="398" t="s">
        <v>285</v>
      </c>
      <c r="E262" s="400">
        <v>1691</v>
      </c>
      <c r="F262" s="400">
        <v>1705</v>
      </c>
      <c r="G262" s="570">
        <f t="shared" si="108"/>
        <v>14</v>
      </c>
      <c r="H262" s="571">
        <f t="shared" si="109"/>
        <v>8.27912477823773E-3</v>
      </c>
      <c r="I262" s="571"/>
      <c r="J262" s="400">
        <v>1189176.2315662685</v>
      </c>
      <c r="K262" s="437">
        <v>1221180.9826156038</v>
      </c>
      <c r="L262" s="570">
        <f t="shared" si="110"/>
        <v>32004.751049335347</v>
      </c>
      <c r="M262" s="571">
        <f t="shared" si="111"/>
        <v>2.6913379362772639E-2</v>
      </c>
      <c r="N262" s="571"/>
      <c r="O262" s="400">
        <v>376592.34515492304</v>
      </c>
      <c r="P262" s="400">
        <v>633367.60717797861</v>
      </c>
      <c r="Q262" s="570">
        <f t="shared" si="112"/>
        <v>256775.26202305558</v>
      </c>
      <c r="R262" s="571">
        <f t="shared" si="113"/>
        <v>0.68183877162299478</v>
      </c>
      <c r="S262" s="571"/>
      <c r="T262" s="400">
        <v>335096.1111613845</v>
      </c>
      <c r="U262" s="400">
        <v>260050.89212186571</v>
      </c>
      <c r="V262" s="570">
        <f t="shared" si="114"/>
        <v>-75045.219039518794</v>
      </c>
      <c r="W262" s="571">
        <f t="shared" si="141"/>
        <v>-0.22395132781286298</v>
      </c>
      <c r="X262" s="572"/>
      <c r="Y262" s="437">
        <f t="shared" si="115"/>
        <v>1900864.6878825759</v>
      </c>
      <c r="Z262" s="437">
        <f t="shared" si="116"/>
        <v>2114599.4819154483</v>
      </c>
      <c r="AA262" s="570">
        <f t="shared" si="117"/>
        <v>213734.79403287242</v>
      </c>
      <c r="AB262" s="571">
        <f t="shared" si="142"/>
        <v>0.11244082516518171</v>
      </c>
      <c r="AC262" s="572"/>
      <c r="AD262" s="575">
        <v>0</v>
      </c>
      <c r="AE262" s="452">
        <v>177054.99228752567</v>
      </c>
      <c r="AF262" s="563"/>
      <c r="AG262" s="399">
        <v>1900864.6878825759</v>
      </c>
      <c r="AH262" s="399">
        <v>2291654.4742029738</v>
      </c>
      <c r="AI262" s="570">
        <f t="shared" si="118"/>
        <v>390789.78632039786</v>
      </c>
      <c r="AJ262" s="571">
        <f t="shared" si="143"/>
        <v>0.2055852732767155</v>
      </c>
      <c r="AL262" s="577">
        <f t="shared" si="119"/>
        <v>703.23845746083293</v>
      </c>
      <c r="AM262" s="577">
        <f t="shared" si="120"/>
        <v>716.23518041970897</v>
      </c>
      <c r="AN262" s="577">
        <f t="shared" si="121"/>
        <v>12.996722958876035</v>
      </c>
      <c r="AO262" s="578">
        <f t="shared" si="122"/>
        <v>1.848124604249177E-2</v>
      </c>
      <c r="AP262" s="579"/>
      <c r="AQ262" s="577">
        <f t="shared" si="123"/>
        <v>222.70392971905562</v>
      </c>
      <c r="AR262" s="577">
        <f t="shared" si="124"/>
        <v>371.47660245042732</v>
      </c>
      <c r="AS262" s="577">
        <f t="shared" si="125"/>
        <v>148.7726727313717</v>
      </c>
      <c r="AT262" s="578">
        <f t="shared" si="126"/>
        <v>0.66802895179735122</v>
      </c>
      <c r="AU262" s="579"/>
      <c r="AV262" s="577">
        <f t="shared" si="127"/>
        <v>198.16446550052305</v>
      </c>
      <c r="AW262" s="577">
        <f t="shared" si="128"/>
        <v>152.52251737352827</v>
      </c>
      <c r="AX262" s="577">
        <f t="shared" si="129"/>
        <v>-45.641948126994777</v>
      </c>
      <c r="AY262" s="578">
        <f t="shared" si="130"/>
        <v>-0.23032357497451683</v>
      </c>
      <c r="AZ262" s="579"/>
      <c r="BA262" s="577">
        <f t="shared" si="131"/>
        <v>1124.1068526804115</v>
      </c>
      <c r="BB262" s="577">
        <f t="shared" si="132"/>
        <v>1240.2343002436646</v>
      </c>
      <c r="BC262" s="577">
        <f t="shared" si="133"/>
        <v>116.1274475632531</v>
      </c>
      <c r="BD262" s="578">
        <f t="shared" si="134"/>
        <v>0.10330641369754966</v>
      </c>
      <c r="BE262" s="580"/>
      <c r="BF262" s="577">
        <f t="shared" si="135"/>
        <v>0</v>
      </c>
      <c r="BG262" s="577">
        <f t="shared" si="136"/>
        <v>103.8445702566133</v>
      </c>
      <c r="BH262" s="580"/>
      <c r="BI262" s="577">
        <f t="shared" si="137"/>
        <v>1124.1068526804115</v>
      </c>
      <c r="BJ262" s="577">
        <f t="shared" si="138"/>
        <v>1344.0788705002778</v>
      </c>
      <c r="BK262" s="577">
        <f t="shared" si="139"/>
        <v>219.97201781986632</v>
      </c>
      <c r="BL262" s="578">
        <f t="shared" si="140"/>
        <v>0.19568603936124684</v>
      </c>
    </row>
    <row r="263" spans="1:64">
      <c r="A263" s="397">
        <v>834</v>
      </c>
      <c r="B263" s="412">
        <v>5</v>
      </c>
      <c r="C263" s="412">
        <v>5</v>
      </c>
      <c r="D263" s="398" t="s">
        <v>286</v>
      </c>
      <c r="E263" s="400">
        <v>5879</v>
      </c>
      <c r="F263" s="400">
        <v>5844</v>
      </c>
      <c r="G263" s="570">
        <f t="shared" si="108"/>
        <v>-35</v>
      </c>
      <c r="H263" s="571">
        <f t="shared" si="109"/>
        <v>-5.953393434257527E-3</v>
      </c>
      <c r="I263" s="571"/>
      <c r="J263" s="400">
        <v>3266142.7249953104</v>
      </c>
      <c r="K263" s="437">
        <v>2867857.2516545798</v>
      </c>
      <c r="L263" s="570">
        <f t="shared" si="110"/>
        <v>-398285.47334073065</v>
      </c>
      <c r="M263" s="571">
        <f t="shared" si="111"/>
        <v>-0.12194368307689386</v>
      </c>
      <c r="N263" s="571"/>
      <c r="O263" s="400">
        <v>1595625.0040446012</v>
      </c>
      <c r="P263" s="400">
        <v>1853667.835141436</v>
      </c>
      <c r="Q263" s="570">
        <f t="shared" si="112"/>
        <v>258042.83109683474</v>
      </c>
      <c r="R263" s="571">
        <f t="shared" si="113"/>
        <v>0.16171896933348751</v>
      </c>
      <c r="S263" s="571"/>
      <c r="T263" s="400">
        <v>1089004.4694244643</v>
      </c>
      <c r="U263" s="400">
        <v>696564.82803784637</v>
      </c>
      <c r="V263" s="570">
        <f t="shared" si="114"/>
        <v>-392439.64138661791</v>
      </c>
      <c r="W263" s="571">
        <f t="shared" si="141"/>
        <v>-0.36036550115723687</v>
      </c>
      <c r="X263" s="572"/>
      <c r="Y263" s="437">
        <f t="shared" si="115"/>
        <v>5950772.198464375</v>
      </c>
      <c r="Z263" s="437">
        <f t="shared" si="116"/>
        <v>5418089.9148338623</v>
      </c>
      <c r="AA263" s="570">
        <f t="shared" si="117"/>
        <v>-532682.28363051265</v>
      </c>
      <c r="AB263" s="571">
        <f t="shared" si="142"/>
        <v>-8.9514816878383252E-2</v>
      </c>
      <c r="AC263" s="572"/>
      <c r="AD263" s="575">
        <v>0</v>
      </c>
      <c r="AE263" s="452">
        <v>599957.77805803402</v>
      </c>
      <c r="AF263" s="563"/>
      <c r="AG263" s="399">
        <v>5950772.198464375</v>
      </c>
      <c r="AH263" s="399">
        <v>6018047.6928918958</v>
      </c>
      <c r="AI263" s="570">
        <f t="shared" si="118"/>
        <v>67275.494427520782</v>
      </c>
      <c r="AJ263" s="571">
        <f t="shared" si="143"/>
        <v>1.1305338565116228E-2</v>
      </c>
      <c r="AL263" s="577">
        <f t="shared" si="119"/>
        <v>555.560932981002</v>
      </c>
      <c r="AM263" s="577">
        <f t="shared" si="120"/>
        <v>490.73532711406227</v>
      </c>
      <c r="AN263" s="577">
        <f t="shared" si="121"/>
        <v>-64.825605866939725</v>
      </c>
      <c r="AO263" s="578">
        <f t="shared" si="122"/>
        <v>-0.11668496112406901</v>
      </c>
      <c r="AP263" s="579"/>
      <c r="AQ263" s="577">
        <f t="shared" si="123"/>
        <v>271.4109549318934</v>
      </c>
      <c r="AR263" s="577">
        <f t="shared" si="124"/>
        <v>317.19162134521491</v>
      </c>
      <c r="AS263" s="577">
        <f t="shared" si="125"/>
        <v>45.780666413321512</v>
      </c>
      <c r="AT263" s="578">
        <f t="shared" si="126"/>
        <v>0.16867656069670989</v>
      </c>
      <c r="AU263" s="579"/>
      <c r="AV263" s="577">
        <f t="shared" si="127"/>
        <v>185.23634451853448</v>
      </c>
      <c r="AW263" s="577">
        <f t="shared" si="128"/>
        <v>119.19316017074715</v>
      </c>
      <c r="AX263" s="577">
        <f t="shared" si="129"/>
        <v>-66.043184347787331</v>
      </c>
      <c r="AY263" s="578">
        <f t="shared" si="130"/>
        <v>-0.35653469905944479</v>
      </c>
      <c r="AZ263" s="579"/>
      <c r="BA263" s="577">
        <f t="shared" si="131"/>
        <v>1012.2082324314297</v>
      </c>
      <c r="BB263" s="577">
        <f t="shared" si="132"/>
        <v>927.12010863002433</v>
      </c>
      <c r="BC263" s="577">
        <f t="shared" si="133"/>
        <v>-85.088123801405345</v>
      </c>
      <c r="BD263" s="578">
        <f t="shared" si="134"/>
        <v>-8.4061876869954713E-2</v>
      </c>
      <c r="BE263" s="580"/>
      <c r="BF263" s="577">
        <f t="shared" si="135"/>
        <v>0</v>
      </c>
      <c r="BG263" s="577">
        <f t="shared" si="136"/>
        <v>102.66217968138844</v>
      </c>
      <c r="BH263" s="580"/>
      <c r="BI263" s="577">
        <f t="shared" si="137"/>
        <v>1012.2082324314297</v>
      </c>
      <c r="BJ263" s="577">
        <f t="shared" si="138"/>
        <v>1029.7822883114127</v>
      </c>
      <c r="BK263" s="577">
        <f t="shared" si="139"/>
        <v>17.574055879983007</v>
      </c>
      <c r="BL263" s="578">
        <f t="shared" si="140"/>
        <v>1.7362095384038018E-2</v>
      </c>
    </row>
    <row r="264" spans="1:64">
      <c r="A264" s="397">
        <v>837</v>
      </c>
      <c r="B264" s="412">
        <v>6</v>
      </c>
      <c r="C264" s="412">
        <v>6</v>
      </c>
      <c r="D264" s="398" t="s">
        <v>287</v>
      </c>
      <c r="E264" s="400">
        <v>249009</v>
      </c>
      <c r="F264" s="400">
        <v>255050</v>
      </c>
      <c r="G264" s="570">
        <f t="shared" si="108"/>
        <v>6041</v>
      </c>
      <c r="H264" s="571">
        <f t="shared" si="109"/>
        <v>2.4260167303189844E-2</v>
      </c>
      <c r="I264" s="571"/>
      <c r="J264" s="400">
        <v>-40489615.902705178</v>
      </c>
      <c r="K264" s="437">
        <v>-42447560.438824631</v>
      </c>
      <c r="L264" s="570">
        <f t="shared" si="110"/>
        <v>-1957944.5361194536</v>
      </c>
      <c r="M264" s="571">
        <f t="shared" si="111"/>
        <v>4.8356708071133868E-2</v>
      </c>
      <c r="N264" s="571"/>
      <c r="O264" s="400">
        <v>1235695.6416559145</v>
      </c>
      <c r="P264" s="400">
        <v>-216958.61888494974</v>
      </c>
      <c r="Q264" s="570">
        <f t="shared" si="112"/>
        <v>-1452654.2605408642</v>
      </c>
      <c r="R264" s="571">
        <f t="shared" si="113"/>
        <v>-1.1755760978441347</v>
      </c>
      <c r="S264" s="571"/>
      <c r="T264" s="400">
        <v>36720100.380104199</v>
      </c>
      <c r="U264" s="400">
        <v>22714436.225739539</v>
      </c>
      <c r="V264" s="570">
        <f t="shared" si="114"/>
        <v>-14005664.15436466</v>
      </c>
      <c r="W264" s="571">
        <f t="shared" si="141"/>
        <v>-0.38141682646252389</v>
      </c>
      <c r="X264" s="572"/>
      <c r="Y264" s="437">
        <f t="shared" si="115"/>
        <v>-2533819.8809450641</v>
      </c>
      <c r="Z264" s="437">
        <f t="shared" si="116"/>
        <v>-19950082.831970043</v>
      </c>
      <c r="AA264" s="570">
        <f t="shared" si="117"/>
        <v>-17416262.951024979</v>
      </c>
      <c r="AB264" s="571">
        <f t="shared" si="142"/>
        <v>6.8735205221174054</v>
      </c>
      <c r="AC264" s="572"/>
      <c r="AD264" s="575">
        <v>0</v>
      </c>
      <c r="AE264" s="452">
        <v>49653690.979253896</v>
      </c>
      <c r="AF264" s="563"/>
      <c r="AG264" s="399">
        <v>-2533819.8809450641</v>
      </c>
      <c r="AH264" s="399">
        <v>29703608.147283852</v>
      </c>
      <c r="AI264" s="570">
        <f t="shared" si="118"/>
        <v>32237428.028228916</v>
      </c>
      <c r="AJ264" s="571">
        <f t="shared" si="143"/>
        <v>-12.722857007580586</v>
      </c>
      <c r="AL264" s="577">
        <f t="shared" si="119"/>
        <v>-162.60302198998903</v>
      </c>
      <c r="AM264" s="577">
        <f t="shared" si="120"/>
        <v>-166.42838831140807</v>
      </c>
      <c r="AN264" s="577">
        <f t="shared" si="121"/>
        <v>-3.8253663214190397</v>
      </c>
      <c r="AO264" s="578">
        <f t="shared" si="122"/>
        <v>2.3525800902117033E-2</v>
      </c>
      <c r="AP264" s="579"/>
      <c r="AQ264" s="577">
        <f t="shared" si="123"/>
        <v>4.9624537332221506</v>
      </c>
      <c r="AR264" s="577">
        <f t="shared" si="124"/>
        <v>-0.85065131889805823</v>
      </c>
      <c r="AS264" s="577">
        <f t="shared" si="125"/>
        <v>-5.8131050521202088</v>
      </c>
      <c r="AT264" s="578">
        <f t="shared" si="126"/>
        <v>-1.1714174810745743</v>
      </c>
      <c r="AU264" s="579"/>
      <c r="AV264" s="577">
        <f t="shared" si="127"/>
        <v>147.46495259249343</v>
      </c>
      <c r="AW264" s="577">
        <f t="shared" si="128"/>
        <v>89.058757991529262</v>
      </c>
      <c r="AX264" s="577">
        <f t="shared" si="129"/>
        <v>-58.40619460096417</v>
      </c>
      <c r="AY264" s="578">
        <f t="shared" si="130"/>
        <v>-0.39606831029447798</v>
      </c>
      <c r="AZ264" s="579"/>
      <c r="BA264" s="577">
        <f t="shared" si="131"/>
        <v>-10.175615664273437</v>
      </c>
      <c r="BB264" s="577">
        <f t="shared" si="132"/>
        <v>-78.220281638776882</v>
      </c>
      <c r="BC264" s="577">
        <f t="shared" si="133"/>
        <v>-68.044665974503445</v>
      </c>
      <c r="BD264" s="578">
        <f t="shared" si="134"/>
        <v>6.687031843528457</v>
      </c>
      <c r="BE264" s="580"/>
      <c r="BF264" s="577">
        <f t="shared" si="135"/>
        <v>0</v>
      </c>
      <c r="BG264" s="577">
        <f t="shared" si="136"/>
        <v>194.68218380417133</v>
      </c>
      <c r="BH264" s="580"/>
      <c r="BI264" s="577">
        <f t="shared" si="137"/>
        <v>-10.175615664273437</v>
      </c>
      <c r="BJ264" s="577">
        <f t="shared" si="138"/>
        <v>116.46190216539443</v>
      </c>
      <c r="BK264" s="577">
        <f t="shared" si="139"/>
        <v>126.63751782966787</v>
      </c>
      <c r="BL264" s="578">
        <f t="shared" si="140"/>
        <v>-12.445194670067179</v>
      </c>
    </row>
    <row r="265" spans="1:64">
      <c r="A265" s="397">
        <v>844</v>
      </c>
      <c r="B265" s="412">
        <v>11</v>
      </c>
      <c r="C265" s="412">
        <v>11</v>
      </c>
      <c r="D265" s="398" t="s">
        <v>288</v>
      </c>
      <c r="E265" s="400">
        <v>1441</v>
      </c>
      <c r="F265" s="400">
        <v>1412</v>
      </c>
      <c r="G265" s="570">
        <f t="shared" si="108"/>
        <v>-29</v>
      </c>
      <c r="H265" s="571">
        <f t="shared" si="109"/>
        <v>-2.0124913254684247E-2</v>
      </c>
      <c r="I265" s="571"/>
      <c r="J265" s="400">
        <v>-67943.182393982192</v>
      </c>
      <c r="K265" s="437">
        <v>-50665.984869050037</v>
      </c>
      <c r="L265" s="570">
        <f t="shared" si="110"/>
        <v>17277.197524932155</v>
      </c>
      <c r="M265" s="571">
        <f t="shared" si="111"/>
        <v>-0.25428890605604626</v>
      </c>
      <c r="N265" s="571"/>
      <c r="O265" s="400">
        <v>751697.50509584288</v>
      </c>
      <c r="P265" s="400">
        <v>855591.20624734322</v>
      </c>
      <c r="Q265" s="570">
        <f t="shared" si="112"/>
        <v>103893.70115150034</v>
      </c>
      <c r="R265" s="571">
        <f t="shared" si="113"/>
        <v>0.13821211384525442</v>
      </c>
      <c r="S265" s="571"/>
      <c r="T265" s="400">
        <v>358454.45312555594</v>
      </c>
      <c r="U265" s="400">
        <v>267378.59735661588</v>
      </c>
      <c r="V265" s="570">
        <f t="shared" si="114"/>
        <v>-91075.855768940062</v>
      </c>
      <c r="W265" s="571">
        <f t="shared" si="141"/>
        <v>-0.25407929787118283</v>
      </c>
      <c r="X265" s="572"/>
      <c r="Y265" s="437">
        <f t="shared" si="115"/>
        <v>1042208.7758274167</v>
      </c>
      <c r="Z265" s="437">
        <f t="shared" si="116"/>
        <v>1072303.8187349089</v>
      </c>
      <c r="AA265" s="570">
        <f t="shared" si="117"/>
        <v>30095.042907492258</v>
      </c>
      <c r="AB265" s="571">
        <f t="shared" si="142"/>
        <v>2.8876213293828387E-2</v>
      </c>
      <c r="AC265" s="572"/>
      <c r="AD265" s="575">
        <v>0</v>
      </c>
      <c r="AE265" s="452">
        <v>183491.13466559997</v>
      </c>
      <c r="AF265" s="563"/>
      <c r="AG265" s="399">
        <v>1042208.7758274167</v>
      </c>
      <c r="AH265" s="399">
        <v>1255794.953400509</v>
      </c>
      <c r="AI265" s="570">
        <f t="shared" si="118"/>
        <v>213586.17757309228</v>
      </c>
      <c r="AJ265" s="571">
        <f t="shared" si="143"/>
        <v>0.20493607665462685</v>
      </c>
      <c r="AL265" s="577">
        <f t="shared" si="119"/>
        <v>-47.150022480209707</v>
      </c>
      <c r="AM265" s="577">
        <f t="shared" si="120"/>
        <v>-35.882425544653003</v>
      </c>
      <c r="AN265" s="577">
        <f t="shared" si="121"/>
        <v>11.267596935556703</v>
      </c>
      <c r="AO265" s="578">
        <f t="shared" si="122"/>
        <v>-0.23897330993396779</v>
      </c>
      <c r="AP265" s="579"/>
      <c r="AQ265" s="577">
        <f t="shared" si="123"/>
        <v>521.64989944194508</v>
      </c>
      <c r="AR265" s="577">
        <f t="shared" si="124"/>
        <v>605.94278062843</v>
      </c>
      <c r="AS265" s="577">
        <f t="shared" si="125"/>
        <v>84.292881186484919</v>
      </c>
      <c r="AT265" s="578">
        <f t="shared" si="126"/>
        <v>0.16158899153754358</v>
      </c>
      <c r="AU265" s="579"/>
      <c r="AV265" s="577">
        <f t="shared" si="127"/>
        <v>248.75395775541702</v>
      </c>
      <c r="AW265" s="577">
        <f t="shared" si="128"/>
        <v>189.36161285879311</v>
      </c>
      <c r="AX265" s="577">
        <f t="shared" si="129"/>
        <v>-59.392344896623911</v>
      </c>
      <c r="AY265" s="578">
        <f t="shared" si="130"/>
        <v>-0.23875939676513769</v>
      </c>
      <c r="AZ265" s="579"/>
      <c r="BA265" s="577">
        <f t="shared" si="131"/>
        <v>723.25383471715247</v>
      </c>
      <c r="BB265" s="577">
        <f t="shared" si="132"/>
        <v>759.42196794257006</v>
      </c>
      <c r="BC265" s="577">
        <f t="shared" si="133"/>
        <v>36.168133225417591</v>
      </c>
      <c r="BD265" s="578">
        <f t="shared" si="134"/>
        <v>5.0007523623517458E-2</v>
      </c>
      <c r="BE265" s="580"/>
      <c r="BF265" s="577">
        <f t="shared" si="135"/>
        <v>0</v>
      </c>
      <c r="BG265" s="577">
        <f t="shared" si="136"/>
        <v>129.95122851671385</v>
      </c>
      <c r="BH265" s="580"/>
      <c r="BI265" s="577">
        <f t="shared" si="137"/>
        <v>723.25383471715247</v>
      </c>
      <c r="BJ265" s="577">
        <f t="shared" si="138"/>
        <v>889.37319645928392</v>
      </c>
      <c r="BK265" s="577">
        <f t="shared" si="139"/>
        <v>166.11936174213145</v>
      </c>
      <c r="BL265" s="578">
        <f t="shared" si="140"/>
        <v>0.22968334735079118</v>
      </c>
    </row>
    <row r="266" spans="1:64">
      <c r="A266" s="397">
        <v>845</v>
      </c>
      <c r="B266" s="412">
        <v>19</v>
      </c>
      <c r="C266" s="412">
        <v>19</v>
      </c>
      <c r="D266" s="398" t="s">
        <v>289</v>
      </c>
      <c r="E266" s="400">
        <v>2863</v>
      </c>
      <c r="F266" s="400">
        <v>2831</v>
      </c>
      <c r="G266" s="570">
        <f t="shared" ref="G266:G303" si="144">F266-E266</f>
        <v>-32</v>
      </c>
      <c r="H266" s="571">
        <f t="shared" ref="H266:H303" si="145">G266/E266</f>
        <v>-1.1177086971707998E-2</v>
      </c>
      <c r="I266" s="571"/>
      <c r="J266" s="400">
        <v>2382991.6562045179</v>
      </c>
      <c r="K266" s="437">
        <v>2167324.5729023339</v>
      </c>
      <c r="L266" s="570">
        <f t="shared" ref="L266:L303" si="146">K266-J266</f>
        <v>-215667.08330218401</v>
      </c>
      <c r="M266" s="571">
        <f t="shared" ref="M266:M303" si="147">L266/J266</f>
        <v>-9.0502659856428219E-2</v>
      </c>
      <c r="N266" s="571"/>
      <c r="O266" s="400">
        <v>1255008.2280608944</v>
      </c>
      <c r="P266" s="400">
        <v>1205387.4507114978</v>
      </c>
      <c r="Q266" s="570">
        <f t="shared" ref="Q266:Q303" si="148">P266-O266</f>
        <v>-49620.777349396609</v>
      </c>
      <c r="R266" s="571">
        <f t="shared" ref="R266:R303" si="149">Q266/O266</f>
        <v>-3.9538208786141081E-2</v>
      </c>
      <c r="S266" s="571"/>
      <c r="T266" s="400">
        <v>589827.92928421777</v>
      </c>
      <c r="U266" s="400">
        <v>465507.37883790198</v>
      </c>
      <c r="V266" s="570">
        <f t="shared" ref="V266:V303" si="150">U266-T266</f>
        <v>-124320.55044631578</v>
      </c>
      <c r="W266" s="571">
        <f t="shared" si="141"/>
        <v>-0.21077426868745308</v>
      </c>
      <c r="X266" s="572"/>
      <c r="Y266" s="437">
        <f t="shared" ref="Y266:Y303" si="151">SUM(J266,O266,T266)</f>
        <v>4227827.8135496303</v>
      </c>
      <c r="Z266" s="437">
        <f t="shared" ref="Z266:Z303" si="152">SUM(K266,P266,U266)</f>
        <v>3838219.4024517341</v>
      </c>
      <c r="AA266" s="570">
        <f t="shared" ref="AA266:AA303" si="153">Z266-Y266</f>
        <v>-389608.41109789629</v>
      </c>
      <c r="AB266" s="571">
        <f t="shared" si="142"/>
        <v>-9.2153329861082031E-2</v>
      </c>
      <c r="AC266" s="572"/>
      <c r="AD266" s="575">
        <v>0</v>
      </c>
      <c r="AE266" s="452">
        <v>469926.12100174883</v>
      </c>
      <c r="AF266" s="563"/>
      <c r="AG266" s="399">
        <v>4227827.8135496303</v>
      </c>
      <c r="AH266" s="399">
        <v>4308145.5234534824</v>
      </c>
      <c r="AI266" s="570">
        <f t="shared" ref="AI266:AI303" si="154">AH266-AG266</f>
        <v>80317.709903852083</v>
      </c>
      <c r="AJ266" s="571">
        <f t="shared" si="143"/>
        <v>1.8997393802662545E-2</v>
      </c>
      <c r="AL266" s="577">
        <f t="shared" si="119"/>
        <v>832.34078107038704</v>
      </c>
      <c r="AM266" s="577">
        <f t="shared" si="120"/>
        <v>765.56855277369618</v>
      </c>
      <c r="AN266" s="577">
        <f t="shared" si="121"/>
        <v>-66.772228296690855</v>
      </c>
      <c r="AO266" s="578">
        <f t="shared" si="122"/>
        <v>-8.0222223655582542E-2</v>
      </c>
      <c r="AP266" s="579"/>
      <c r="AQ266" s="577">
        <f t="shared" si="123"/>
        <v>438.35425360143012</v>
      </c>
      <c r="AR266" s="577">
        <f t="shared" si="124"/>
        <v>425.78150855227756</v>
      </c>
      <c r="AS266" s="577">
        <f t="shared" si="125"/>
        <v>-12.572745049152559</v>
      </c>
      <c r="AT266" s="578">
        <f t="shared" si="126"/>
        <v>-2.8681699666097505E-2</v>
      </c>
      <c r="AU266" s="579"/>
      <c r="AV266" s="577">
        <f t="shared" si="127"/>
        <v>206.01743949850427</v>
      </c>
      <c r="AW266" s="577">
        <f t="shared" si="128"/>
        <v>164.4321366435542</v>
      </c>
      <c r="AX266" s="577">
        <f t="shared" si="129"/>
        <v>-41.585302854950072</v>
      </c>
      <c r="AY266" s="578">
        <f t="shared" si="130"/>
        <v>-0.20185331375915866</v>
      </c>
      <c r="AZ266" s="579"/>
      <c r="BA266" s="577">
        <f t="shared" si="131"/>
        <v>1476.7124741703215</v>
      </c>
      <c r="BB266" s="577">
        <f t="shared" si="132"/>
        <v>1355.7821979695282</v>
      </c>
      <c r="BC266" s="577">
        <f t="shared" si="133"/>
        <v>-120.93027620079329</v>
      </c>
      <c r="BD266" s="578">
        <f t="shared" si="134"/>
        <v>-8.1891551887063832E-2</v>
      </c>
      <c r="BE266" s="580"/>
      <c r="BF266" s="577">
        <f t="shared" si="135"/>
        <v>0</v>
      </c>
      <c r="BG266" s="577">
        <f t="shared" si="136"/>
        <v>165.99297810022918</v>
      </c>
      <c r="BH266" s="580"/>
      <c r="BI266" s="577">
        <f t="shared" si="137"/>
        <v>1476.7124741703215</v>
      </c>
      <c r="BJ266" s="577">
        <f t="shared" si="138"/>
        <v>1521.7751760697572</v>
      </c>
      <c r="BK266" s="577">
        <f t="shared" si="139"/>
        <v>45.062701899435751</v>
      </c>
      <c r="BL266" s="578">
        <f t="shared" si="140"/>
        <v>3.0515555795486763E-2</v>
      </c>
    </row>
    <row r="267" spans="1:64">
      <c r="A267" s="397">
        <v>846</v>
      </c>
      <c r="B267" s="412">
        <v>14</v>
      </c>
      <c r="C267" s="412">
        <v>14</v>
      </c>
      <c r="D267" s="398" t="s">
        <v>290</v>
      </c>
      <c r="E267" s="400">
        <v>4862</v>
      </c>
      <c r="F267" s="400">
        <v>4758</v>
      </c>
      <c r="G267" s="570">
        <f t="shared" si="144"/>
        <v>-104</v>
      </c>
      <c r="H267" s="571">
        <f t="shared" si="145"/>
        <v>-2.1390374331550801E-2</v>
      </c>
      <c r="I267" s="571"/>
      <c r="J267" s="400">
        <v>2380475.7317529181</v>
      </c>
      <c r="K267" s="437">
        <v>2065160.4191299588</v>
      </c>
      <c r="L267" s="570">
        <f t="shared" si="146"/>
        <v>-315315.31262295926</v>
      </c>
      <c r="M267" s="571">
        <f t="shared" si="147"/>
        <v>-0.13245894861140617</v>
      </c>
      <c r="N267" s="571"/>
      <c r="O267" s="400">
        <v>2846111.3497847915</v>
      </c>
      <c r="P267" s="400">
        <v>2898286.8695295621</v>
      </c>
      <c r="Q267" s="570">
        <f t="shared" si="148"/>
        <v>52175.519744770601</v>
      </c>
      <c r="R267" s="571">
        <f t="shared" si="149"/>
        <v>1.8332213090930489E-2</v>
      </c>
      <c r="S267" s="571"/>
      <c r="T267" s="400">
        <v>1138178.2460818195</v>
      </c>
      <c r="U267" s="400">
        <v>799210.69637645991</v>
      </c>
      <c r="V267" s="570">
        <f t="shared" si="150"/>
        <v>-338967.54970535962</v>
      </c>
      <c r="W267" s="571">
        <f t="shared" si="141"/>
        <v>-0.29781587451021485</v>
      </c>
      <c r="X267" s="572"/>
      <c r="Y267" s="437">
        <f t="shared" si="151"/>
        <v>6364765.3276195293</v>
      </c>
      <c r="Z267" s="437">
        <f t="shared" si="152"/>
        <v>5762657.9850359801</v>
      </c>
      <c r="AA267" s="570">
        <f t="shared" si="153"/>
        <v>-602107.34258354921</v>
      </c>
      <c r="AB267" s="571">
        <f t="shared" si="142"/>
        <v>-9.4600085249135477E-2</v>
      </c>
      <c r="AC267" s="572"/>
      <c r="AD267" s="575">
        <v>0</v>
      </c>
      <c r="AE267" s="452">
        <v>611917.41135284712</v>
      </c>
      <c r="AF267" s="563"/>
      <c r="AG267" s="399">
        <v>6364765.3276195293</v>
      </c>
      <c r="AH267" s="399">
        <v>6374575.3963888278</v>
      </c>
      <c r="AI267" s="570">
        <f t="shared" si="154"/>
        <v>9810.0687692984939</v>
      </c>
      <c r="AJ267" s="571">
        <f t="shared" si="143"/>
        <v>1.5413087937002595E-3</v>
      </c>
      <c r="AL267" s="577">
        <f t="shared" ref="AL267:AL303" si="155">J267/$E267</f>
        <v>489.6083364362234</v>
      </c>
      <c r="AM267" s="577">
        <f t="shared" ref="AM267:AM303" si="156">K267/$F267</f>
        <v>434.03960048969293</v>
      </c>
      <c r="AN267" s="577">
        <f t="shared" ref="AN267:AN303" si="157">AM267-AL267</f>
        <v>-55.568735946530467</v>
      </c>
      <c r="AO267" s="578">
        <f t="shared" ref="AO267:AO303" si="158">AN267/AL267</f>
        <v>-0.113496302679415</v>
      </c>
      <c r="AP267" s="579"/>
      <c r="AQ267" s="577">
        <f t="shared" ref="AQ267:AQ303" si="159">O267/$E267</f>
        <v>585.37872270357707</v>
      </c>
      <c r="AR267" s="577">
        <f t="shared" ref="AR267:AR303" si="160">P267/$F267</f>
        <v>609.13973718570026</v>
      </c>
      <c r="AS267" s="577">
        <f t="shared" ref="AS267:AS303" si="161">AR267-AQ267</f>
        <v>23.761014482123187</v>
      </c>
      <c r="AT267" s="578">
        <f t="shared" ref="AT267:AT303" si="162">AS267/AQ267</f>
        <v>4.0590840699475238E-2</v>
      </c>
      <c r="AU267" s="579"/>
      <c r="AV267" s="577">
        <f t="shared" ref="AV267:AV303" si="163">T267/$E267</f>
        <v>234.09671865113523</v>
      </c>
      <c r="AW267" s="577">
        <f t="shared" ref="AW267:AW303" si="164">U267/$F267</f>
        <v>167.97198326533416</v>
      </c>
      <c r="AX267" s="577">
        <f t="shared" ref="AX267:AX303" si="165">AW267-AV267</f>
        <v>-66.124735385801074</v>
      </c>
      <c r="AY267" s="578">
        <f t="shared" ref="AY267:AY303" si="166">AX267/AV267</f>
        <v>-0.28246758761426327</v>
      </c>
      <c r="AZ267" s="579"/>
      <c r="BA267" s="577">
        <f t="shared" ref="BA267:BA303" si="167">Y267/$E267</f>
        <v>1309.0837777909358</v>
      </c>
      <c r="BB267" s="577">
        <f t="shared" ref="BB267:BB303" si="168">Z267/$F267</f>
        <v>1211.1513209407271</v>
      </c>
      <c r="BC267" s="577">
        <f t="shared" ref="BC267:BC303" si="169">BB267-BA267</f>
        <v>-97.932456850208609</v>
      </c>
      <c r="BD267" s="578">
        <f t="shared" ref="BD267:BD303" si="170">BC267/BA267</f>
        <v>-7.4809923178078441E-2</v>
      </c>
      <c r="BE267" s="580"/>
      <c r="BF267" s="577">
        <f t="shared" ref="BF267:BF303" si="171">AD267/$E267</f>
        <v>0</v>
      </c>
      <c r="BG267" s="577">
        <f t="shared" ref="BG267:BG303" si="172">AE267/$F267</f>
        <v>128.60811503842942</v>
      </c>
      <c r="BH267" s="580"/>
      <c r="BI267" s="577">
        <f t="shared" ref="BI267:BI303" si="173">AG267/$E267</f>
        <v>1309.0837777909358</v>
      </c>
      <c r="BJ267" s="577">
        <f t="shared" ref="BJ267:BJ303" si="174">AH267/$F267</f>
        <v>1339.7594359791567</v>
      </c>
      <c r="BK267" s="577">
        <f t="shared" ref="BK267:BK303" si="175">BJ267-BI267</f>
        <v>30.67565818822095</v>
      </c>
      <c r="BL267" s="578">
        <f t="shared" ref="BL267:BL303" si="176">BK267/BI267</f>
        <v>2.34329221006663E-2</v>
      </c>
    </row>
    <row r="268" spans="1:64">
      <c r="A268" s="397">
        <v>848</v>
      </c>
      <c r="B268" s="412">
        <v>12</v>
      </c>
      <c r="C268" s="412">
        <v>12</v>
      </c>
      <c r="D268" s="398" t="s">
        <v>291</v>
      </c>
      <c r="E268" s="400">
        <v>4160</v>
      </c>
      <c r="F268" s="400">
        <v>4066</v>
      </c>
      <c r="G268" s="570">
        <f t="shared" si="144"/>
        <v>-94</v>
      </c>
      <c r="H268" s="571">
        <f t="shared" si="145"/>
        <v>-2.2596153846153846E-2</v>
      </c>
      <c r="I268" s="571"/>
      <c r="J268" s="400">
        <v>1000616.1101083213</v>
      </c>
      <c r="K268" s="437">
        <v>1033626.4055219083</v>
      </c>
      <c r="L268" s="570">
        <f t="shared" si="146"/>
        <v>33010.29541358701</v>
      </c>
      <c r="M268" s="571">
        <f t="shared" si="147"/>
        <v>3.2989969959621668E-2</v>
      </c>
      <c r="N268" s="571"/>
      <c r="O268" s="400">
        <v>2556266.1640898176</v>
      </c>
      <c r="P268" s="400">
        <v>2726414.0559892952</v>
      </c>
      <c r="Q268" s="570">
        <f t="shared" si="148"/>
        <v>170147.89189947769</v>
      </c>
      <c r="R268" s="571">
        <f t="shared" si="149"/>
        <v>6.6561101613634363E-2</v>
      </c>
      <c r="S268" s="571"/>
      <c r="T268" s="400">
        <v>976850.07326114131</v>
      </c>
      <c r="U268" s="400">
        <v>730657.32417312812</v>
      </c>
      <c r="V268" s="570">
        <f t="shared" si="150"/>
        <v>-246192.7490880132</v>
      </c>
      <c r="W268" s="571">
        <f t="shared" ref="W268:W303" si="177">V268/T268</f>
        <v>-0.25202715936348041</v>
      </c>
      <c r="X268" s="572"/>
      <c r="Y268" s="437">
        <f t="shared" si="151"/>
        <v>4533732.3474592809</v>
      </c>
      <c r="Z268" s="437">
        <f t="shared" si="152"/>
        <v>4490697.7856843313</v>
      </c>
      <c r="AA268" s="570">
        <f t="shared" si="153"/>
        <v>-43034.561774949543</v>
      </c>
      <c r="AB268" s="571">
        <f t="shared" ref="AB268:AB303" si="178">AA268/Y268</f>
        <v>-9.4920825661590404E-3</v>
      </c>
      <c r="AC268" s="572"/>
      <c r="AD268" s="575">
        <v>0</v>
      </c>
      <c r="AE268" s="452">
        <v>1137339.1923429286</v>
      </c>
      <c r="AF268" s="563"/>
      <c r="AG268" s="399">
        <v>4533732.3474592809</v>
      </c>
      <c r="AH268" s="399">
        <v>5628036.9780272599</v>
      </c>
      <c r="AI268" s="570">
        <f t="shared" si="154"/>
        <v>1094304.6305679791</v>
      </c>
      <c r="AJ268" s="571">
        <f t="shared" ref="AJ268:AJ303" si="179">AI268/AG268</f>
        <v>0.2413694825150477</v>
      </c>
      <c r="AL268" s="577">
        <f t="shared" si="155"/>
        <v>240.53271877603876</v>
      </c>
      <c r="AM268" s="577">
        <f t="shared" si="156"/>
        <v>254.21210170238768</v>
      </c>
      <c r="AN268" s="577">
        <f t="shared" si="157"/>
        <v>13.679382926348922</v>
      </c>
      <c r="AO268" s="578">
        <f t="shared" si="158"/>
        <v>5.6871194056081265E-2</v>
      </c>
      <c r="AP268" s="579"/>
      <c r="AQ268" s="577">
        <f t="shared" si="159"/>
        <v>614.48705867543686</v>
      </c>
      <c r="AR268" s="577">
        <f t="shared" si="160"/>
        <v>670.53961042530625</v>
      </c>
      <c r="AS268" s="577">
        <f t="shared" si="161"/>
        <v>56.052551749869394</v>
      </c>
      <c r="AT268" s="578">
        <f t="shared" si="162"/>
        <v>9.1218441395159694E-2</v>
      </c>
      <c r="AU268" s="579"/>
      <c r="AV268" s="577">
        <f t="shared" si="163"/>
        <v>234.81972914931282</v>
      </c>
      <c r="AW268" s="577">
        <f t="shared" si="164"/>
        <v>179.69929271350912</v>
      </c>
      <c r="AX268" s="577">
        <f t="shared" si="165"/>
        <v>-55.120436435803697</v>
      </c>
      <c r="AY268" s="578">
        <f t="shared" si="166"/>
        <v>-0.23473511631876015</v>
      </c>
      <c r="AZ268" s="579"/>
      <c r="BA268" s="577">
        <f t="shared" si="167"/>
        <v>1089.8395066007886</v>
      </c>
      <c r="BB268" s="577">
        <f t="shared" si="168"/>
        <v>1104.451004841203</v>
      </c>
      <c r="BC268" s="577">
        <f t="shared" si="169"/>
        <v>14.611498240414448</v>
      </c>
      <c r="BD268" s="578">
        <f t="shared" si="170"/>
        <v>1.3407018328770021E-2</v>
      </c>
      <c r="BE268" s="580"/>
      <c r="BF268" s="577">
        <f t="shared" si="171"/>
        <v>0</v>
      </c>
      <c r="BG268" s="577">
        <f t="shared" si="172"/>
        <v>279.719427531463</v>
      </c>
      <c r="BH268" s="580"/>
      <c r="BI268" s="577">
        <f t="shared" si="173"/>
        <v>1089.8395066007886</v>
      </c>
      <c r="BJ268" s="577">
        <f t="shared" si="174"/>
        <v>1384.170432372666</v>
      </c>
      <c r="BK268" s="577">
        <f t="shared" si="175"/>
        <v>294.33092577187745</v>
      </c>
      <c r="BL268" s="578">
        <f t="shared" si="176"/>
        <v>0.27006813754613845</v>
      </c>
    </row>
    <row r="269" spans="1:64">
      <c r="A269" s="397">
        <v>849</v>
      </c>
      <c r="B269" s="412">
        <v>16</v>
      </c>
      <c r="C269" s="412">
        <v>16</v>
      </c>
      <c r="D269" s="398" t="s">
        <v>292</v>
      </c>
      <c r="E269" s="400">
        <v>2903</v>
      </c>
      <c r="F269" s="400">
        <v>2849</v>
      </c>
      <c r="G269" s="570">
        <f t="shared" si="144"/>
        <v>-54</v>
      </c>
      <c r="H269" s="571">
        <f t="shared" si="145"/>
        <v>-1.8601446779193936E-2</v>
      </c>
      <c r="I269" s="571"/>
      <c r="J269" s="400">
        <v>2613037.780170403</v>
      </c>
      <c r="K269" s="437">
        <v>2299070.3491189093</v>
      </c>
      <c r="L269" s="570">
        <f t="shared" si="146"/>
        <v>-313967.43105149362</v>
      </c>
      <c r="M269" s="571">
        <f t="shared" si="147"/>
        <v>-0.12015418737306546</v>
      </c>
      <c r="N269" s="571"/>
      <c r="O269" s="400">
        <v>1619605.710605596</v>
      </c>
      <c r="P269" s="400">
        <v>1816186.3200506472</v>
      </c>
      <c r="Q269" s="570">
        <f t="shared" si="148"/>
        <v>196580.60944505129</v>
      </c>
      <c r="R269" s="571">
        <f t="shared" si="149"/>
        <v>0.12137559663922567</v>
      </c>
      <c r="S269" s="571"/>
      <c r="T269" s="400">
        <v>697004.74121979531</v>
      </c>
      <c r="U269" s="400">
        <v>505363.43283849611</v>
      </c>
      <c r="V269" s="570">
        <f t="shared" si="150"/>
        <v>-191641.3083812992</v>
      </c>
      <c r="W269" s="571">
        <f t="shared" si="177"/>
        <v>-0.2749497916555298</v>
      </c>
      <c r="X269" s="572"/>
      <c r="Y269" s="437">
        <f t="shared" si="151"/>
        <v>4929648.231995794</v>
      </c>
      <c r="Z269" s="437">
        <f t="shared" si="152"/>
        <v>4620620.1020080522</v>
      </c>
      <c r="AA269" s="570">
        <f t="shared" si="153"/>
        <v>-309028.12998774182</v>
      </c>
      <c r="AB269" s="571">
        <f t="shared" si="178"/>
        <v>-6.2687663590679801E-2</v>
      </c>
      <c r="AC269" s="572"/>
      <c r="AD269" s="575">
        <v>0</v>
      </c>
      <c r="AE269" s="452">
        <v>342815.4382086792</v>
      </c>
      <c r="AF269" s="563"/>
      <c r="AG269" s="399">
        <v>4929648.231995794</v>
      </c>
      <c r="AH269" s="399">
        <v>4963435.5402167318</v>
      </c>
      <c r="AI269" s="570">
        <f t="shared" si="154"/>
        <v>33787.308220937848</v>
      </c>
      <c r="AJ269" s="571">
        <f t="shared" si="179"/>
        <v>6.8538984184798269E-3</v>
      </c>
      <c r="AL269" s="577">
        <f t="shared" si="155"/>
        <v>900.11635555301518</v>
      </c>
      <c r="AM269" s="577">
        <f t="shared" si="156"/>
        <v>806.97449951523674</v>
      </c>
      <c r="AN269" s="577">
        <f t="shared" si="157"/>
        <v>-93.141856037778439</v>
      </c>
      <c r="AO269" s="578">
        <f t="shared" si="158"/>
        <v>-0.10347757316392031</v>
      </c>
      <c r="AP269" s="579"/>
      <c r="AQ269" s="577">
        <f t="shared" si="159"/>
        <v>557.90758202052905</v>
      </c>
      <c r="AR269" s="577">
        <f t="shared" si="160"/>
        <v>637.48203581981295</v>
      </c>
      <c r="AS269" s="577">
        <f t="shared" si="161"/>
        <v>79.574453799283901</v>
      </c>
      <c r="AT269" s="578">
        <f t="shared" si="162"/>
        <v>0.14263017095249986</v>
      </c>
      <c r="AU269" s="579"/>
      <c r="AV269" s="577">
        <f t="shared" si="163"/>
        <v>240.09808516010861</v>
      </c>
      <c r="AW269" s="577">
        <f t="shared" si="164"/>
        <v>177.38274230905444</v>
      </c>
      <c r="AX269" s="577">
        <f t="shared" si="165"/>
        <v>-62.715342851054174</v>
      </c>
      <c r="AY269" s="578">
        <f t="shared" si="166"/>
        <v>-0.26120717626395334</v>
      </c>
      <c r="AZ269" s="579"/>
      <c r="BA269" s="577">
        <f t="shared" si="167"/>
        <v>1698.1220227336528</v>
      </c>
      <c r="BB269" s="577">
        <f t="shared" si="168"/>
        <v>1621.839277644104</v>
      </c>
      <c r="BC269" s="577">
        <f t="shared" si="169"/>
        <v>-76.282745089548825</v>
      </c>
      <c r="BD269" s="578">
        <f t="shared" si="170"/>
        <v>-4.4921827800541769E-2</v>
      </c>
      <c r="BE269" s="580"/>
      <c r="BF269" s="577">
        <f t="shared" si="171"/>
        <v>0</v>
      </c>
      <c r="BG269" s="577">
        <f t="shared" si="172"/>
        <v>120.32833913958554</v>
      </c>
      <c r="BH269" s="580"/>
      <c r="BI269" s="577">
        <f t="shared" si="173"/>
        <v>1698.1220227336528</v>
      </c>
      <c r="BJ269" s="577">
        <f t="shared" si="174"/>
        <v>1742.1676167836897</v>
      </c>
      <c r="BK269" s="577">
        <f t="shared" si="175"/>
        <v>44.045594050036925</v>
      </c>
      <c r="BL269" s="578">
        <f t="shared" si="176"/>
        <v>2.5937826293031589E-2</v>
      </c>
    </row>
    <row r="270" spans="1:64">
      <c r="A270" s="397">
        <v>850</v>
      </c>
      <c r="B270" s="412">
        <v>13</v>
      </c>
      <c r="C270" s="412">
        <v>13</v>
      </c>
      <c r="D270" s="398" t="s">
        <v>293</v>
      </c>
      <c r="E270" s="400">
        <v>2407</v>
      </c>
      <c r="F270" s="400">
        <v>2368</v>
      </c>
      <c r="G270" s="570">
        <f t="shared" si="144"/>
        <v>-39</v>
      </c>
      <c r="H270" s="571">
        <f t="shared" si="145"/>
        <v>-1.6202742002492731E-2</v>
      </c>
      <c r="I270" s="571"/>
      <c r="J270" s="400">
        <v>1544404.4062032679</v>
      </c>
      <c r="K270" s="437">
        <v>1466105.1819092184</v>
      </c>
      <c r="L270" s="570">
        <f t="shared" si="146"/>
        <v>-78299.224294049433</v>
      </c>
      <c r="M270" s="571">
        <f t="shared" si="147"/>
        <v>-5.0698653784949137E-2</v>
      </c>
      <c r="N270" s="571"/>
      <c r="O270" s="400">
        <v>912818.68791179231</v>
      </c>
      <c r="P270" s="400">
        <v>1061097.9575802891</v>
      </c>
      <c r="Q270" s="570">
        <f t="shared" si="148"/>
        <v>148279.2696684968</v>
      </c>
      <c r="R270" s="571">
        <f t="shared" si="149"/>
        <v>0.16244109770332107</v>
      </c>
      <c r="S270" s="571"/>
      <c r="T270" s="400">
        <v>403611.06843806518</v>
      </c>
      <c r="U270" s="400">
        <v>248776.63797278804</v>
      </c>
      <c r="V270" s="570">
        <f t="shared" si="150"/>
        <v>-154834.43046527714</v>
      </c>
      <c r="W270" s="571">
        <f t="shared" si="177"/>
        <v>-0.3836228552018433</v>
      </c>
      <c r="X270" s="572"/>
      <c r="Y270" s="437">
        <f t="shared" si="151"/>
        <v>2860834.1625531255</v>
      </c>
      <c r="Z270" s="437">
        <f t="shared" si="152"/>
        <v>2775979.7774622953</v>
      </c>
      <c r="AA270" s="570">
        <f t="shared" si="153"/>
        <v>-84854.38509083027</v>
      </c>
      <c r="AB270" s="571">
        <f t="shared" si="178"/>
        <v>-2.9660714417330203E-2</v>
      </c>
      <c r="AC270" s="572"/>
      <c r="AD270" s="575">
        <v>0</v>
      </c>
      <c r="AE270" s="452">
        <v>257379.39301247336</v>
      </c>
      <c r="AF270" s="563"/>
      <c r="AG270" s="399">
        <v>2860834.1625531255</v>
      </c>
      <c r="AH270" s="399">
        <v>3033359.1704747686</v>
      </c>
      <c r="AI270" s="570">
        <f t="shared" si="154"/>
        <v>172525.00792164309</v>
      </c>
      <c r="AJ270" s="571">
        <f t="shared" si="179"/>
        <v>6.0305840226570387E-2</v>
      </c>
      <c r="AL270" s="577">
        <f t="shared" si="155"/>
        <v>641.63041387755209</v>
      </c>
      <c r="AM270" s="577">
        <f t="shared" si="156"/>
        <v>619.13225587382533</v>
      </c>
      <c r="AN270" s="577">
        <f t="shared" si="157"/>
        <v>-22.498158003726758</v>
      </c>
      <c r="AO270" s="578">
        <f t="shared" si="158"/>
        <v>-3.5064045464684404E-2</v>
      </c>
      <c r="AP270" s="579"/>
      <c r="AQ270" s="577">
        <f t="shared" si="159"/>
        <v>379.23501782791539</v>
      </c>
      <c r="AR270" s="577">
        <f t="shared" si="160"/>
        <v>448.09879965383828</v>
      </c>
      <c r="AS270" s="577">
        <f t="shared" si="161"/>
        <v>68.863781825922899</v>
      </c>
      <c r="AT270" s="578">
        <f t="shared" si="162"/>
        <v>0.18158603132259021</v>
      </c>
      <c r="AU270" s="579"/>
      <c r="AV270" s="577">
        <f t="shared" si="163"/>
        <v>167.68220541672838</v>
      </c>
      <c r="AW270" s="577">
        <f t="shared" si="164"/>
        <v>105.05770184661657</v>
      </c>
      <c r="AX270" s="577">
        <f t="shared" si="165"/>
        <v>-62.624503570111813</v>
      </c>
      <c r="AY270" s="578">
        <f t="shared" si="166"/>
        <v>-0.37347137350964399</v>
      </c>
      <c r="AZ270" s="579"/>
      <c r="BA270" s="577">
        <f t="shared" si="167"/>
        <v>1188.547637122196</v>
      </c>
      <c r="BB270" s="577">
        <f t="shared" si="168"/>
        <v>1172.2887573742801</v>
      </c>
      <c r="BC270" s="577">
        <f t="shared" si="169"/>
        <v>-16.258879747915898</v>
      </c>
      <c r="BD270" s="578">
        <f t="shared" si="170"/>
        <v>-1.3679619764575161E-2</v>
      </c>
      <c r="BE270" s="580"/>
      <c r="BF270" s="577">
        <f t="shared" si="171"/>
        <v>0</v>
      </c>
      <c r="BG270" s="577">
        <f t="shared" si="172"/>
        <v>108.69062204918639</v>
      </c>
      <c r="BH270" s="580"/>
      <c r="BI270" s="577">
        <f t="shared" si="173"/>
        <v>1188.547637122196</v>
      </c>
      <c r="BJ270" s="577">
        <f t="shared" si="174"/>
        <v>1280.9793794234665</v>
      </c>
      <c r="BK270" s="577">
        <f t="shared" si="175"/>
        <v>92.43174230127056</v>
      </c>
      <c r="BL270" s="578">
        <f t="shared" si="176"/>
        <v>7.7768647561382978E-2</v>
      </c>
    </row>
    <row r="271" spans="1:64">
      <c r="A271" s="397">
        <v>851</v>
      </c>
      <c r="B271" s="412">
        <v>19</v>
      </c>
      <c r="C271" s="412">
        <v>19</v>
      </c>
      <c r="D271" s="398" t="s">
        <v>294</v>
      </c>
      <c r="E271" s="400">
        <v>21227</v>
      </c>
      <c r="F271" s="400">
        <v>21018</v>
      </c>
      <c r="G271" s="570">
        <f t="shared" si="144"/>
        <v>-209</v>
      </c>
      <c r="H271" s="571">
        <f t="shared" si="145"/>
        <v>-9.8459509115748807E-3</v>
      </c>
      <c r="I271" s="571"/>
      <c r="J271" s="400">
        <v>730385.28259548917</v>
      </c>
      <c r="K271" s="437">
        <v>-11513.048310207203</v>
      </c>
      <c r="L271" s="570">
        <f t="shared" si="146"/>
        <v>-741898.33090569638</v>
      </c>
      <c r="M271" s="571">
        <f t="shared" si="147"/>
        <v>-1.0157629796007042</v>
      </c>
      <c r="N271" s="571"/>
      <c r="O271" s="400">
        <v>6002030.3831444001</v>
      </c>
      <c r="P271" s="400">
        <v>6586487.6159022059</v>
      </c>
      <c r="Q271" s="570">
        <f t="shared" si="148"/>
        <v>584457.23275780585</v>
      </c>
      <c r="R271" s="571">
        <f t="shared" si="149"/>
        <v>9.7376586829541326E-2</v>
      </c>
      <c r="S271" s="571"/>
      <c r="T271" s="400">
        <v>3273624.5307257581</v>
      </c>
      <c r="U271" s="400">
        <v>1910925.4761938753</v>
      </c>
      <c r="V271" s="570">
        <f t="shared" si="150"/>
        <v>-1362699.0545318827</v>
      </c>
      <c r="W271" s="571">
        <f t="shared" si="177"/>
        <v>-0.41626614223524722</v>
      </c>
      <c r="X271" s="572"/>
      <c r="Y271" s="437">
        <f t="shared" si="151"/>
        <v>10006040.196465647</v>
      </c>
      <c r="Z271" s="437">
        <f t="shared" si="152"/>
        <v>8485900.0437858738</v>
      </c>
      <c r="AA271" s="570">
        <f t="shared" si="153"/>
        <v>-1520140.152679773</v>
      </c>
      <c r="AB271" s="571">
        <f t="shared" si="178"/>
        <v>-0.15192225124347591</v>
      </c>
      <c r="AC271" s="572"/>
      <c r="AD271" s="575">
        <v>0</v>
      </c>
      <c r="AE271" s="452">
        <v>3375607.2575992066</v>
      </c>
      <c r="AF271" s="563"/>
      <c r="AG271" s="399">
        <v>10006040.196465647</v>
      </c>
      <c r="AH271" s="399">
        <v>11861507.30138508</v>
      </c>
      <c r="AI271" s="570">
        <f t="shared" si="154"/>
        <v>1855467.1049194336</v>
      </c>
      <c r="AJ271" s="571">
        <f t="shared" si="179"/>
        <v>0.18543470428739886</v>
      </c>
      <c r="AL271" s="577">
        <f t="shared" si="155"/>
        <v>34.408314062066665</v>
      </c>
      <c r="AM271" s="577">
        <f t="shared" si="156"/>
        <v>-0.54777087782887068</v>
      </c>
      <c r="AN271" s="577">
        <f t="shared" si="157"/>
        <v>-34.956084939895533</v>
      </c>
      <c r="AO271" s="578">
        <f t="shared" si="158"/>
        <v>-1.0159197244259275</v>
      </c>
      <c r="AP271" s="579"/>
      <c r="AQ271" s="577">
        <f t="shared" si="159"/>
        <v>282.75452881445329</v>
      </c>
      <c r="AR271" s="577">
        <f t="shared" si="160"/>
        <v>313.37366142840449</v>
      </c>
      <c r="AS271" s="577">
        <f t="shared" si="161"/>
        <v>30.619132613951194</v>
      </c>
      <c r="AT271" s="578">
        <f t="shared" si="162"/>
        <v>0.10828874339283816</v>
      </c>
      <c r="AU271" s="579"/>
      <c r="AV271" s="577">
        <f t="shared" si="163"/>
        <v>154.21983938972809</v>
      </c>
      <c r="AW271" s="577">
        <f t="shared" si="164"/>
        <v>90.918521086396197</v>
      </c>
      <c r="AX271" s="577">
        <f t="shared" si="165"/>
        <v>-63.301318303331897</v>
      </c>
      <c r="AY271" s="578">
        <f t="shared" si="166"/>
        <v>-0.4104615758505849</v>
      </c>
      <c r="AZ271" s="579"/>
      <c r="BA271" s="577">
        <f t="shared" si="167"/>
        <v>471.38268226624803</v>
      </c>
      <c r="BB271" s="577">
        <f t="shared" si="168"/>
        <v>403.74441163697185</v>
      </c>
      <c r="BC271" s="577">
        <f t="shared" si="169"/>
        <v>-67.638270629276178</v>
      </c>
      <c r="BD271" s="578">
        <f t="shared" si="170"/>
        <v>-0.14348908683724723</v>
      </c>
      <c r="BE271" s="580"/>
      <c r="BF271" s="577">
        <f t="shared" si="171"/>
        <v>0</v>
      </c>
      <c r="BG271" s="577">
        <f t="shared" si="172"/>
        <v>160.60554085066164</v>
      </c>
      <c r="BH271" s="580"/>
      <c r="BI271" s="577">
        <f t="shared" si="173"/>
        <v>471.38268226624803</v>
      </c>
      <c r="BJ271" s="577">
        <f t="shared" si="174"/>
        <v>564.34995248763346</v>
      </c>
      <c r="BK271" s="577">
        <f t="shared" si="175"/>
        <v>92.967270221385434</v>
      </c>
      <c r="BL271" s="578">
        <f t="shared" si="176"/>
        <v>0.1972224982352562</v>
      </c>
    </row>
    <row r="272" spans="1:64">
      <c r="A272" s="397">
        <v>853</v>
      </c>
      <c r="B272" s="412">
        <v>2</v>
      </c>
      <c r="C272" s="412">
        <v>2</v>
      </c>
      <c r="D272" s="398" t="s">
        <v>295</v>
      </c>
      <c r="E272" s="400">
        <v>197900</v>
      </c>
      <c r="F272" s="400">
        <v>201863</v>
      </c>
      <c r="G272" s="570">
        <f t="shared" si="144"/>
        <v>3963</v>
      </c>
      <c r="H272" s="571">
        <f t="shared" si="145"/>
        <v>2.0025265285497727E-2</v>
      </c>
      <c r="I272" s="571"/>
      <c r="J272" s="400">
        <v>-2719991.9701606929</v>
      </c>
      <c r="K272" s="437">
        <v>-5600676.4596127421</v>
      </c>
      <c r="L272" s="570">
        <f t="shared" si="146"/>
        <v>-2880684.4894520491</v>
      </c>
      <c r="M272" s="571">
        <f t="shared" si="147"/>
        <v>1.059078306500244</v>
      </c>
      <c r="N272" s="571"/>
      <c r="O272" s="400">
        <v>-3011722.7297873786</v>
      </c>
      <c r="P272" s="400">
        <v>-2435399.6792767304</v>
      </c>
      <c r="Q272" s="570">
        <f t="shared" si="148"/>
        <v>576323.05051064817</v>
      </c>
      <c r="R272" s="571">
        <f t="shared" si="149"/>
        <v>-0.19135992992002135</v>
      </c>
      <c r="S272" s="571"/>
      <c r="T272" s="400">
        <v>31715140.840591531</v>
      </c>
      <c r="U272" s="400">
        <v>22072941.06822174</v>
      </c>
      <c r="V272" s="570">
        <f t="shared" si="150"/>
        <v>-9642199.7723697908</v>
      </c>
      <c r="W272" s="571">
        <f t="shared" si="177"/>
        <v>-0.30402512859185998</v>
      </c>
      <c r="X272" s="572"/>
      <c r="Y272" s="437">
        <f t="shared" si="151"/>
        <v>25983426.140643459</v>
      </c>
      <c r="Z272" s="437">
        <f t="shared" si="152"/>
        <v>14036864.929332267</v>
      </c>
      <c r="AA272" s="570">
        <f t="shared" si="153"/>
        <v>-11946561.211311191</v>
      </c>
      <c r="AB272" s="571">
        <f t="shared" si="178"/>
        <v>-0.4597762106754773</v>
      </c>
      <c r="AC272" s="572"/>
      <c r="AD272" s="575">
        <v>0</v>
      </c>
      <c r="AE272" s="452">
        <v>34964061.257153898</v>
      </c>
      <c r="AF272" s="563"/>
      <c r="AG272" s="399">
        <v>25983426.140643459</v>
      </c>
      <c r="AH272" s="399">
        <v>49000926.18648617</v>
      </c>
      <c r="AI272" s="570">
        <f t="shared" si="154"/>
        <v>23017500.045842711</v>
      </c>
      <c r="AJ272" s="571">
        <f t="shared" si="179"/>
        <v>0.88585315582530411</v>
      </c>
      <c r="AL272" s="577">
        <f t="shared" si="155"/>
        <v>-13.744274735526492</v>
      </c>
      <c r="AM272" s="577">
        <f t="shared" si="156"/>
        <v>-27.744938198742425</v>
      </c>
      <c r="AN272" s="577">
        <f t="shared" si="157"/>
        <v>-14.000663463215933</v>
      </c>
      <c r="AO272" s="578">
        <f t="shared" si="158"/>
        <v>1.0186542202206363</v>
      </c>
      <c r="AP272" s="579"/>
      <c r="AQ272" s="577">
        <f t="shared" si="159"/>
        <v>-15.218406921613838</v>
      </c>
      <c r="AR272" s="577">
        <f t="shared" si="160"/>
        <v>-12.064616493744422</v>
      </c>
      <c r="AS272" s="577">
        <f t="shared" si="161"/>
        <v>3.1537904278694153</v>
      </c>
      <c r="AT272" s="578">
        <f t="shared" si="162"/>
        <v>-0.2072352542624068</v>
      </c>
      <c r="AU272" s="579"/>
      <c r="AV272" s="577">
        <f t="shared" si="163"/>
        <v>160.25841758762775</v>
      </c>
      <c r="AW272" s="577">
        <f t="shared" si="164"/>
        <v>109.34614599120067</v>
      </c>
      <c r="AX272" s="577">
        <f t="shared" si="165"/>
        <v>-50.912271596427075</v>
      </c>
      <c r="AY272" s="578">
        <f t="shared" si="166"/>
        <v>-0.31768859547479772</v>
      </c>
      <c r="AZ272" s="579"/>
      <c r="BA272" s="577">
        <f t="shared" si="167"/>
        <v>131.29573593048741</v>
      </c>
      <c r="BB272" s="577">
        <f t="shared" si="168"/>
        <v>69.536591298713816</v>
      </c>
      <c r="BC272" s="577">
        <f t="shared" si="169"/>
        <v>-61.759144631773594</v>
      </c>
      <c r="BD272" s="578">
        <f t="shared" si="170"/>
        <v>-0.47038195257514731</v>
      </c>
      <c r="BE272" s="580"/>
      <c r="BF272" s="577">
        <f t="shared" si="171"/>
        <v>0</v>
      </c>
      <c r="BG272" s="577">
        <f t="shared" si="172"/>
        <v>173.20688415982076</v>
      </c>
      <c r="BH272" s="580"/>
      <c r="BI272" s="577">
        <f t="shared" si="173"/>
        <v>131.29573593048741</v>
      </c>
      <c r="BJ272" s="577">
        <f t="shared" si="174"/>
        <v>242.74347545853459</v>
      </c>
      <c r="BK272" s="577">
        <f t="shared" si="175"/>
        <v>111.44773952804718</v>
      </c>
      <c r="BL272" s="578">
        <f t="shared" si="176"/>
        <v>0.84882984765820224</v>
      </c>
    </row>
    <row r="273" spans="1:64">
      <c r="A273" s="397">
        <v>854</v>
      </c>
      <c r="B273" s="412">
        <v>19</v>
      </c>
      <c r="C273" s="412">
        <v>19</v>
      </c>
      <c r="D273" s="398" t="s">
        <v>296</v>
      </c>
      <c r="E273" s="400">
        <v>3262</v>
      </c>
      <c r="F273" s="400">
        <v>3253</v>
      </c>
      <c r="G273" s="570">
        <f t="shared" si="144"/>
        <v>-9</v>
      </c>
      <c r="H273" s="571">
        <f t="shared" si="145"/>
        <v>-2.7590435315757206E-3</v>
      </c>
      <c r="I273" s="571"/>
      <c r="J273" s="400">
        <v>565568.49566061748</v>
      </c>
      <c r="K273" s="437">
        <v>605892.4785087395</v>
      </c>
      <c r="L273" s="570">
        <f t="shared" si="146"/>
        <v>40323.982848122017</v>
      </c>
      <c r="M273" s="571">
        <f t="shared" si="147"/>
        <v>7.129814188292298E-2</v>
      </c>
      <c r="N273" s="571"/>
      <c r="O273" s="400">
        <v>1316113.7099010227</v>
      </c>
      <c r="P273" s="400">
        <v>1386453.7715305281</v>
      </c>
      <c r="Q273" s="570">
        <f t="shared" si="148"/>
        <v>70340.061629505362</v>
      </c>
      <c r="R273" s="571">
        <f t="shared" si="149"/>
        <v>5.3445276878694041E-2</v>
      </c>
      <c r="S273" s="571"/>
      <c r="T273" s="400">
        <v>671044.0619350333</v>
      </c>
      <c r="U273" s="400">
        <v>476582.23563160974</v>
      </c>
      <c r="V273" s="570">
        <f t="shared" si="150"/>
        <v>-194461.82630342356</v>
      </c>
      <c r="W273" s="571">
        <f t="shared" si="177"/>
        <v>-0.28978995170998212</v>
      </c>
      <c r="X273" s="572"/>
      <c r="Y273" s="437">
        <f t="shared" si="151"/>
        <v>2552726.2674966734</v>
      </c>
      <c r="Z273" s="437">
        <f t="shared" si="152"/>
        <v>2468928.4856708772</v>
      </c>
      <c r="AA273" s="570">
        <f t="shared" si="153"/>
        <v>-83797.781825796235</v>
      </c>
      <c r="AB273" s="571">
        <f t="shared" si="178"/>
        <v>-3.2826779311505412E-2</v>
      </c>
      <c r="AC273" s="572"/>
      <c r="AD273" s="575">
        <v>0</v>
      </c>
      <c r="AE273" s="452">
        <v>499714.17350525159</v>
      </c>
      <c r="AF273" s="563"/>
      <c r="AG273" s="399">
        <v>2552726.2674966734</v>
      </c>
      <c r="AH273" s="399">
        <v>2968642.6591761289</v>
      </c>
      <c r="AI273" s="570">
        <f t="shared" si="154"/>
        <v>415916.39167945553</v>
      </c>
      <c r="AJ273" s="571">
        <f t="shared" si="179"/>
        <v>0.16293027457555143</v>
      </c>
      <c r="AL273" s="577">
        <f t="shared" si="155"/>
        <v>173.38089995727083</v>
      </c>
      <c r="AM273" s="577">
        <f t="shared" si="156"/>
        <v>186.25652582500445</v>
      </c>
      <c r="AN273" s="577">
        <f t="shared" si="157"/>
        <v>12.875625867733618</v>
      </c>
      <c r="AO273" s="578">
        <f t="shared" si="158"/>
        <v>7.4262077719672553E-2</v>
      </c>
      <c r="AP273" s="579"/>
      <c r="AQ273" s="577">
        <f t="shared" si="159"/>
        <v>403.46833534672675</v>
      </c>
      <c r="AR273" s="577">
        <f t="shared" si="160"/>
        <v>426.20773794359917</v>
      </c>
      <c r="AS273" s="577">
        <f t="shared" si="161"/>
        <v>22.739402596872424</v>
      </c>
      <c r="AT273" s="578">
        <f t="shared" si="162"/>
        <v>5.6359819605994524E-2</v>
      </c>
      <c r="AU273" s="579"/>
      <c r="AV273" s="577">
        <f t="shared" si="163"/>
        <v>205.71553094268342</v>
      </c>
      <c r="AW273" s="577">
        <f t="shared" si="164"/>
        <v>146.50545208472479</v>
      </c>
      <c r="AX273" s="577">
        <f t="shared" si="165"/>
        <v>-59.210078857958621</v>
      </c>
      <c r="AY273" s="578">
        <f t="shared" si="166"/>
        <v>-0.28782502996555848</v>
      </c>
      <c r="AZ273" s="579"/>
      <c r="BA273" s="577">
        <f t="shared" si="167"/>
        <v>782.56476624668096</v>
      </c>
      <c r="BB273" s="577">
        <f t="shared" si="168"/>
        <v>758.96971585332835</v>
      </c>
      <c r="BC273" s="577">
        <f t="shared" si="169"/>
        <v>-23.595050393352608</v>
      </c>
      <c r="BD273" s="578">
        <f t="shared" si="170"/>
        <v>-3.0150923490356769E-2</v>
      </c>
      <c r="BE273" s="580"/>
      <c r="BF273" s="577">
        <f t="shared" si="171"/>
        <v>0</v>
      </c>
      <c r="BG273" s="577">
        <f t="shared" si="172"/>
        <v>153.61640747164205</v>
      </c>
      <c r="BH273" s="580"/>
      <c r="BI273" s="577">
        <f t="shared" si="173"/>
        <v>782.56476624668096</v>
      </c>
      <c r="BJ273" s="577">
        <f t="shared" si="174"/>
        <v>912.58612332497046</v>
      </c>
      <c r="BK273" s="577">
        <f t="shared" si="175"/>
        <v>130.0213570782895</v>
      </c>
      <c r="BL273" s="578">
        <f t="shared" si="176"/>
        <v>0.16614772691836732</v>
      </c>
    </row>
    <row r="274" spans="1:64">
      <c r="A274" s="397">
        <v>857</v>
      </c>
      <c r="B274" s="412">
        <v>11</v>
      </c>
      <c r="C274" s="412">
        <v>11</v>
      </c>
      <c r="D274" s="398" t="s">
        <v>297</v>
      </c>
      <c r="E274" s="400">
        <v>2394</v>
      </c>
      <c r="F274" s="400">
        <v>2313</v>
      </c>
      <c r="G274" s="570">
        <f t="shared" si="144"/>
        <v>-81</v>
      </c>
      <c r="H274" s="571">
        <f t="shared" si="145"/>
        <v>-3.3834586466165412E-2</v>
      </c>
      <c r="I274" s="571"/>
      <c r="J274" s="400">
        <v>-1803225.0336071139</v>
      </c>
      <c r="K274" s="437">
        <v>-1832966.8448315286</v>
      </c>
      <c r="L274" s="570">
        <f t="shared" si="146"/>
        <v>-29741.811224414734</v>
      </c>
      <c r="M274" s="571">
        <f t="shared" si="147"/>
        <v>1.6493676978807333E-2</v>
      </c>
      <c r="N274" s="571"/>
      <c r="O274" s="400">
        <v>1126098.5572708424</v>
      </c>
      <c r="P274" s="400">
        <v>1205670.991438057</v>
      </c>
      <c r="Q274" s="570">
        <f t="shared" si="148"/>
        <v>79572.434167214669</v>
      </c>
      <c r="R274" s="571">
        <f t="shared" si="149"/>
        <v>7.0662051428307074E-2</v>
      </c>
      <c r="S274" s="571"/>
      <c r="T274" s="400">
        <v>518548.33069202688</v>
      </c>
      <c r="U274" s="400">
        <v>389609.79308019037</v>
      </c>
      <c r="V274" s="570">
        <f t="shared" si="150"/>
        <v>-128938.53761183651</v>
      </c>
      <c r="W274" s="571">
        <f t="shared" si="177"/>
        <v>-0.24865288340579947</v>
      </c>
      <c r="X274" s="572"/>
      <c r="Y274" s="437">
        <f t="shared" si="151"/>
        <v>-158578.14564424462</v>
      </c>
      <c r="Z274" s="437">
        <f t="shared" si="152"/>
        <v>-237686.0603132812</v>
      </c>
      <c r="AA274" s="570">
        <f t="shared" si="153"/>
        <v>-79107.914669036574</v>
      </c>
      <c r="AB274" s="571">
        <f t="shared" si="178"/>
        <v>0.49885760958832154</v>
      </c>
      <c r="AC274" s="572"/>
      <c r="AD274" s="575">
        <v>0</v>
      </c>
      <c r="AE274" s="452">
        <v>268417.61241864262</v>
      </c>
      <c r="AF274" s="563"/>
      <c r="AG274" s="399">
        <v>-158578.14564424462</v>
      </c>
      <c r="AH274" s="399">
        <v>30731.552105361538</v>
      </c>
      <c r="AI274" s="570">
        <f t="shared" si="154"/>
        <v>189309.69774960616</v>
      </c>
      <c r="AJ274" s="571">
        <f t="shared" si="179"/>
        <v>-1.1937943717307991</v>
      </c>
      <c r="AL274" s="577">
        <f t="shared" si="155"/>
        <v>-753.22683108066576</v>
      </c>
      <c r="AM274" s="577">
        <f t="shared" si="156"/>
        <v>-792.46296793408067</v>
      </c>
      <c r="AN274" s="577">
        <f t="shared" si="157"/>
        <v>-39.236136853414905</v>
      </c>
      <c r="AO274" s="578">
        <f t="shared" si="158"/>
        <v>5.2090731814641064E-2</v>
      </c>
      <c r="AP274" s="579"/>
      <c r="AQ274" s="577">
        <f t="shared" si="159"/>
        <v>470.38369142474619</v>
      </c>
      <c r="AR274" s="577">
        <f t="shared" si="160"/>
        <v>521.25853499267487</v>
      </c>
      <c r="AS274" s="577">
        <f t="shared" si="161"/>
        <v>50.874843567928679</v>
      </c>
      <c r="AT274" s="578">
        <f t="shared" si="162"/>
        <v>0.1081560532292983</v>
      </c>
      <c r="AU274" s="579"/>
      <c r="AV274" s="577">
        <f t="shared" si="163"/>
        <v>216.60331273685333</v>
      </c>
      <c r="AW274" s="577">
        <f t="shared" si="164"/>
        <v>168.44349030704296</v>
      </c>
      <c r="AX274" s="577">
        <f t="shared" si="165"/>
        <v>-48.159822429810362</v>
      </c>
      <c r="AY274" s="578">
        <f t="shared" si="166"/>
        <v>-0.22234111667681966</v>
      </c>
      <c r="AZ274" s="579"/>
      <c r="BA274" s="577">
        <f t="shared" si="167"/>
        <v>-66.23982691906626</v>
      </c>
      <c r="BB274" s="577">
        <f t="shared" si="168"/>
        <v>-102.76094263436282</v>
      </c>
      <c r="BC274" s="577">
        <f t="shared" si="169"/>
        <v>-36.52111571529656</v>
      </c>
      <c r="BD274" s="578">
        <f t="shared" si="170"/>
        <v>0.55134678657779579</v>
      </c>
      <c r="BE274" s="580"/>
      <c r="BF274" s="577">
        <f t="shared" si="171"/>
        <v>0</v>
      </c>
      <c r="BG274" s="577">
        <f t="shared" si="172"/>
        <v>116.04738971839284</v>
      </c>
      <c r="BH274" s="580"/>
      <c r="BI274" s="577">
        <f t="shared" si="173"/>
        <v>-66.23982691906626</v>
      </c>
      <c r="BJ274" s="577">
        <f t="shared" si="174"/>
        <v>13.286447084030064</v>
      </c>
      <c r="BK274" s="577">
        <f t="shared" si="175"/>
        <v>79.526274003096319</v>
      </c>
      <c r="BL274" s="578">
        <f t="shared" si="176"/>
        <v>-1.2005809450598932</v>
      </c>
    </row>
    <row r="275" spans="1:64">
      <c r="A275" s="397">
        <v>858</v>
      </c>
      <c r="B275" s="412">
        <v>1</v>
      </c>
      <c r="C275" s="413">
        <v>35</v>
      </c>
      <c r="D275" s="398" t="s">
        <v>298</v>
      </c>
      <c r="E275" s="400">
        <v>40384</v>
      </c>
      <c r="F275" s="400">
        <v>41338</v>
      </c>
      <c r="G275" s="570">
        <f t="shared" si="144"/>
        <v>954</v>
      </c>
      <c r="H275" s="571">
        <f t="shared" si="145"/>
        <v>2.3623217115689384E-2</v>
      </c>
      <c r="I275" s="571"/>
      <c r="J275" s="400">
        <v>28358811.567378685</v>
      </c>
      <c r="K275" s="437">
        <v>27322121.097636927</v>
      </c>
      <c r="L275" s="570">
        <f t="shared" si="146"/>
        <v>-1036690.469741758</v>
      </c>
      <c r="M275" s="571">
        <f t="shared" si="147"/>
        <v>-3.6556202902884312E-2</v>
      </c>
      <c r="N275" s="571"/>
      <c r="O275" s="400">
        <v>-900341.69438742392</v>
      </c>
      <c r="P275" s="400">
        <v>-1082796.0427920246</v>
      </c>
      <c r="Q275" s="570">
        <f t="shared" si="148"/>
        <v>-182454.34840460063</v>
      </c>
      <c r="R275" s="571">
        <f t="shared" si="149"/>
        <v>0.20265011555278381</v>
      </c>
      <c r="S275" s="571"/>
      <c r="T275" s="400">
        <v>4523017.9727779003</v>
      </c>
      <c r="U275" s="400">
        <v>2432538.4217795199</v>
      </c>
      <c r="V275" s="570">
        <f t="shared" si="150"/>
        <v>-2090479.5509983804</v>
      </c>
      <c r="W275" s="571">
        <f t="shared" si="177"/>
        <v>-0.46218687689946791</v>
      </c>
      <c r="X275" s="572"/>
      <c r="Y275" s="437">
        <f t="shared" si="151"/>
        <v>31981487.845769159</v>
      </c>
      <c r="Z275" s="437">
        <f t="shared" si="152"/>
        <v>28671863.476624422</v>
      </c>
      <c r="AA275" s="570">
        <f t="shared" si="153"/>
        <v>-3309624.3691447377</v>
      </c>
      <c r="AB275" s="571">
        <f t="shared" si="178"/>
        <v>-0.10348562847061442</v>
      </c>
      <c r="AC275" s="572"/>
      <c r="AD275" s="575">
        <v>0</v>
      </c>
      <c r="AE275" s="452">
        <v>3949123.9741872237</v>
      </c>
      <c r="AF275" s="563"/>
      <c r="AG275" s="399">
        <v>31981487.845769159</v>
      </c>
      <c r="AH275" s="399">
        <v>32620987.450811647</v>
      </c>
      <c r="AI275" s="570">
        <f t="shared" si="154"/>
        <v>639499.60504248738</v>
      </c>
      <c r="AJ275" s="571">
        <f t="shared" si="179"/>
        <v>1.9995930399688611E-2</v>
      </c>
      <c r="AL275" s="577">
        <f t="shared" si="155"/>
        <v>702.2288918229666</v>
      </c>
      <c r="AM275" s="577">
        <f t="shared" si="156"/>
        <v>660.94443605488721</v>
      </c>
      <c r="AN275" s="577">
        <f t="shared" si="157"/>
        <v>-41.284455768079397</v>
      </c>
      <c r="AO275" s="578">
        <f t="shared" si="158"/>
        <v>-5.8790596981713614E-2</v>
      </c>
      <c r="AP275" s="579"/>
      <c r="AQ275" s="577">
        <f t="shared" si="159"/>
        <v>-22.294515015536447</v>
      </c>
      <c r="AR275" s="577">
        <f t="shared" si="160"/>
        <v>-26.193721099037798</v>
      </c>
      <c r="AS275" s="577">
        <f t="shared" si="161"/>
        <v>-3.8992060835013511</v>
      </c>
      <c r="AT275" s="578">
        <f t="shared" si="162"/>
        <v>0.17489530858976296</v>
      </c>
      <c r="AU275" s="579"/>
      <c r="AV275" s="577">
        <f t="shared" si="163"/>
        <v>112.0002469487396</v>
      </c>
      <c r="AW275" s="577">
        <f t="shared" si="164"/>
        <v>58.845092210061445</v>
      </c>
      <c r="AX275" s="577">
        <f t="shared" si="165"/>
        <v>-53.155154738678156</v>
      </c>
      <c r="AY275" s="578">
        <f t="shared" si="166"/>
        <v>-0.47459854943896923</v>
      </c>
      <c r="AZ275" s="579"/>
      <c r="BA275" s="577">
        <f t="shared" si="167"/>
        <v>791.9346237561698</v>
      </c>
      <c r="BB275" s="577">
        <f t="shared" si="168"/>
        <v>693.59580716591086</v>
      </c>
      <c r="BC275" s="577">
        <f t="shared" si="169"/>
        <v>-98.338816590258944</v>
      </c>
      <c r="BD275" s="578">
        <f t="shared" si="170"/>
        <v>-0.12417542261738093</v>
      </c>
      <c r="BE275" s="580"/>
      <c r="BF275" s="577">
        <f t="shared" si="171"/>
        <v>0</v>
      </c>
      <c r="BG275" s="577">
        <f t="shared" si="172"/>
        <v>95.532536024655855</v>
      </c>
      <c r="BH275" s="580"/>
      <c r="BI275" s="577">
        <f t="shared" si="173"/>
        <v>791.9346237561698</v>
      </c>
      <c r="BJ275" s="577">
        <f t="shared" si="174"/>
        <v>789.12834319056674</v>
      </c>
      <c r="BK275" s="577">
        <f t="shared" si="175"/>
        <v>-2.8062805656030605</v>
      </c>
      <c r="BL275" s="578">
        <f t="shared" si="176"/>
        <v>-3.5435760496147868E-3</v>
      </c>
    </row>
    <row r="276" spans="1:64">
      <c r="A276" s="397">
        <v>859</v>
      </c>
      <c r="B276" s="412">
        <v>17</v>
      </c>
      <c r="C276" s="412">
        <v>17</v>
      </c>
      <c r="D276" s="398" t="s">
        <v>299</v>
      </c>
      <c r="E276" s="400">
        <v>6562</v>
      </c>
      <c r="F276" s="400">
        <v>6525</v>
      </c>
      <c r="G276" s="570">
        <f t="shared" si="144"/>
        <v>-37</v>
      </c>
      <c r="H276" s="571">
        <f t="shared" si="145"/>
        <v>-5.6385248399878083E-3</v>
      </c>
      <c r="I276" s="571"/>
      <c r="J276" s="400">
        <v>6449230.6290651867</v>
      </c>
      <c r="K276" s="437">
        <v>6140674.2163898759</v>
      </c>
      <c r="L276" s="570">
        <f t="shared" si="146"/>
        <v>-308556.41267531086</v>
      </c>
      <c r="M276" s="571">
        <f t="shared" si="147"/>
        <v>-4.7843910447971677E-2</v>
      </c>
      <c r="N276" s="571"/>
      <c r="O276" s="400">
        <v>4622365.8680947442</v>
      </c>
      <c r="P276" s="400">
        <v>4805352.7563107545</v>
      </c>
      <c r="Q276" s="570">
        <f t="shared" si="148"/>
        <v>182986.88821601029</v>
      </c>
      <c r="R276" s="571">
        <f t="shared" si="149"/>
        <v>3.9587279206748337E-2</v>
      </c>
      <c r="S276" s="571"/>
      <c r="T276" s="400">
        <v>943994.37421462615</v>
      </c>
      <c r="U276" s="400">
        <v>435326.61608834704</v>
      </c>
      <c r="V276" s="570">
        <f t="shared" si="150"/>
        <v>-508667.75812627911</v>
      </c>
      <c r="W276" s="571">
        <f t="shared" si="177"/>
        <v>-0.53884617538052049</v>
      </c>
      <c r="X276" s="572"/>
      <c r="Y276" s="437">
        <f t="shared" si="151"/>
        <v>12015590.871374559</v>
      </c>
      <c r="Z276" s="437">
        <f t="shared" si="152"/>
        <v>11381353.588788977</v>
      </c>
      <c r="AA276" s="570">
        <f t="shared" si="153"/>
        <v>-634237.28258558176</v>
      </c>
      <c r="AB276" s="571">
        <f t="shared" si="178"/>
        <v>-5.2784527151016947E-2</v>
      </c>
      <c r="AC276" s="572"/>
      <c r="AD276" s="575">
        <v>0</v>
      </c>
      <c r="AE276" s="452">
        <v>666050.16074630583</v>
      </c>
      <c r="AF276" s="563"/>
      <c r="AG276" s="399">
        <v>12015590.871374559</v>
      </c>
      <c r="AH276" s="399">
        <v>12047403.749535283</v>
      </c>
      <c r="AI276" s="570">
        <f t="shared" si="154"/>
        <v>31812.878160724416</v>
      </c>
      <c r="AJ276" s="571">
        <f t="shared" si="179"/>
        <v>2.6476332709125514E-3</v>
      </c>
      <c r="AL276" s="577">
        <f t="shared" si="155"/>
        <v>982.81478650795282</v>
      </c>
      <c r="AM276" s="577">
        <f t="shared" si="156"/>
        <v>941.09949676473195</v>
      </c>
      <c r="AN276" s="577">
        <f t="shared" si="157"/>
        <v>-41.715289743220865</v>
      </c>
      <c r="AO276" s="578">
        <f t="shared" si="158"/>
        <v>-4.2444711166220644E-2</v>
      </c>
      <c r="AP276" s="579"/>
      <c r="AQ276" s="577">
        <f t="shared" si="159"/>
        <v>704.41418288551415</v>
      </c>
      <c r="AR276" s="577">
        <f t="shared" si="160"/>
        <v>736.45252970279762</v>
      </c>
      <c r="AS276" s="577">
        <f t="shared" si="161"/>
        <v>32.038346817283468</v>
      </c>
      <c r="AT276" s="578">
        <f t="shared" si="162"/>
        <v>4.548225688194376E-2</v>
      </c>
      <c r="AU276" s="579"/>
      <c r="AV276" s="577">
        <f t="shared" si="163"/>
        <v>143.85772237345719</v>
      </c>
      <c r="AW276" s="577">
        <f t="shared" si="164"/>
        <v>66.716722772160466</v>
      </c>
      <c r="AX276" s="577">
        <f t="shared" si="165"/>
        <v>-77.140999601296727</v>
      </c>
      <c r="AY276" s="578">
        <f t="shared" si="166"/>
        <v>-0.53623120350145215</v>
      </c>
      <c r="AZ276" s="579"/>
      <c r="BA276" s="577">
        <f t="shared" si="167"/>
        <v>1831.0866917669246</v>
      </c>
      <c r="BB276" s="577">
        <f t="shared" si="168"/>
        <v>1744.2687492396899</v>
      </c>
      <c r="BC276" s="577">
        <f t="shared" si="169"/>
        <v>-86.817942527234663</v>
      </c>
      <c r="BD276" s="578">
        <f t="shared" si="170"/>
        <v>-4.7413343626815867E-2</v>
      </c>
      <c r="BE276" s="580"/>
      <c r="BF276" s="577">
        <f t="shared" si="171"/>
        <v>0</v>
      </c>
      <c r="BG276" s="577">
        <f t="shared" si="172"/>
        <v>102.0766529879396</v>
      </c>
      <c r="BH276" s="580"/>
      <c r="BI276" s="577">
        <f t="shared" si="173"/>
        <v>1831.0866917669246</v>
      </c>
      <c r="BJ276" s="577">
        <f t="shared" si="174"/>
        <v>1846.3454022276296</v>
      </c>
      <c r="BK276" s="577">
        <f t="shared" si="175"/>
        <v>15.258710460705061</v>
      </c>
      <c r="BL276" s="578">
        <f t="shared" si="176"/>
        <v>8.333144754594346E-3</v>
      </c>
    </row>
    <row r="277" spans="1:64">
      <c r="A277" s="397">
        <v>886</v>
      </c>
      <c r="B277" s="412">
        <v>4</v>
      </c>
      <c r="C277" s="412">
        <v>4</v>
      </c>
      <c r="D277" s="398" t="s">
        <v>300</v>
      </c>
      <c r="E277" s="400">
        <v>12599</v>
      </c>
      <c r="F277" s="400">
        <v>12533</v>
      </c>
      <c r="G277" s="570">
        <f t="shared" si="144"/>
        <v>-66</v>
      </c>
      <c r="H277" s="571">
        <f t="shared" si="145"/>
        <v>-5.238510992935947E-3</v>
      </c>
      <c r="I277" s="571"/>
      <c r="J277" s="400">
        <v>1817583.9476917041</v>
      </c>
      <c r="K277" s="437">
        <v>1875885.8280192295</v>
      </c>
      <c r="L277" s="570">
        <f t="shared" si="146"/>
        <v>58301.880327525316</v>
      </c>
      <c r="M277" s="571">
        <f t="shared" si="147"/>
        <v>3.2076581883091315E-2</v>
      </c>
      <c r="N277" s="571"/>
      <c r="O277" s="400">
        <v>3618175.395542888</v>
      </c>
      <c r="P277" s="400">
        <v>3924923.2426070883</v>
      </c>
      <c r="Q277" s="570">
        <f t="shared" si="148"/>
        <v>306747.84706420032</v>
      </c>
      <c r="R277" s="571">
        <f t="shared" si="149"/>
        <v>8.4779706213820638E-2</v>
      </c>
      <c r="S277" s="571"/>
      <c r="T277" s="400">
        <v>1907243.906523976</v>
      </c>
      <c r="U277" s="400">
        <v>1049911.4088133033</v>
      </c>
      <c r="V277" s="570">
        <f t="shared" si="150"/>
        <v>-857332.49771067267</v>
      </c>
      <c r="W277" s="571">
        <f t="shared" si="177"/>
        <v>-0.44951382189664119</v>
      </c>
      <c r="X277" s="572"/>
      <c r="Y277" s="437">
        <f t="shared" si="151"/>
        <v>7343003.2497585677</v>
      </c>
      <c r="Z277" s="437">
        <f t="shared" si="152"/>
        <v>6850720.4794396209</v>
      </c>
      <c r="AA277" s="570">
        <f t="shared" si="153"/>
        <v>-492282.7703189468</v>
      </c>
      <c r="AB277" s="571">
        <f t="shared" si="178"/>
        <v>-6.7041066655544879E-2</v>
      </c>
      <c r="AC277" s="572"/>
      <c r="AD277" s="575">
        <v>0</v>
      </c>
      <c r="AE277" s="452">
        <v>1452643.7308150998</v>
      </c>
      <c r="AF277" s="563"/>
      <c r="AG277" s="399">
        <v>7343003.2497585677</v>
      </c>
      <c r="AH277" s="399">
        <v>8303364.2102547213</v>
      </c>
      <c r="AI277" s="570">
        <f t="shared" si="154"/>
        <v>960360.96049615368</v>
      </c>
      <c r="AJ277" s="571">
        <f t="shared" si="179"/>
        <v>0.13078585530078984</v>
      </c>
      <c r="AL277" s="577">
        <f t="shared" si="155"/>
        <v>144.26414379646829</v>
      </c>
      <c r="AM277" s="577">
        <f t="shared" si="156"/>
        <v>149.67572233457508</v>
      </c>
      <c r="AN277" s="577">
        <f t="shared" si="157"/>
        <v>5.4115785381067951</v>
      </c>
      <c r="AO277" s="578">
        <f t="shared" si="158"/>
        <v>3.7511597793430877E-2</v>
      </c>
      <c r="AP277" s="579"/>
      <c r="AQ277" s="577">
        <f t="shared" si="159"/>
        <v>287.17956945336044</v>
      </c>
      <c r="AR277" s="577">
        <f t="shared" si="160"/>
        <v>313.16709826913655</v>
      </c>
      <c r="AS277" s="577">
        <f t="shared" si="161"/>
        <v>25.987528815776102</v>
      </c>
      <c r="AT277" s="578">
        <f t="shared" si="162"/>
        <v>9.049226191557691E-2</v>
      </c>
      <c r="AU277" s="579"/>
      <c r="AV277" s="577">
        <f t="shared" si="163"/>
        <v>151.38057834145377</v>
      </c>
      <c r="AW277" s="577">
        <f t="shared" si="164"/>
        <v>83.771755271148436</v>
      </c>
      <c r="AX277" s="577">
        <f t="shared" si="165"/>
        <v>-67.608823070305334</v>
      </c>
      <c r="AY277" s="578">
        <f t="shared" si="166"/>
        <v>-0.44661490800891901</v>
      </c>
      <c r="AZ277" s="579"/>
      <c r="BA277" s="577">
        <f t="shared" si="167"/>
        <v>582.82429159128242</v>
      </c>
      <c r="BB277" s="577">
        <f t="shared" si="168"/>
        <v>546.61457587486007</v>
      </c>
      <c r="BC277" s="577">
        <f t="shared" si="169"/>
        <v>-36.209715716422352</v>
      </c>
      <c r="BD277" s="578">
        <f t="shared" si="170"/>
        <v>-6.2128013946637563E-2</v>
      </c>
      <c r="BE277" s="580"/>
      <c r="BF277" s="577">
        <f t="shared" si="171"/>
        <v>0</v>
      </c>
      <c r="BG277" s="577">
        <f t="shared" si="172"/>
        <v>115.90550792428786</v>
      </c>
      <c r="BH277" s="580"/>
      <c r="BI277" s="577">
        <f t="shared" si="173"/>
        <v>582.82429159128242</v>
      </c>
      <c r="BJ277" s="577">
        <f t="shared" si="174"/>
        <v>662.52008379914798</v>
      </c>
      <c r="BK277" s="577">
        <f t="shared" si="175"/>
        <v>79.695792207865566</v>
      </c>
      <c r="BL277" s="578">
        <f t="shared" si="176"/>
        <v>0.13674068386935712</v>
      </c>
    </row>
    <row r="278" spans="1:64">
      <c r="A278" s="397">
        <v>887</v>
      </c>
      <c r="B278" s="412">
        <v>6</v>
      </c>
      <c r="C278" s="412">
        <v>6</v>
      </c>
      <c r="D278" s="398" t="s">
        <v>301</v>
      </c>
      <c r="E278" s="400">
        <v>4569</v>
      </c>
      <c r="F278" s="400">
        <v>4568</v>
      </c>
      <c r="G278" s="570">
        <f t="shared" si="144"/>
        <v>-1</v>
      </c>
      <c r="H278" s="571">
        <f t="shared" si="145"/>
        <v>-2.1886627270737579E-4</v>
      </c>
      <c r="I278" s="571"/>
      <c r="J278" s="400">
        <v>-971881.71850246785</v>
      </c>
      <c r="K278" s="437">
        <v>-967852.61195209075</v>
      </c>
      <c r="L278" s="570">
        <f t="shared" si="146"/>
        <v>4029.1065503770951</v>
      </c>
      <c r="M278" s="571">
        <f t="shared" si="147"/>
        <v>-4.14567583037304E-3</v>
      </c>
      <c r="N278" s="571"/>
      <c r="O278" s="400">
        <v>2580192.1882263105</v>
      </c>
      <c r="P278" s="400">
        <v>2599928.1303371349</v>
      </c>
      <c r="Q278" s="570">
        <f t="shared" si="148"/>
        <v>19735.942110824399</v>
      </c>
      <c r="R278" s="571">
        <f t="shared" si="149"/>
        <v>7.6490201779858052E-3</v>
      </c>
      <c r="S278" s="571"/>
      <c r="T278" s="400">
        <v>1037260.1293238909</v>
      </c>
      <c r="U278" s="400">
        <v>700348.04621820373</v>
      </c>
      <c r="V278" s="570">
        <f t="shared" si="150"/>
        <v>-336912.08310568717</v>
      </c>
      <c r="W278" s="571">
        <f t="shared" si="177"/>
        <v>-0.32480963413227298</v>
      </c>
      <c r="X278" s="572"/>
      <c r="Y278" s="437">
        <f t="shared" si="151"/>
        <v>2645570.5990477335</v>
      </c>
      <c r="Z278" s="437">
        <f t="shared" si="152"/>
        <v>2332423.5646032481</v>
      </c>
      <c r="AA278" s="570">
        <f t="shared" si="153"/>
        <v>-313147.03444448533</v>
      </c>
      <c r="AB278" s="571">
        <f t="shared" si="178"/>
        <v>-0.11836653860501845</v>
      </c>
      <c r="AC278" s="572"/>
      <c r="AD278" s="575">
        <v>0</v>
      </c>
      <c r="AE278" s="452">
        <v>898722.8327603006</v>
      </c>
      <c r="AF278" s="563"/>
      <c r="AG278" s="399">
        <v>2645570.5990477335</v>
      </c>
      <c r="AH278" s="399">
        <v>3231146.3973635486</v>
      </c>
      <c r="AI278" s="570">
        <f t="shared" si="154"/>
        <v>585575.79831581516</v>
      </c>
      <c r="AJ278" s="571">
        <f t="shared" si="179"/>
        <v>0.22134196627623232</v>
      </c>
      <c r="AL278" s="577">
        <f t="shared" si="155"/>
        <v>-212.71212924107417</v>
      </c>
      <c r="AM278" s="577">
        <f t="shared" si="156"/>
        <v>-211.87666636429307</v>
      </c>
      <c r="AN278" s="577">
        <f t="shared" si="157"/>
        <v>0.83546287678109366</v>
      </c>
      <c r="AO278" s="578">
        <f t="shared" si="158"/>
        <v>-3.9276691919821558E-3</v>
      </c>
      <c r="AP278" s="579"/>
      <c r="AQ278" s="577">
        <f t="shared" si="159"/>
        <v>564.71704710578035</v>
      </c>
      <c r="AR278" s="577">
        <f t="shared" si="160"/>
        <v>569.16114937327825</v>
      </c>
      <c r="AS278" s="577">
        <f t="shared" si="161"/>
        <v>4.4441022674978967</v>
      </c>
      <c r="AT278" s="578">
        <f t="shared" si="162"/>
        <v>7.8696088426483193E-3</v>
      </c>
      <c r="AU278" s="579"/>
      <c r="AV278" s="577">
        <f t="shared" si="163"/>
        <v>227.0212583330906</v>
      </c>
      <c r="AW278" s="577">
        <f t="shared" si="164"/>
        <v>153.31612220188347</v>
      </c>
      <c r="AX278" s="577">
        <f t="shared" si="165"/>
        <v>-73.705136131207126</v>
      </c>
      <c r="AY278" s="578">
        <f t="shared" si="166"/>
        <v>-0.32466182538317767</v>
      </c>
      <c r="AZ278" s="579"/>
      <c r="BA278" s="577">
        <f t="shared" si="167"/>
        <v>579.02617619779676</v>
      </c>
      <c r="BB278" s="577">
        <f t="shared" si="168"/>
        <v>510.60060521086871</v>
      </c>
      <c r="BC278" s="577">
        <f t="shared" si="169"/>
        <v>-68.425570986928051</v>
      </c>
      <c r="BD278" s="578">
        <f t="shared" si="170"/>
        <v>-0.1181735365337848</v>
      </c>
      <c r="BE278" s="580"/>
      <c r="BF278" s="577">
        <f t="shared" si="171"/>
        <v>0</v>
      </c>
      <c r="BG278" s="577">
        <f t="shared" si="172"/>
        <v>196.74317704910257</v>
      </c>
      <c r="BH278" s="580"/>
      <c r="BI278" s="577">
        <f t="shared" si="173"/>
        <v>579.02617619779676</v>
      </c>
      <c r="BJ278" s="577">
        <f t="shared" si="174"/>
        <v>707.34378225997125</v>
      </c>
      <c r="BK278" s="577">
        <f t="shared" si="175"/>
        <v>128.31760606217449</v>
      </c>
      <c r="BL278" s="578">
        <f t="shared" si="176"/>
        <v>0.22160933535816674</v>
      </c>
    </row>
    <row r="279" spans="1:64">
      <c r="A279" s="397">
        <v>889</v>
      </c>
      <c r="B279" s="412">
        <v>17</v>
      </c>
      <c r="C279" s="412">
        <v>17</v>
      </c>
      <c r="D279" s="398" t="s">
        <v>302</v>
      </c>
      <c r="E279" s="400">
        <v>2523</v>
      </c>
      <c r="F279" s="400">
        <v>2491</v>
      </c>
      <c r="G279" s="570">
        <f t="shared" si="144"/>
        <v>-32</v>
      </c>
      <c r="H279" s="571">
        <f t="shared" si="145"/>
        <v>-1.2683313515655966E-2</v>
      </c>
      <c r="I279" s="571"/>
      <c r="J279" s="400">
        <v>3170947.4260895988</v>
      </c>
      <c r="K279" s="437">
        <v>3095726.8202874525</v>
      </c>
      <c r="L279" s="570">
        <f t="shared" si="146"/>
        <v>-75220.605802146252</v>
      </c>
      <c r="M279" s="571">
        <f t="shared" si="147"/>
        <v>-2.3721807931362658E-2</v>
      </c>
      <c r="N279" s="571"/>
      <c r="O279" s="400">
        <v>1145506.5896339284</v>
      </c>
      <c r="P279" s="400">
        <v>1321860.8244466104</v>
      </c>
      <c r="Q279" s="570">
        <f t="shared" si="148"/>
        <v>176354.23481268203</v>
      </c>
      <c r="R279" s="571">
        <f t="shared" si="149"/>
        <v>0.15395305134738674</v>
      </c>
      <c r="S279" s="571"/>
      <c r="T279" s="400">
        <v>552984.30280738708</v>
      </c>
      <c r="U279" s="400">
        <v>412324.57336824818</v>
      </c>
      <c r="V279" s="570">
        <f t="shared" si="150"/>
        <v>-140659.7294391389</v>
      </c>
      <c r="W279" s="571">
        <f t="shared" si="177"/>
        <v>-0.25436477803264668</v>
      </c>
      <c r="X279" s="572"/>
      <c r="Y279" s="437">
        <f t="shared" si="151"/>
        <v>4869438.3185309144</v>
      </c>
      <c r="Z279" s="437">
        <f t="shared" si="152"/>
        <v>4829912.2181023117</v>
      </c>
      <c r="AA279" s="570">
        <f t="shared" si="153"/>
        <v>-39526.100428602658</v>
      </c>
      <c r="AB279" s="571">
        <f t="shared" si="178"/>
        <v>-8.1171785826270586E-3</v>
      </c>
      <c r="AC279" s="572"/>
      <c r="AD279" s="575">
        <v>0</v>
      </c>
      <c r="AE279" s="452">
        <v>450586.05511688755</v>
      </c>
      <c r="AF279" s="563"/>
      <c r="AG279" s="399">
        <v>4869438.3185309144</v>
      </c>
      <c r="AH279" s="399">
        <v>5280498.2732191989</v>
      </c>
      <c r="AI279" s="570">
        <f t="shared" si="154"/>
        <v>411059.95468828455</v>
      </c>
      <c r="AJ279" s="571">
        <f t="shared" si="179"/>
        <v>8.4416297691660522E-2</v>
      </c>
      <c r="AL279" s="577">
        <f t="shared" si="155"/>
        <v>1256.816260836147</v>
      </c>
      <c r="AM279" s="577">
        <f t="shared" si="156"/>
        <v>1242.7646809664602</v>
      </c>
      <c r="AN279" s="577">
        <f t="shared" si="157"/>
        <v>-14.051579869686748</v>
      </c>
      <c r="AO279" s="578">
        <f t="shared" si="158"/>
        <v>-1.1180297635820192E-2</v>
      </c>
      <c r="AP279" s="579"/>
      <c r="AQ279" s="577">
        <f t="shared" si="159"/>
        <v>454.02560033053049</v>
      </c>
      <c r="AR279" s="577">
        <f t="shared" si="160"/>
        <v>530.65468665058631</v>
      </c>
      <c r="AS279" s="577">
        <f t="shared" si="161"/>
        <v>76.629086320055819</v>
      </c>
      <c r="AT279" s="578">
        <f t="shared" si="162"/>
        <v>0.16877701667983011</v>
      </c>
      <c r="AU279" s="579"/>
      <c r="AV279" s="577">
        <f t="shared" si="163"/>
        <v>219.17729005445386</v>
      </c>
      <c r="AW279" s="577">
        <f t="shared" si="164"/>
        <v>165.52572194630596</v>
      </c>
      <c r="AX279" s="577">
        <f t="shared" si="165"/>
        <v>-53.651568108147899</v>
      </c>
      <c r="AY279" s="578">
        <f t="shared" si="166"/>
        <v>-0.24478616418160087</v>
      </c>
      <c r="AZ279" s="579"/>
      <c r="BA279" s="577">
        <f t="shared" si="167"/>
        <v>1930.0191512211313</v>
      </c>
      <c r="BB279" s="577">
        <f t="shared" si="168"/>
        <v>1938.9450895633527</v>
      </c>
      <c r="BC279" s="577">
        <f t="shared" si="169"/>
        <v>8.9259383422213432</v>
      </c>
      <c r="BD279" s="578">
        <f t="shared" si="170"/>
        <v>4.6247926278730781E-3</v>
      </c>
      <c r="BE279" s="580"/>
      <c r="BF279" s="577">
        <f t="shared" si="171"/>
        <v>0</v>
      </c>
      <c r="BG279" s="577">
        <f t="shared" si="172"/>
        <v>180.8856102436321</v>
      </c>
      <c r="BH279" s="580"/>
      <c r="BI279" s="577">
        <f t="shared" si="173"/>
        <v>1930.0191512211313</v>
      </c>
      <c r="BJ279" s="577">
        <f t="shared" si="174"/>
        <v>2119.8306998069847</v>
      </c>
      <c r="BK279" s="577">
        <f t="shared" si="175"/>
        <v>189.81154858585342</v>
      </c>
      <c r="BL279" s="578">
        <f t="shared" si="176"/>
        <v>9.8346976746711987E-2</v>
      </c>
    </row>
    <row r="280" spans="1:64">
      <c r="A280" s="397">
        <v>890</v>
      </c>
      <c r="B280" s="412">
        <v>19</v>
      </c>
      <c r="C280" s="412">
        <v>19</v>
      </c>
      <c r="D280" s="398" t="s">
        <v>303</v>
      </c>
      <c r="E280" s="400">
        <v>1180</v>
      </c>
      <c r="F280" s="400">
        <v>1139</v>
      </c>
      <c r="G280" s="570">
        <f t="shared" si="144"/>
        <v>-41</v>
      </c>
      <c r="H280" s="571">
        <f t="shared" si="145"/>
        <v>-3.4745762711864407E-2</v>
      </c>
      <c r="I280" s="571"/>
      <c r="J280" s="400">
        <v>2255094.3350569457</v>
      </c>
      <c r="K280" s="437">
        <v>2073188.0144278796</v>
      </c>
      <c r="L280" s="570">
        <f t="shared" si="146"/>
        <v>-181906.32062906609</v>
      </c>
      <c r="M280" s="571">
        <f t="shared" si="147"/>
        <v>-8.0664616908131509E-2</v>
      </c>
      <c r="N280" s="571"/>
      <c r="O280" s="400">
        <v>425286.8428775295</v>
      </c>
      <c r="P280" s="400">
        <v>477659.19385285943</v>
      </c>
      <c r="Q280" s="570">
        <f t="shared" si="148"/>
        <v>52372.350975329929</v>
      </c>
      <c r="R280" s="571">
        <f t="shared" si="149"/>
        <v>0.12314594691190969</v>
      </c>
      <c r="S280" s="571"/>
      <c r="T280" s="400">
        <v>237723.01733606966</v>
      </c>
      <c r="U280" s="400">
        <v>167081.89827370475</v>
      </c>
      <c r="V280" s="570">
        <f t="shared" si="150"/>
        <v>-70641.119062364916</v>
      </c>
      <c r="W280" s="571">
        <f t="shared" si="177"/>
        <v>-0.29715725407649263</v>
      </c>
      <c r="X280" s="572"/>
      <c r="Y280" s="437">
        <f t="shared" si="151"/>
        <v>2918104.1952705448</v>
      </c>
      <c r="Z280" s="437">
        <f t="shared" si="152"/>
        <v>2717929.1065544435</v>
      </c>
      <c r="AA280" s="570">
        <f t="shared" si="153"/>
        <v>-200175.08871610137</v>
      </c>
      <c r="AB280" s="571">
        <f t="shared" si="178"/>
        <v>-6.8597649474110928E-2</v>
      </c>
      <c r="AC280" s="572"/>
      <c r="AD280" s="575">
        <v>0</v>
      </c>
      <c r="AE280" s="452">
        <v>110953.39009543818</v>
      </c>
      <c r="AF280" s="563"/>
      <c r="AG280" s="399">
        <v>2918104.1952705448</v>
      </c>
      <c r="AH280" s="399">
        <v>2828882.4966498818</v>
      </c>
      <c r="AI280" s="570">
        <f t="shared" si="154"/>
        <v>-89221.698620663024</v>
      </c>
      <c r="AJ280" s="571">
        <f t="shared" si="179"/>
        <v>-3.0575227150993166E-2</v>
      </c>
      <c r="AL280" s="577">
        <f t="shared" si="155"/>
        <v>1911.0968941160556</v>
      </c>
      <c r="AM280" s="577">
        <f t="shared" si="156"/>
        <v>1820.1826289972605</v>
      </c>
      <c r="AN280" s="577">
        <f t="shared" si="157"/>
        <v>-90.914265118795129</v>
      </c>
      <c r="AO280" s="578">
        <f t="shared" si="158"/>
        <v>-4.7571771687089641E-2</v>
      </c>
      <c r="AP280" s="579"/>
      <c r="AQ280" s="577">
        <f t="shared" si="159"/>
        <v>360.41257870977074</v>
      </c>
      <c r="AR280" s="577">
        <f t="shared" si="160"/>
        <v>419.36715878214176</v>
      </c>
      <c r="AS280" s="577">
        <f t="shared" si="161"/>
        <v>58.954580072371016</v>
      </c>
      <c r="AT280" s="578">
        <f t="shared" si="162"/>
        <v>0.1635752566778346</v>
      </c>
      <c r="AU280" s="579"/>
      <c r="AV280" s="577">
        <f t="shared" si="163"/>
        <v>201.46018418310987</v>
      </c>
      <c r="AW280" s="577">
        <f t="shared" si="164"/>
        <v>146.69174563099628</v>
      </c>
      <c r="AX280" s="577">
        <f t="shared" si="165"/>
        <v>-54.768438552113594</v>
      </c>
      <c r="AY280" s="578">
        <f t="shared" si="166"/>
        <v>-0.27185738350330219</v>
      </c>
      <c r="AZ280" s="579"/>
      <c r="BA280" s="577">
        <f t="shared" si="167"/>
        <v>2472.9696570089363</v>
      </c>
      <c r="BB280" s="577">
        <f t="shared" si="168"/>
        <v>2386.241533410398</v>
      </c>
      <c r="BC280" s="577">
        <f t="shared" si="169"/>
        <v>-86.728123598538332</v>
      </c>
      <c r="BD280" s="578">
        <f t="shared" si="170"/>
        <v>-3.5070435802854225E-2</v>
      </c>
      <c r="BE280" s="580"/>
      <c r="BF280" s="577">
        <f t="shared" si="171"/>
        <v>0</v>
      </c>
      <c r="BG280" s="577">
        <f t="shared" si="172"/>
        <v>97.412985158418067</v>
      </c>
      <c r="BH280" s="580"/>
      <c r="BI280" s="577">
        <f t="shared" si="173"/>
        <v>2472.9696570089363</v>
      </c>
      <c r="BJ280" s="577">
        <f t="shared" si="174"/>
        <v>2483.6545185688165</v>
      </c>
      <c r="BK280" s="577">
        <f t="shared" si="175"/>
        <v>10.684861559880119</v>
      </c>
      <c r="BL280" s="578">
        <f t="shared" si="176"/>
        <v>4.3206601947568934E-3</v>
      </c>
    </row>
    <row r="281" spans="1:64">
      <c r="A281" s="397">
        <v>892</v>
      </c>
      <c r="B281" s="412">
        <v>13</v>
      </c>
      <c r="C281" s="412">
        <v>13</v>
      </c>
      <c r="D281" s="398" t="s">
        <v>304</v>
      </c>
      <c r="E281" s="400">
        <v>3592</v>
      </c>
      <c r="F281" s="400">
        <v>3615</v>
      </c>
      <c r="G281" s="570">
        <f t="shared" si="144"/>
        <v>23</v>
      </c>
      <c r="H281" s="571">
        <f t="shared" si="145"/>
        <v>6.4031180400890867E-3</v>
      </c>
      <c r="I281" s="571"/>
      <c r="J281" s="400">
        <v>4366461.3405216727</v>
      </c>
      <c r="K281" s="437">
        <v>4311290.565048106</v>
      </c>
      <c r="L281" s="570">
        <f t="shared" si="146"/>
        <v>-55170.775473566726</v>
      </c>
      <c r="M281" s="571">
        <f t="shared" si="147"/>
        <v>-1.2635122853732934E-2</v>
      </c>
      <c r="N281" s="571"/>
      <c r="O281" s="400">
        <v>2094213.03494639</v>
      </c>
      <c r="P281" s="400">
        <v>2415828.2086559054</v>
      </c>
      <c r="Q281" s="570">
        <f t="shared" si="148"/>
        <v>321615.17370951548</v>
      </c>
      <c r="R281" s="571">
        <f t="shared" si="149"/>
        <v>0.1535732842565124</v>
      </c>
      <c r="S281" s="571"/>
      <c r="T281" s="400">
        <v>579322.10097779008</v>
      </c>
      <c r="U281" s="400">
        <v>338493.33807185333</v>
      </c>
      <c r="V281" s="570">
        <f t="shared" si="150"/>
        <v>-240828.76290593675</v>
      </c>
      <c r="W281" s="571">
        <f t="shared" si="177"/>
        <v>-0.41570788081356075</v>
      </c>
      <c r="X281" s="572"/>
      <c r="Y281" s="437">
        <f t="shared" si="151"/>
        <v>7039996.4764458518</v>
      </c>
      <c r="Z281" s="437">
        <f t="shared" si="152"/>
        <v>7065612.1117758639</v>
      </c>
      <c r="AA281" s="570">
        <f t="shared" si="153"/>
        <v>25615.635330012068</v>
      </c>
      <c r="AB281" s="571">
        <f t="shared" si="178"/>
        <v>3.6385863850523039E-3</v>
      </c>
      <c r="AC281" s="572"/>
      <c r="AD281" s="575">
        <v>0</v>
      </c>
      <c r="AE281" s="452">
        <v>495976.42188216315</v>
      </c>
      <c r="AF281" s="563"/>
      <c r="AG281" s="399">
        <v>7039996.4764458518</v>
      </c>
      <c r="AH281" s="399">
        <v>7561588.5336580276</v>
      </c>
      <c r="AI281" s="570">
        <f t="shared" si="154"/>
        <v>521592.0572121758</v>
      </c>
      <c r="AJ281" s="571">
        <f t="shared" si="179"/>
        <v>7.40898179363155E-2</v>
      </c>
      <c r="AL281" s="577">
        <f t="shared" si="155"/>
        <v>1215.6072774280826</v>
      </c>
      <c r="AM281" s="577">
        <f t="shared" si="156"/>
        <v>1192.6114979386186</v>
      </c>
      <c r="AN281" s="577">
        <f t="shared" si="157"/>
        <v>-22.995779489463985</v>
      </c>
      <c r="AO281" s="578">
        <f t="shared" si="158"/>
        <v>-1.8917112390209802E-2</v>
      </c>
      <c r="AP281" s="579"/>
      <c r="AQ281" s="577">
        <f t="shared" si="159"/>
        <v>583.02144625456287</v>
      </c>
      <c r="AR281" s="577">
        <f t="shared" si="160"/>
        <v>668.27889589374979</v>
      </c>
      <c r="AS281" s="577">
        <f t="shared" si="161"/>
        <v>85.257449639186916</v>
      </c>
      <c r="AT281" s="578">
        <f t="shared" si="162"/>
        <v>0.14623381384492196</v>
      </c>
      <c r="AU281" s="579"/>
      <c r="AV281" s="577">
        <f t="shared" si="163"/>
        <v>161.28120851274778</v>
      </c>
      <c r="AW281" s="577">
        <f t="shared" si="164"/>
        <v>93.635778166487782</v>
      </c>
      <c r="AX281" s="577">
        <f t="shared" si="165"/>
        <v>-67.64543034626</v>
      </c>
      <c r="AY281" s="578">
        <f t="shared" si="166"/>
        <v>-0.41942536870879943</v>
      </c>
      <c r="AZ281" s="579"/>
      <c r="BA281" s="577">
        <f t="shared" si="167"/>
        <v>1959.9099321953931</v>
      </c>
      <c r="BB281" s="577">
        <f t="shared" si="168"/>
        <v>1954.5261719988559</v>
      </c>
      <c r="BC281" s="577">
        <f t="shared" si="169"/>
        <v>-5.383760196537196</v>
      </c>
      <c r="BD281" s="578">
        <f t="shared" si="170"/>
        <v>-2.7469426569549432E-3</v>
      </c>
      <c r="BE281" s="580"/>
      <c r="BF281" s="577">
        <f t="shared" si="171"/>
        <v>0</v>
      </c>
      <c r="BG281" s="577">
        <f t="shared" si="172"/>
        <v>137.19956345288054</v>
      </c>
      <c r="BH281" s="580"/>
      <c r="BI281" s="577">
        <f t="shared" si="173"/>
        <v>1959.9099321953931</v>
      </c>
      <c r="BJ281" s="577">
        <f t="shared" si="174"/>
        <v>2091.7257354517365</v>
      </c>
      <c r="BK281" s="577">
        <f t="shared" si="175"/>
        <v>131.81580325634332</v>
      </c>
      <c r="BL281" s="578">
        <f t="shared" si="176"/>
        <v>6.7256051459818791E-2</v>
      </c>
    </row>
    <row r="282" spans="1:64">
      <c r="A282" s="397">
        <v>893</v>
      </c>
      <c r="B282" s="412">
        <v>15</v>
      </c>
      <c r="C282" s="412">
        <v>15</v>
      </c>
      <c r="D282" s="398" t="s">
        <v>305</v>
      </c>
      <c r="E282" s="400">
        <v>7434</v>
      </c>
      <c r="F282" s="400">
        <v>7500</v>
      </c>
      <c r="G282" s="570">
        <f t="shared" si="144"/>
        <v>66</v>
      </c>
      <c r="H282" s="571">
        <f t="shared" si="145"/>
        <v>8.8781275221953195E-3</v>
      </c>
      <c r="I282" s="571"/>
      <c r="J282" s="400">
        <v>5503758.254793087</v>
      </c>
      <c r="K282" s="437">
        <v>5433791.8015217977</v>
      </c>
      <c r="L282" s="570">
        <f t="shared" si="146"/>
        <v>-69966.453271289356</v>
      </c>
      <c r="M282" s="571">
        <f t="shared" si="147"/>
        <v>-1.2712486637718382E-2</v>
      </c>
      <c r="N282" s="571"/>
      <c r="O282" s="400">
        <v>2395571.8398203081</v>
      </c>
      <c r="P282" s="400">
        <v>2415561.8872344387</v>
      </c>
      <c r="Q282" s="570">
        <f t="shared" si="148"/>
        <v>19990.047414130531</v>
      </c>
      <c r="R282" s="571">
        <f t="shared" si="149"/>
        <v>8.3445827346300683E-3</v>
      </c>
      <c r="S282" s="571"/>
      <c r="T282" s="400">
        <v>1516510.5745014292</v>
      </c>
      <c r="U282" s="400">
        <v>1004124.7412560891</v>
      </c>
      <c r="V282" s="570">
        <f t="shared" si="150"/>
        <v>-512385.83324534015</v>
      </c>
      <c r="W282" s="571">
        <f t="shared" si="177"/>
        <v>-0.33787158616667939</v>
      </c>
      <c r="X282" s="572"/>
      <c r="Y282" s="437">
        <f t="shared" si="151"/>
        <v>9415840.6691148244</v>
      </c>
      <c r="Z282" s="437">
        <f t="shared" si="152"/>
        <v>8853478.4300123267</v>
      </c>
      <c r="AA282" s="570">
        <f t="shared" si="153"/>
        <v>-562362.2391024977</v>
      </c>
      <c r="AB282" s="571">
        <f t="shared" si="178"/>
        <v>-5.9725122680454712E-2</v>
      </c>
      <c r="AC282" s="572"/>
      <c r="AD282" s="575">
        <v>0</v>
      </c>
      <c r="AE282" s="452">
        <v>750101.38860723772</v>
      </c>
      <c r="AF282" s="563"/>
      <c r="AG282" s="399">
        <v>9415840.6691148244</v>
      </c>
      <c r="AH282" s="399">
        <v>9603579.8186195642</v>
      </c>
      <c r="AI282" s="570">
        <f t="shared" si="154"/>
        <v>187739.14950473979</v>
      </c>
      <c r="AJ282" s="571">
        <f t="shared" si="179"/>
        <v>1.9938649782015587E-2</v>
      </c>
      <c r="AL282" s="577">
        <f t="shared" si="155"/>
        <v>740.34950965739665</v>
      </c>
      <c r="AM282" s="577">
        <f t="shared" si="156"/>
        <v>724.50557353623969</v>
      </c>
      <c r="AN282" s="577">
        <f t="shared" si="157"/>
        <v>-15.843936121156958</v>
      </c>
      <c r="AO282" s="578">
        <f t="shared" si="158"/>
        <v>-2.1400616755306398E-2</v>
      </c>
      <c r="AP282" s="579"/>
      <c r="AQ282" s="577">
        <f t="shared" si="159"/>
        <v>322.24533761370839</v>
      </c>
      <c r="AR282" s="577">
        <f t="shared" si="160"/>
        <v>322.07491829792514</v>
      </c>
      <c r="AS282" s="577">
        <f t="shared" si="161"/>
        <v>-0.1704193157832492</v>
      </c>
      <c r="AT282" s="578">
        <f t="shared" si="162"/>
        <v>-5.2884959343473686E-4</v>
      </c>
      <c r="AU282" s="579"/>
      <c r="AV282" s="577">
        <f t="shared" si="163"/>
        <v>203.99657983608142</v>
      </c>
      <c r="AW282" s="577">
        <f t="shared" si="164"/>
        <v>133.88329883414522</v>
      </c>
      <c r="AX282" s="577">
        <f t="shared" si="165"/>
        <v>-70.113281001936201</v>
      </c>
      <c r="AY282" s="578">
        <f t="shared" si="166"/>
        <v>-0.34369831620841262</v>
      </c>
      <c r="AZ282" s="579"/>
      <c r="BA282" s="577">
        <f t="shared" si="167"/>
        <v>1266.5914271071865</v>
      </c>
      <c r="BB282" s="577">
        <f t="shared" si="168"/>
        <v>1180.4637906683101</v>
      </c>
      <c r="BC282" s="577">
        <f t="shared" si="169"/>
        <v>-86.12763643887638</v>
      </c>
      <c r="BD282" s="578">
        <f t="shared" si="170"/>
        <v>-6.7999541600866797E-2</v>
      </c>
      <c r="BE282" s="580"/>
      <c r="BF282" s="577">
        <f t="shared" si="171"/>
        <v>0</v>
      </c>
      <c r="BG282" s="577">
        <f t="shared" si="172"/>
        <v>100.01351848096503</v>
      </c>
      <c r="BH282" s="580"/>
      <c r="BI282" s="577">
        <f t="shared" si="173"/>
        <v>1266.5914271071865</v>
      </c>
      <c r="BJ282" s="577">
        <f t="shared" si="174"/>
        <v>1280.4773091492752</v>
      </c>
      <c r="BK282" s="577">
        <f t="shared" si="175"/>
        <v>13.885882042088724</v>
      </c>
      <c r="BL282" s="578">
        <f t="shared" si="176"/>
        <v>1.0963189663933844E-2</v>
      </c>
    </row>
    <row r="283" spans="1:64">
      <c r="A283" s="397">
        <v>895</v>
      </c>
      <c r="B283" s="412">
        <v>2</v>
      </c>
      <c r="C283" s="412">
        <v>2</v>
      </c>
      <c r="D283" s="398" t="s">
        <v>306</v>
      </c>
      <c r="E283" s="400">
        <v>15092</v>
      </c>
      <c r="F283" s="400">
        <v>14938</v>
      </c>
      <c r="G283" s="570">
        <f t="shared" si="144"/>
        <v>-154</v>
      </c>
      <c r="H283" s="571">
        <f t="shared" si="145"/>
        <v>-1.020408163265306E-2</v>
      </c>
      <c r="I283" s="571"/>
      <c r="J283" s="400">
        <v>2778974.5928348238</v>
      </c>
      <c r="K283" s="437">
        <v>2569848.0075179432</v>
      </c>
      <c r="L283" s="570">
        <f t="shared" si="146"/>
        <v>-209126.58531688061</v>
      </c>
      <c r="M283" s="571">
        <f t="shared" si="147"/>
        <v>-7.5253147638011039E-2</v>
      </c>
      <c r="N283" s="571"/>
      <c r="O283" s="400">
        <v>1794596.7273950984</v>
      </c>
      <c r="P283" s="400">
        <v>645889.1126319851</v>
      </c>
      <c r="Q283" s="570">
        <f t="shared" si="148"/>
        <v>-1148707.6147631132</v>
      </c>
      <c r="R283" s="571">
        <f t="shared" si="149"/>
        <v>-0.6400923378649479</v>
      </c>
      <c r="S283" s="571"/>
      <c r="T283" s="400">
        <v>2603416.4578149375</v>
      </c>
      <c r="U283" s="400">
        <v>1490776.9621054158</v>
      </c>
      <c r="V283" s="570">
        <f t="shared" si="150"/>
        <v>-1112639.4957095217</v>
      </c>
      <c r="W283" s="571">
        <f t="shared" si="177"/>
        <v>-0.42737668511297899</v>
      </c>
      <c r="X283" s="572"/>
      <c r="Y283" s="437">
        <f t="shared" si="151"/>
        <v>7176987.7780448599</v>
      </c>
      <c r="Z283" s="437">
        <f t="shared" si="152"/>
        <v>4706514.0822553439</v>
      </c>
      <c r="AA283" s="570">
        <f t="shared" si="153"/>
        <v>-2470473.695789516</v>
      </c>
      <c r="AB283" s="571">
        <f t="shared" si="178"/>
        <v>-0.34422152749750362</v>
      </c>
      <c r="AC283" s="572"/>
      <c r="AD283" s="575">
        <v>0</v>
      </c>
      <c r="AE283" s="452">
        <v>2283055.6748226024</v>
      </c>
      <c r="AF283" s="563"/>
      <c r="AG283" s="399">
        <v>7176987.7780448599</v>
      </c>
      <c r="AH283" s="399">
        <v>6989569.7570779463</v>
      </c>
      <c r="AI283" s="570">
        <f t="shared" si="154"/>
        <v>-187418.02096691355</v>
      </c>
      <c r="AJ283" s="571">
        <f t="shared" si="179"/>
        <v>-2.6113743921961866E-2</v>
      </c>
      <c r="AL283" s="577">
        <f t="shared" si="155"/>
        <v>184.13560779451524</v>
      </c>
      <c r="AM283" s="577">
        <f t="shared" si="156"/>
        <v>172.0342755066236</v>
      </c>
      <c r="AN283" s="577">
        <f t="shared" si="157"/>
        <v>-12.101332287891637</v>
      </c>
      <c r="AO283" s="578">
        <f t="shared" si="158"/>
        <v>-6.5719674933248262E-2</v>
      </c>
      <c r="AP283" s="579"/>
      <c r="AQ283" s="577">
        <f t="shared" si="159"/>
        <v>118.91046431189362</v>
      </c>
      <c r="AR283" s="577">
        <f t="shared" si="160"/>
        <v>43.237991205782912</v>
      </c>
      <c r="AS283" s="577">
        <f t="shared" si="161"/>
        <v>-75.672473106110715</v>
      </c>
      <c r="AT283" s="578">
        <f t="shared" si="162"/>
        <v>-0.63638194959551453</v>
      </c>
      <c r="AU283" s="579"/>
      <c r="AV283" s="577">
        <f t="shared" si="163"/>
        <v>172.50307830737725</v>
      </c>
      <c r="AW283" s="577">
        <f t="shared" si="164"/>
        <v>99.797627668055682</v>
      </c>
      <c r="AX283" s="577">
        <f t="shared" si="165"/>
        <v>-72.705450639321569</v>
      </c>
      <c r="AY283" s="578">
        <f t="shared" si="166"/>
        <v>-0.42147335196981384</v>
      </c>
      <c r="AZ283" s="579"/>
      <c r="BA283" s="577">
        <f t="shared" si="167"/>
        <v>475.54915041378609</v>
      </c>
      <c r="BB283" s="577">
        <f t="shared" si="168"/>
        <v>315.06989438046219</v>
      </c>
      <c r="BC283" s="577">
        <f t="shared" si="169"/>
        <v>-160.47925603332391</v>
      </c>
      <c r="BD283" s="578">
        <f t="shared" si="170"/>
        <v>-0.33746092468819944</v>
      </c>
      <c r="BE283" s="580"/>
      <c r="BF283" s="577">
        <f t="shared" si="171"/>
        <v>0</v>
      </c>
      <c r="BG283" s="577">
        <f t="shared" si="172"/>
        <v>152.83543143811772</v>
      </c>
      <c r="BH283" s="580"/>
      <c r="BI283" s="577">
        <f t="shared" si="173"/>
        <v>475.54915041378609</v>
      </c>
      <c r="BJ283" s="577">
        <f t="shared" si="174"/>
        <v>467.90532581857991</v>
      </c>
      <c r="BK283" s="577">
        <f t="shared" si="175"/>
        <v>-7.6438245952061834</v>
      </c>
      <c r="BL283" s="578">
        <f t="shared" si="176"/>
        <v>-1.6073679426311913E-2</v>
      </c>
    </row>
    <row r="284" spans="1:64">
      <c r="A284" s="397">
        <v>905</v>
      </c>
      <c r="B284" s="412">
        <v>15</v>
      </c>
      <c r="C284" s="412">
        <v>15</v>
      </c>
      <c r="D284" s="398" t="s">
        <v>307</v>
      </c>
      <c r="E284" s="400">
        <v>67988</v>
      </c>
      <c r="F284" s="400">
        <v>68956</v>
      </c>
      <c r="G284" s="570">
        <f t="shared" si="144"/>
        <v>968</v>
      </c>
      <c r="H284" s="571">
        <f t="shared" si="145"/>
        <v>1.4237806671765605E-2</v>
      </c>
      <c r="I284" s="571"/>
      <c r="J284" s="400">
        <v>-3005011.5072768591</v>
      </c>
      <c r="K284" s="437">
        <v>-3046196.4663748033</v>
      </c>
      <c r="L284" s="570">
        <f t="shared" si="146"/>
        <v>-41184.9590979442</v>
      </c>
      <c r="M284" s="571">
        <f t="shared" si="147"/>
        <v>1.3705424754018996E-2</v>
      </c>
      <c r="N284" s="571"/>
      <c r="O284" s="400">
        <v>3179511.19281467</v>
      </c>
      <c r="P284" s="400">
        <v>5166409.3833687538</v>
      </c>
      <c r="Q284" s="570">
        <f t="shared" si="148"/>
        <v>1986898.1905540838</v>
      </c>
      <c r="R284" s="571">
        <f t="shared" si="149"/>
        <v>0.62490680801635334</v>
      </c>
      <c r="S284" s="571"/>
      <c r="T284" s="400">
        <v>10587144.681542942</v>
      </c>
      <c r="U284" s="400">
        <v>6134400.0545113627</v>
      </c>
      <c r="V284" s="570">
        <f t="shared" si="150"/>
        <v>-4452744.6270315796</v>
      </c>
      <c r="W284" s="571">
        <f t="shared" si="177"/>
        <v>-0.42058031329204887</v>
      </c>
      <c r="X284" s="572"/>
      <c r="Y284" s="437">
        <f t="shared" si="151"/>
        <v>10761644.367080754</v>
      </c>
      <c r="Z284" s="437">
        <f t="shared" si="152"/>
        <v>8254612.9715053132</v>
      </c>
      <c r="AA284" s="570">
        <f t="shared" si="153"/>
        <v>-2507031.3955754405</v>
      </c>
      <c r="AB284" s="571">
        <f t="shared" si="178"/>
        <v>-0.23295988141406199</v>
      </c>
      <c r="AC284" s="572"/>
      <c r="AD284" s="575">
        <v>0</v>
      </c>
      <c r="AE284" s="452">
        <v>11332650.617307331</v>
      </c>
      <c r="AF284" s="563"/>
      <c r="AG284" s="399">
        <v>10761644.367080754</v>
      </c>
      <c r="AH284" s="399">
        <v>19587263.588812642</v>
      </c>
      <c r="AI284" s="570">
        <f t="shared" si="154"/>
        <v>8825619.2217318881</v>
      </c>
      <c r="AJ284" s="571">
        <f t="shared" si="179"/>
        <v>0.82009950530691622</v>
      </c>
      <c r="AL284" s="577">
        <f t="shared" si="155"/>
        <v>-44.199145544461658</v>
      </c>
      <c r="AM284" s="577">
        <f t="shared" si="156"/>
        <v>-44.175945042850564</v>
      </c>
      <c r="AN284" s="577">
        <f t="shared" si="157"/>
        <v>2.3200501611093216E-2</v>
      </c>
      <c r="AO284" s="578">
        <f t="shared" si="158"/>
        <v>-5.2490837380000748E-4</v>
      </c>
      <c r="AP284" s="579"/>
      <c r="AQ284" s="577">
        <f t="shared" si="159"/>
        <v>46.76577032439063</v>
      </c>
      <c r="AR284" s="577">
        <f t="shared" si="160"/>
        <v>74.92327547086191</v>
      </c>
      <c r="AS284" s="577">
        <f t="shared" si="161"/>
        <v>28.15750514647128</v>
      </c>
      <c r="AT284" s="578">
        <f t="shared" si="162"/>
        <v>0.60209646823214558</v>
      </c>
      <c r="AU284" s="579"/>
      <c r="AV284" s="577">
        <f t="shared" si="163"/>
        <v>155.72078427873953</v>
      </c>
      <c r="AW284" s="577">
        <f t="shared" si="164"/>
        <v>88.961077419098601</v>
      </c>
      <c r="AX284" s="577">
        <f t="shared" si="165"/>
        <v>-66.759706859640929</v>
      </c>
      <c r="AY284" s="578">
        <f t="shared" si="166"/>
        <v>-0.42871417048697458</v>
      </c>
      <c r="AZ284" s="579"/>
      <c r="BA284" s="577">
        <f t="shared" si="167"/>
        <v>158.28740905866849</v>
      </c>
      <c r="BB284" s="577">
        <f t="shared" si="168"/>
        <v>119.70840784710994</v>
      </c>
      <c r="BC284" s="577">
        <f t="shared" si="169"/>
        <v>-38.579001211558548</v>
      </c>
      <c r="BD284" s="578">
        <f t="shared" si="170"/>
        <v>-0.24372754245575795</v>
      </c>
      <c r="BE284" s="580"/>
      <c r="BF284" s="577">
        <f t="shared" si="171"/>
        <v>0</v>
      </c>
      <c r="BG284" s="577">
        <f t="shared" si="172"/>
        <v>164.34611371464894</v>
      </c>
      <c r="BH284" s="580"/>
      <c r="BI284" s="577">
        <f t="shared" si="173"/>
        <v>158.28740905866849</v>
      </c>
      <c r="BJ284" s="577">
        <f t="shared" si="174"/>
        <v>284.0545215617588</v>
      </c>
      <c r="BK284" s="577">
        <f t="shared" si="175"/>
        <v>125.76711250309032</v>
      </c>
      <c r="BL284" s="578">
        <f t="shared" si="176"/>
        <v>0.79454906268934711</v>
      </c>
    </row>
    <row r="285" spans="1:64">
      <c r="A285" s="397">
        <v>908</v>
      </c>
      <c r="B285" s="412">
        <v>6</v>
      </c>
      <c r="C285" s="412">
        <v>6</v>
      </c>
      <c r="D285" s="398" t="s">
        <v>308</v>
      </c>
      <c r="E285" s="400">
        <v>20703</v>
      </c>
      <c r="F285" s="400">
        <v>20694</v>
      </c>
      <c r="G285" s="570">
        <f t="shared" si="144"/>
        <v>-9</v>
      </c>
      <c r="H285" s="571">
        <f t="shared" si="145"/>
        <v>-4.3471960585422402E-4</v>
      </c>
      <c r="I285" s="571"/>
      <c r="J285" s="400">
        <v>225896.63940796815</v>
      </c>
      <c r="K285" s="437">
        <v>128730.40957868192</v>
      </c>
      <c r="L285" s="570">
        <f t="shared" si="146"/>
        <v>-97166.229829286225</v>
      </c>
      <c r="M285" s="571">
        <f t="shared" si="147"/>
        <v>-0.43013579167862043</v>
      </c>
      <c r="N285" s="571"/>
      <c r="O285" s="400">
        <v>4281392.3095552186</v>
      </c>
      <c r="P285" s="400">
        <v>4108536.9447159986</v>
      </c>
      <c r="Q285" s="570">
        <f t="shared" si="148"/>
        <v>-172855.36483921995</v>
      </c>
      <c r="R285" s="571">
        <f t="shared" si="149"/>
        <v>-4.0373633701691169E-2</v>
      </c>
      <c r="S285" s="571"/>
      <c r="T285" s="400">
        <v>2863396.2832361627</v>
      </c>
      <c r="U285" s="400">
        <v>1489337.3517855837</v>
      </c>
      <c r="V285" s="570">
        <f t="shared" si="150"/>
        <v>-1374058.9314505791</v>
      </c>
      <c r="W285" s="571">
        <f t="shared" si="177"/>
        <v>-0.47987033422340014</v>
      </c>
      <c r="X285" s="572"/>
      <c r="Y285" s="437">
        <f t="shared" si="151"/>
        <v>7370685.2321993494</v>
      </c>
      <c r="Z285" s="437">
        <f t="shared" si="152"/>
        <v>5726604.7060802635</v>
      </c>
      <c r="AA285" s="570">
        <f t="shared" si="153"/>
        <v>-1644080.526119086</v>
      </c>
      <c r="AB285" s="571">
        <f t="shared" si="178"/>
        <v>-0.22305667306708557</v>
      </c>
      <c r="AC285" s="572"/>
      <c r="AD285" s="575">
        <v>0</v>
      </c>
      <c r="AE285" s="452">
        <v>3035974.0196398823</v>
      </c>
      <c r="AF285" s="563"/>
      <c r="AG285" s="399">
        <v>7370685.2321993494</v>
      </c>
      <c r="AH285" s="399">
        <v>8762578.7257201467</v>
      </c>
      <c r="AI285" s="570">
        <f t="shared" si="154"/>
        <v>1391893.4935207972</v>
      </c>
      <c r="AJ285" s="571">
        <f t="shared" si="179"/>
        <v>0.18884180366843153</v>
      </c>
      <c r="AL285" s="577">
        <f t="shared" si="155"/>
        <v>10.911299783025076</v>
      </c>
      <c r="AM285" s="577">
        <f t="shared" si="156"/>
        <v>6.2206634569769941</v>
      </c>
      <c r="AN285" s="577">
        <f t="shared" si="157"/>
        <v>-4.6906363260480815</v>
      </c>
      <c r="AO285" s="578">
        <f t="shared" si="158"/>
        <v>-0.42988795279416636</v>
      </c>
      <c r="AP285" s="579"/>
      <c r="AQ285" s="577">
        <f t="shared" si="159"/>
        <v>206.80057525746116</v>
      </c>
      <c r="AR285" s="577">
        <f t="shared" si="160"/>
        <v>198.53759276679224</v>
      </c>
      <c r="AS285" s="577">
        <f t="shared" si="161"/>
        <v>-8.262982490668918</v>
      </c>
      <c r="AT285" s="578">
        <f t="shared" si="162"/>
        <v>-3.9956283875814791E-2</v>
      </c>
      <c r="AU285" s="579"/>
      <c r="AV285" s="577">
        <f t="shared" si="163"/>
        <v>138.30827818365273</v>
      </c>
      <c r="AW285" s="577">
        <f t="shared" si="164"/>
        <v>71.969525069371969</v>
      </c>
      <c r="AX285" s="577">
        <f t="shared" si="165"/>
        <v>-66.338753114280763</v>
      </c>
      <c r="AY285" s="578">
        <f t="shared" si="166"/>
        <v>-0.47964412532265643</v>
      </c>
      <c r="AZ285" s="579"/>
      <c r="BA285" s="577">
        <f t="shared" si="167"/>
        <v>356.02015322413899</v>
      </c>
      <c r="BB285" s="577">
        <f t="shared" si="168"/>
        <v>276.72778129314116</v>
      </c>
      <c r="BC285" s="577">
        <f t="shared" si="169"/>
        <v>-79.292371930997831</v>
      </c>
      <c r="BD285" s="578">
        <f t="shared" si="170"/>
        <v>-0.22271877367874135</v>
      </c>
      <c r="BE285" s="580"/>
      <c r="BF285" s="577">
        <f t="shared" si="171"/>
        <v>0</v>
      </c>
      <c r="BG285" s="577">
        <f t="shared" si="172"/>
        <v>146.70793561611492</v>
      </c>
      <c r="BH285" s="580"/>
      <c r="BI285" s="577">
        <f t="shared" si="173"/>
        <v>356.02015322413899</v>
      </c>
      <c r="BJ285" s="577">
        <f t="shared" si="174"/>
        <v>423.43571690925614</v>
      </c>
      <c r="BK285" s="577">
        <f t="shared" si="175"/>
        <v>67.415563685117149</v>
      </c>
      <c r="BL285" s="578">
        <f t="shared" si="176"/>
        <v>0.18935884127512986</v>
      </c>
    </row>
    <row r="286" spans="1:64">
      <c r="A286" s="397">
        <v>915</v>
      </c>
      <c r="B286" s="412">
        <v>11</v>
      </c>
      <c r="C286" s="412">
        <v>11</v>
      </c>
      <c r="D286" s="398" t="s">
        <v>309</v>
      </c>
      <c r="E286" s="400">
        <v>19759</v>
      </c>
      <c r="F286" s="400">
        <v>19727</v>
      </c>
      <c r="G286" s="570">
        <f t="shared" si="144"/>
        <v>-32</v>
      </c>
      <c r="H286" s="571">
        <f t="shared" si="145"/>
        <v>-1.6195151576496787E-3</v>
      </c>
      <c r="I286" s="571"/>
      <c r="J286" s="400">
        <v>-3280884.1883723242</v>
      </c>
      <c r="K286" s="437">
        <v>-3297102.7559920684</v>
      </c>
      <c r="L286" s="570">
        <f t="shared" si="146"/>
        <v>-16218.567619744223</v>
      </c>
      <c r="M286" s="571">
        <f t="shared" si="147"/>
        <v>4.9433526721924309E-3</v>
      </c>
      <c r="N286" s="571"/>
      <c r="O286" s="400">
        <v>6074696.8803582322</v>
      </c>
      <c r="P286" s="400">
        <v>6328574.3365524597</v>
      </c>
      <c r="Q286" s="570">
        <f t="shared" si="148"/>
        <v>253877.45619422756</v>
      </c>
      <c r="R286" s="571">
        <f t="shared" si="149"/>
        <v>4.1792613062737065E-2</v>
      </c>
      <c r="S286" s="571"/>
      <c r="T286" s="400">
        <v>3310473.3823810727</v>
      </c>
      <c r="U286" s="400">
        <v>2124234.4159958288</v>
      </c>
      <c r="V286" s="570">
        <f t="shared" si="150"/>
        <v>-1186238.9663852439</v>
      </c>
      <c r="W286" s="571">
        <f t="shared" si="177"/>
        <v>-0.35832910564954801</v>
      </c>
      <c r="X286" s="572"/>
      <c r="Y286" s="437">
        <f t="shared" si="151"/>
        <v>6104286.0743669812</v>
      </c>
      <c r="Z286" s="437">
        <f t="shared" si="152"/>
        <v>5155705.9965562206</v>
      </c>
      <c r="AA286" s="570">
        <f t="shared" si="153"/>
        <v>-948580.07781076059</v>
      </c>
      <c r="AB286" s="571">
        <f t="shared" si="178"/>
        <v>-0.15539574427778255</v>
      </c>
      <c r="AC286" s="572"/>
      <c r="AD286" s="575">
        <v>0</v>
      </c>
      <c r="AE286" s="452">
        <v>4134898.0272278432</v>
      </c>
      <c r="AF286" s="563"/>
      <c r="AG286" s="399">
        <v>6104286.0743669812</v>
      </c>
      <c r="AH286" s="399">
        <v>9290604.0237840638</v>
      </c>
      <c r="AI286" s="570">
        <f t="shared" si="154"/>
        <v>3186317.9494170826</v>
      </c>
      <c r="AJ286" s="571">
        <f t="shared" si="179"/>
        <v>0.52198044301970337</v>
      </c>
      <c r="AL286" s="577">
        <f t="shared" si="155"/>
        <v>-166.04505229881696</v>
      </c>
      <c r="AM286" s="577">
        <f t="shared" si="156"/>
        <v>-167.13655173072786</v>
      </c>
      <c r="AN286" s="577">
        <f t="shared" si="157"/>
        <v>-1.0914994319109041</v>
      </c>
      <c r="AO286" s="578">
        <f t="shared" si="158"/>
        <v>6.5735137349749321E-3</v>
      </c>
      <c r="AP286" s="579"/>
      <c r="AQ286" s="577">
        <f t="shared" si="159"/>
        <v>307.43948987085543</v>
      </c>
      <c r="AR286" s="577">
        <f t="shared" si="160"/>
        <v>320.80774251292439</v>
      </c>
      <c r="AS286" s="577">
        <f t="shared" si="161"/>
        <v>13.368252642068967</v>
      </c>
      <c r="AT286" s="578">
        <f t="shared" si="162"/>
        <v>4.3482548867370623E-2</v>
      </c>
      <c r="AU286" s="579"/>
      <c r="AV286" s="577">
        <f t="shared" si="163"/>
        <v>167.54255693006087</v>
      </c>
      <c r="AW286" s="577">
        <f t="shared" si="164"/>
        <v>107.68157428883403</v>
      </c>
      <c r="AX286" s="577">
        <f t="shared" si="165"/>
        <v>-59.86098264122684</v>
      </c>
      <c r="AY286" s="578">
        <f t="shared" si="166"/>
        <v>-0.35728822418661826</v>
      </c>
      <c r="AZ286" s="579"/>
      <c r="BA286" s="577">
        <f t="shared" si="167"/>
        <v>308.93699450209937</v>
      </c>
      <c r="BB286" s="577">
        <f t="shared" si="168"/>
        <v>261.3527650710306</v>
      </c>
      <c r="BC286" s="577">
        <f t="shared" si="169"/>
        <v>-47.584229431068763</v>
      </c>
      <c r="BD286" s="578">
        <f t="shared" si="170"/>
        <v>-0.15402567603714229</v>
      </c>
      <c r="BE286" s="580"/>
      <c r="BF286" s="577">
        <f t="shared" si="171"/>
        <v>0</v>
      </c>
      <c r="BG286" s="577">
        <f t="shared" si="172"/>
        <v>209.60602358330425</v>
      </c>
      <c r="BH286" s="580"/>
      <c r="BI286" s="577">
        <f t="shared" si="173"/>
        <v>308.93699450209937</v>
      </c>
      <c r="BJ286" s="577">
        <f t="shared" si="174"/>
        <v>470.95878865433485</v>
      </c>
      <c r="BK286" s="577">
        <f t="shared" si="175"/>
        <v>162.02179415223549</v>
      </c>
      <c r="BL286" s="578">
        <f t="shared" si="176"/>
        <v>0.52444931178721133</v>
      </c>
    </row>
    <row r="287" spans="1:64">
      <c r="A287" s="397">
        <v>918</v>
      </c>
      <c r="B287" s="412">
        <v>2</v>
      </c>
      <c r="C287" s="412">
        <v>2</v>
      </c>
      <c r="D287" s="398" t="s">
        <v>310</v>
      </c>
      <c r="E287" s="400">
        <v>2228</v>
      </c>
      <c r="F287" s="400">
        <v>2245</v>
      </c>
      <c r="G287" s="570">
        <f t="shared" si="144"/>
        <v>17</v>
      </c>
      <c r="H287" s="571">
        <f t="shared" si="145"/>
        <v>7.6301615798922799E-3</v>
      </c>
      <c r="I287" s="571"/>
      <c r="J287" s="400">
        <v>204550.84706998197</v>
      </c>
      <c r="K287" s="437">
        <v>181429.64670763793</v>
      </c>
      <c r="L287" s="570">
        <f t="shared" si="146"/>
        <v>-23121.20036234404</v>
      </c>
      <c r="M287" s="571">
        <f t="shared" si="147"/>
        <v>-0.1130339995826744</v>
      </c>
      <c r="N287" s="571"/>
      <c r="O287" s="400">
        <v>924420.81660341076</v>
      </c>
      <c r="P287" s="400">
        <v>1147461.2141997863</v>
      </c>
      <c r="Q287" s="570">
        <f t="shared" si="148"/>
        <v>223040.39759637555</v>
      </c>
      <c r="R287" s="571">
        <f t="shared" si="149"/>
        <v>0.24127582762133207</v>
      </c>
      <c r="S287" s="571"/>
      <c r="T287" s="400">
        <v>510136.77889194078</v>
      </c>
      <c r="U287" s="400">
        <v>338478.62908011919</v>
      </c>
      <c r="V287" s="570">
        <f t="shared" si="150"/>
        <v>-171658.14981182158</v>
      </c>
      <c r="W287" s="571">
        <f t="shared" si="177"/>
        <v>-0.33649436173701741</v>
      </c>
      <c r="X287" s="572"/>
      <c r="Y287" s="437">
        <f t="shared" si="151"/>
        <v>1639108.4425653336</v>
      </c>
      <c r="Z287" s="437">
        <f t="shared" si="152"/>
        <v>1667369.4899875433</v>
      </c>
      <c r="AA287" s="570">
        <f t="shared" si="153"/>
        <v>28261.047422209755</v>
      </c>
      <c r="AB287" s="571">
        <f t="shared" si="178"/>
        <v>1.7241719149453584E-2</v>
      </c>
      <c r="AC287" s="572"/>
      <c r="AD287" s="575">
        <v>0</v>
      </c>
      <c r="AE287" s="452">
        <v>170330.89677519532</v>
      </c>
      <c r="AF287" s="563"/>
      <c r="AG287" s="399">
        <v>1639108.4425653336</v>
      </c>
      <c r="AH287" s="399">
        <v>1837700.3867627387</v>
      </c>
      <c r="AI287" s="570">
        <f t="shared" si="154"/>
        <v>198591.94419740513</v>
      </c>
      <c r="AJ287" s="571">
        <f t="shared" si="179"/>
        <v>0.12115851461700308</v>
      </c>
      <c r="AL287" s="577">
        <f t="shared" si="155"/>
        <v>91.809177320458701</v>
      </c>
      <c r="AM287" s="577">
        <f t="shared" si="156"/>
        <v>80.814987397611546</v>
      </c>
      <c r="AN287" s="577">
        <f t="shared" si="157"/>
        <v>-10.994189922847156</v>
      </c>
      <c r="AO287" s="578">
        <f t="shared" si="158"/>
        <v>-0.11975044591100172</v>
      </c>
      <c r="AP287" s="579"/>
      <c r="AQ287" s="577">
        <f t="shared" si="159"/>
        <v>414.91059991176428</v>
      </c>
      <c r="AR287" s="577">
        <f t="shared" si="160"/>
        <v>511.11858093531686</v>
      </c>
      <c r="AS287" s="577">
        <f t="shared" si="161"/>
        <v>96.207981023552577</v>
      </c>
      <c r="AT287" s="578">
        <f t="shared" si="162"/>
        <v>0.2318764115547117</v>
      </c>
      <c r="AU287" s="579"/>
      <c r="AV287" s="577">
        <f t="shared" si="163"/>
        <v>228.96623828184056</v>
      </c>
      <c r="AW287" s="577">
        <f t="shared" si="164"/>
        <v>150.76999068156758</v>
      </c>
      <c r="AX287" s="577">
        <f t="shared" si="165"/>
        <v>-78.196247600272983</v>
      </c>
      <c r="AY287" s="578">
        <f t="shared" si="166"/>
        <v>-0.34151868060136958</v>
      </c>
      <c r="AZ287" s="579"/>
      <c r="BA287" s="577">
        <f t="shared" si="167"/>
        <v>735.68601551406357</v>
      </c>
      <c r="BB287" s="577">
        <f t="shared" si="168"/>
        <v>742.70355901449591</v>
      </c>
      <c r="BC287" s="577">
        <f t="shared" si="169"/>
        <v>7.017543500432339</v>
      </c>
      <c r="BD287" s="578">
        <f t="shared" si="170"/>
        <v>9.5387751737115757E-3</v>
      </c>
      <c r="BE287" s="580"/>
      <c r="BF287" s="577">
        <f t="shared" si="171"/>
        <v>0</v>
      </c>
      <c r="BG287" s="577">
        <f t="shared" si="172"/>
        <v>75.871223507882107</v>
      </c>
      <c r="BH287" s="580"/>
      <c r="BI287" s="577">
        <f t="shared" si="173"/>
        <v>735.68601551406357</v>
      </c>
      <c r="BJ287" s="577">
        <f t="shared" si="174"/>
        <v>818.57478252237809</v>
      </c>
      <c r="BK287" s="577">
        <f t="shared" si="175"/>
        <v>82.888767008314517</v>
      </c>
      <c r="BL287" s="578">
        <f t="shared" si="176"/>
        <v>0.11266867285821065</v>
      </c>
    </row>
    <row r="288" spans="1:64">
      <c r="A288" s="397">
        <v>921</v>
      </c>
      <c r="B288" s="412">
        <v>11</v>
      </c>
      <c r="C288" s="412">
        <v>11</v>
      </c>
      <c r="D288" s="398" t="s">
        <v>311</v>
      </c>
      <c r="E288" s="400">
        <v>1894</v>
      </c>
      <c r="F288" s="400">
        <v>1895</v>
      </c>
      <c r="G288" s="570">
        <f t="shared" si="144"/>
        <v>1</v>
      </c>
      <c r="H288" s="571">
        <f t="shared" si="145"/>
        <v>5.2798310454065466E-4</v>
      </c>
      <c r="I288" s="571"/>
      <c r="J288" s="400">
        <v>817541.38109407527</v>
      </c>
      <c r="K288" s="437">
        <v>811028.33176708082</v>
      </c>
      <c r="L288" s="570">
        <f t="shared" si="146"/>
        <v>-6513.0493269944564</v>
      </c>
      <c r="M288" s="571">
        <f t="shared" si="147"/>
        <v>-7.9666295524739843E-3</v>
      </c>
      <c r="N288" s="571"/>
      <c r="O288" s="400">
        <v>1060693.5749849083</v>
      </c>
      <c r="P288" s="400">
        <v>1221664.9444106137</v>
      </c>
      <c r="Q288" s="570">
        <f t="shared" si="148"/>
        <v>160971.3694257054</v>
      </c>
      <c r="R288" s="571">
        <f t="shared" si="149"/>
        <v>0.15176048316121432</v>
      </c>
      <c r="S288" s="571"/>
      <c r="T288" s="400">
        <v>489829.10183069477</v>
      </c>
      <c r="U288" s="400">
        <v>389220.03134215786</v>
      </c>
      <c r="V288" s="570">
        <f t="shared" si="150"/>
        <v>-100609.07048853691</v>
      </c>
      <c r="W288" s="571">
        <f t="shared" si="177"/>
        <v>-0.20539627007158012</v>
      </c>
      <c r="X288" s="572"/>
      <c r="Y288" s="437">
        <f t="shared" si="151"/>
        <v>2368064.0579096782</v>
      </c>
      <c r="Z288" s="437">
        <f t="shared" si="152"/>
        <v>2421913.3075198522</v>
      </c>
      <c r="AA288" s="570">
        <f t="shared" si="153"/>
        <v>53849.249610173982</v>
      </c>
      <c r="AB288" s="571">
        <f t="shared" si="178"/>
        <v>2.2739777427181355E-2</v>
      </c>
      <c r="AC288" s="572"/>
      <c r="AD288" s="575">
        <v>0</v>
      </c>
      <c r="AE288" s="452">
        <v>236643.31028915627</v>
      </c>
      <c r="AF288" s="563"/>
      <c r="AG288" s="399">
        <v>2368064.0579096782</v>
      </c>
      <c r="AH288" s="399">
        <v>2658556.6178090088</v>
      </c>
      <c r="AI288" s="570">
        <f t="shared" si="154"/>
        <v>290492.5598993306</v>
      </c>
      <c r="AJ288" s="571">
        <f t="shared" si="179"/>
        <v>0.12267090450067988</v>
      </c>
      <c r="AL288" s="577">
        <f t="shared" si="155"/>
        <v>431.64803648050435</v>
      </c>
      <c r="AM288" s="577">
        <f t="shared" si="156"/>
        <v>427.98328853144108</v>
      </c>
      <c r="AN288" s="577">
        <f t="shared" si="157"/>
        <v>-3.6647479490632691</v>
      </c>
      <c r="AO288" s="578">
        <f t="shared" si="158"/>
        <v>-8.4901300118129693E-3</v>
      </c>
      <c r="AP288" s="579"/>
      <c r="AQ288" s="577">
        <f t="shared" si="159"/>
        <v>560.02828668685765</v>
      </c>
      <c r="AR288" s="577">
        <f t="shared" si="160"/>
        <v>644.67807092908379</v>
      </c>
      <c r="AS288" s="577">
        <f t="shared" si="161"/>
        <v>84.649784242226133</v>
      </c>
      <c r="AT288" s="578">
        <f t="shared" si="162"/>
        <v>0.15115269398804215</v>
      </c>
      <c r="AU288" s="579"/>
      <c r="AV288" s="577">
        <f t="shared" si="163"/>
        <v>258.62148987893073</v>
      </c>
      <c r="AW288" s="577">
        <f t="shared" si="164"/>
        <v>205.39315638108593</v>
      </c>
      <c r="AX288" s="577">
        <f t="shared" si="165"/>
        <v>-53.228333497844801</v>
      </c>
      <c r="AY288" s="578">
        <f t="shared" si="166"/>
        <v>-0.20581558602404906</v>
      </c>
      <c r="AZ288" s="579"/>
      <c r="BA288" s="577">
        <f t="shared" si="167"/>
        <v>1250.2978130462925</v>
      </c>
      <c r="BB288" s="577">
        <f t="shared" si="168"/>
        <v>1278.0545158416107</v>
      </c>
      <c r="BC288" s="577">
        <f t="shared" si="169"/>
        <v>27.756702795318233</v>
      </c>
      <c r="BD288" s="578">
        <f t="shared" si="170"/>
        <v>2.2200073059146057E-2</v>
      </c>
      <c r="BE288" s="580"/>
      <c r="BF288" s="577">
        <f t="shared" si="171"/>
        <v>0</v>
      </c>
      <c r="BG288" s="577">
        <f t="shared" si="172"/>
        <v>124.87773630034631</v>
      </c>
      <c r="BH288" s="580"/>
      <c r="BI288" s="577">
        <f t="shared" si="173"/>
        <v>1250.2978130462925</v>
      </c>
      <c r="BJ288" s="577">
        <f t="shared" si="174"/>
        <v>1402.9322521419572</v>
      </c>
      <c r="BK288" s="577">
        <f t="shared" si="175"/>
        <v>152.63443909566467</v>
      </c>
      <c r="BL288" s="578">
        <f t="shared" si="176"/>
        <v>0.12207846602864797</v>
      </c>
    </row>
    <row r="289" spans="1:64">
      <c r="A289" s="397">
        <v>922</v>
      </c>
      <c r="B289" s="412">
        <v>6</v>
      </c>
      <c r="C289" s="412">
        <v>6</v>
      </c>
      <c r="D289" s="398" t="s">
        <v>312</v>
      </c>
      <c r="E289" s="400">
        <v>4501</v>
      </c>
      <c r="F289" s="400">
        <v>4469</v>
      </c>
      <c r="G289" s="570">
        <f t="shared" si="144"/>
        <v>-32</v>
      </c>
      <c r="H289" s="571">
        <f t="shared" si="145"/>
        <v>-7.1095312152854922E-3</v>
      </c>
      <c r="I289" s="571"/>
      <c r="J289" s="400">
        <v>2136937.4662073925</v>
      </c>
      <c r="K289" s="437">
        <v>2120472.9080472821</v>
      </c>
      <c r="L289" s="570">
        <f t="shared" si="146"/>
        <v>-16464.558160110377</v>
      </c>
      <c r="M289" s="571">
        <f t="shared" si="147"/>
        <v>-7.7047449541569647E-3</v>
      </c>
      <c r="N289" s="571"/>
      <c r="O289" s="400">
        <v>1252799.1173364331</v>
      </c>
      <c r="P289" s="400">
        <v>1136499.5786123308</v>
      </c>
      <c r="Q289" s="570">
        <f t="shared" si="148"/>
        <v>-116299.53872410231</v>
      </c>
      <c r="R289" s="571">
        <f t="shared" si="149"/>
        <v>-9.2831753403024339E-2</v>
      </c>
      <c r="S289" s="571"/>
      <c r="T289" s="400">
        <v>697335.80695750774</v>
      </c>
      <c r="U289" s="400">
        <v>375626.87729903229</v>
      </c>
      <c r="V289" s="570">
        <f t="shared" si="150"/>
        <v>-321708.92965847545</v>
      </c>
      <c r="W289" s="571">
        <f t="shared" si="177"/>
        <v>-0.46134004083642133</v>
      </c>
      <c r="X289" s="572"/>
      <c r="Y289" s="437">
        <f t="shared" si="151"/>
        <v>4087072.3905013334</v>
      </c>
      <c r="Z289" s="437">
        <f t="shared" si="152"/>
        <v>3632599.3639586451</v>
      </c>
      <c r="AA289" s="570">
        <f t="shared" si="153"/>
        <v>-454473.02654268825</v>
      </c>
      <c r="AB289" s="571">
        <f t="shared" si="178"/>
        <v>-0.11119769436893706</v>
      </c>
      <c r="AC289" s="572"/>
      <c r="AD289" s="575">
        <v>0</v>
      </c>
      <c r="AE289" s="452">
        <v>554366.03879315522</v>
      </c>
      <c r="AF289" s="563"/>
      <c r="AG289" s="399">
        <v>4087072.3905013334</v>
      </c>
      <c r="AH289" s="399">
        <v>4186965.4027518001</v>
      </c>
      <c r="AI289" s="570">
        <f t="shared" si="154"/>
        <v>99893.012250466738</v>
      </c>
      <c r="AJ289" s="571">
        <f t="shared" si="179"/>
        <v>2.4441214323148688E-2</v>
      </c>
      <c r="AL289" s="577">
        <f t="shared" si="155"/>
        <v>474.76948815982951</v>
      </c>
      <c r="AM289" s="577">
        <f t="shared" si="156"/>
        <v>474.48487537419606</v>
      </c>
      <c r="AN289" s="577">
        <f t="shared" si="157"/>
        <v>-0.28461278563344194</v>
      </c>
      <c r="AO289" s="578">
        <f t="shared" si="158"/>
        <v>-5.9947573028877545E-4</v>
      </c>
      <c r="AP289" s="579"/>
      <c r="AQ289" s="577">
        <f t="shared" si="159"/>
        <v>278.33795097454635</v>
      </c>
      <c r="AR289" s="577">
        <f t="shared" si="160"/>
        <v>254.30735704012773</v>
      </c>
      <c r="AS289" s="577">
        <f t="shared" si="161"/>
        <v>-24.030593934418619</v>
      </c>
      <c r="AT289" s="578">
        <f t="shared" si="162"/>
        <v>-8.6336030894386323E-2</v>
      </c>
      <c r="AU289" s="579"/>
      <c r="AV289" s="577">
        <f t="shared" si="163"/>
        <v>154.92908397189686</v>
      </c>
      <c r="AW289" s="577">
        <f t="shared" si="164"/>
        <v>84.05166195995352</v>
      </c>
      <c r="AX289" s="577">
        <f t="shared" si="165"/>
        <v>-70.877422011943338</v>
      </c>
      <c r="AY289" s="578">
        <f t="shared" si="166"/>
        <v>-0.45748299928501512</v>
      </c>
      <c r="AZ289" s="579"/>
      <c r="BA289" s="577">
        <f t="shared" si="167"/>
        <v>908.03652310627274</v>
      </c>
      <c r="BB289" s="577">
        <f t="shared" si="168"/>
        <v>812.84389437427728</v>
      </c>
      <c r="BC289" s="577">
        <f t="shared" si="169"/>
        <v>-95.192628731995455</v>
      </c>
      <c r="BD289" s="578">
        <f t="shared" si="170"/>
        <v>-0.10483348005249181</v>
      </c>
      <c r="BE289" s="580"/>
      <c r="BF289" s="577">
        <f t="shared" si="171"/>
        <v>0</v>
      </c>
      <c r="BG289" s="577">
        <f t="shared" si="172"/>
        <v>124.04699905866083</v>
      </c>
      <c r="BH289" s="580"/>
      <c r="BI289" s="577">
        <f t="shared" si="173"/>
        <v>908.03652310627274</v>
      </c>
      <c r="BJ289" s="577">
        <f t="shared" si="174"/>
        <v>936.89089343293801</v>
      </c>
      <c r="BK289" s="577">
        <f t="shared" si="175"/>
        <v>28.854370326665276</v>
      </c>
      <c r="BL289" s="578">
        <f t="shared" si="176"/>
        <v>3.1776662713916277E-2</v>
      </c>
    </row>
    <row r="290" spans="1:64">
      <c r="A290" s="397">
        <v>924</v>
      </c>
      <c r="B290" s="412">
        <v>16</v>
      </c>
      <c r="C290" s="412">
        <v>16</v>
      </c>
      <c r="D290" s="398" t="s">
        <v>313</v>
      </c>
      <c r="E290" s="400">
        <v>2946</v>
      </c>
      <c r="F290" s="400">
        <v>2936</v>
      </c>
      <c r="G290" s="570">
        <f t="shared" si="144"/>
        <v>-10</v>
      </c>
      <c r="H290" s="571">
        <f t="shared" si="145"/>
        <v>-3.3944331296673455E-3</v>
      </c>
      <c r="I290" s="571"/>
      <c r="J290" s="400">
        <v>847891.75559048424</v>
      </c>
      <c r="K290" s="437">
        <v>935186.60270268726</v>
      </c>
      <c r="L290" s="570">
        <f t="shared" si="146"/>
        <v>87294.847112203017</v>
      </c>
      <c r="M290" s="571">
        <f t="shared" si="147"/>
        <v>0.10295517857867317</v>
      </c>
      <c r="N290" s="571"/>
      <c r="O290" s="400">
        <v>1638184.7060515159</v>
      </c>
      <c r="P290" s="400">
        <v>1758195.2716286457</v>
      </c>
      <c r="Q290" s="570">
        <f t="shared" si="148"/>
        <v>120010.56557712983</v>
      </c>
      <c r="R290" s="571">
        <f t="shared" si="149"/>
        <v>7.3258262718365205E-2</v>
      </c>
      <c r="S290" s="571"/>
      <c r="T290" s="400">
        <v>720400.04595424735</v>
      </c>
      <c r="U290" s="400">
        <v>494958.58615695836</v>
      </c>
      <c r="V290" s="570">
        <f t="shared" si="150"/>
        <v>-225441.45979728899</v>
      </c>
      <c r="W290" s="571">
        <f t="shared" si="177"/>
        <v>-0.31293926348750789</v>
      </c>
      <c r="X290" s="572"/>
      <c r="Y290" s="437">
        <f t="shared" si="151"/>
        <v>3206476.5075962474</v>
      </c>
      <c r="Z290" s="437">
        <f t="shared" si="152"/>
        <v>3188340.460488291</v>
      </c>
      <c r="AA290" s="570">
        <f t="shared" si="153"/>
        <v>-18136.047107956372</v>
      </c>
      <c r="AB290" s="571">
        <f t="shared" si="178"/>
        <v>-5.6560673577341E-3</v>
      </c>
      <c r="AC290" s="572"/>
      <c r="AD290" s="575">
        <v>0</v>
      </c>
      <c r="AE290" s="452">
        <v>336084.75274623575</v>
      </c>
      <c r="AF290" s="563"/>
      <c r="AG290" s="399">
        <v>3206476.5075962474</v>
      </c>
      <c r="AH290" s="399">
        <v>3524425.213234527</v>
      </c>
      <c r="AI290" s="570">
        <f t="shared" si="154"/>
        <v>317948.70563827967</v>
      </c>
      <c r="AJ290" s="571">
        <f t="shared" si="179"/>
        <v>9.9158283207454914E-2</v>
      </c>
      <c r="AL290" s="577">
        <f t="shared" si="155"/>
        <v>287.81118655481475</v>
      </c>
      <c r="AM290" s="577">
        <f t="shared" si="156"/>
        <v>318.52404724205968</v>
      </c>
      <c r="AN290" s="577">
        <f t="shared" si="157"/>
        <v>30.712860687244927</v>
      </c>
      <c r="AO290" s="578">
        <f t="shared" si="158"/>
        <v>0.10671183790625714</v>
      </c>
      <c r="AP290" s="579"/>
      <c r="AQ290" s="577">
        <f t="shared" si="159"/>
        <v>556.07084387356281</v>
      </c>
      <c r="AR290" s="577">
        <f t="shared" si="160"/>
        <v>598.84035137215449</v>
      </c>
      <c r="AS290" s="577">
        <f t="shared" si="161"/>
        <v>42.769507498591679</v>
      </c>
      <c r="AT290" s="578">
        <f t="shared" si="162"/>
        <v>7.6913774512364905E-2</v>
      </c>
      <c r="AU290" s="579"/>
      <c r="AV290" s="577">
        <f t="shared" si="163"/>
        <v>244.53497826009755</v>
      </c>
      <c r="AW290" s="577">
        <f t="shared" si="164"/>
        <v>168.58262471286048</v>
      </c>
      <c r="AX290" s="577">
        <f t="shared" si="165"/>
        <v>-75.952353547237067</v>
      </c>
      <c r="AY290" s="578">
        <f t="shared" si="166"/>
        <v>-0.31059913836314651</v>
      </c>
      <c r="AZ290" s="579"/>
      <c r="BA290" s="577">
        <f t="shared" si="167"/>
        <v>1088.4170086884751</v>
      </c>
      <c r="BB290" s="577">
        <f t="shared" si="168"/>
        <v>1085.9470233270745</v>
      </c>
      <c r="BC290" s="577">
        <f t="shared" si="169"/>
        <v>-2.4699853614006315</v>
      </c>
      <c r="BD290" s="578">
        <f t="shared" si="170"/>
        <v>-2.2693373419227655E-3</v>
      </c>
      <c r="BE290" s="580"/>
      <c r="BF290" s="577">
        <f t="shared" si="171"/>
        <v>0</v>
      </c>
      <c r="BG290" s="577">
        <f t="shared" si="172"/>
        <v>114.47028363291409</v>
      </c>
      <c r="BH290" s="580"/>
      <c r="BI290" s="577">
        <f t="shared" si="173"/>
        <v>1088.4170086884751</v>
      </c>
      <c r="BJ290" s="577">
        <f t="shared" si="174"/>
        <v>1200.4173069599888</v>
      </c>
      <c r="BK290" s="577">
        <f t="shared" si="175"/>
        <v>112.00029827151366</v>
      </c>
      <c r="BL290" s="578">
        <f t="shared" si="176"/>
        <v>0.10290201033009601</v>
      </c>
    </row>
    <row r="291" spans="1:64">
      <c r="A291" s="397">
        <v>925</v>
      </c>
      <c r="B291" s="412">
        <v>11</v>
      </c>
      <c r="C291" s="412">
        <v>11</v>
      </c>
      <c r="D291" s="398" t="s">
        <v>314</v>
      </c>
      <c r="E291" s="400">
        <v>3427</v>
      </c>
      <c r="F291" s="400">
        <v>3387</v>
      </c>
      <c r="G291" s="570">
        <f t="shared" si="144"/>
        <v>-40</v>
      </c>
      <c r="H291" s="571">
        <f t="shared" si="145"/>
        <v>-1.1672016340822877E-2</v>
      </c>
      <c r="I291" s="571"/>
      <c r="J291" s="400">
        <v>3176780.4262991752</v>
      </c>
      <c r="K291" s="437">
        <v>3145335.6773796314</v>
      </c>
      <c r="L291" s="570">
        <f t="shared" si="146"/>
        <v>-31444.74891954381</v>
      </c>
      <c r="M291" s="571">
        <f t="shared" si="147"/>
        <v>-9.8983073111463711E-3</v>
      </c>
      <c r="N291" s="571"/>
      <c r="O291" s="400">
        <v>-20416.79060073354</v>
      </c>
      <c r="P291" s="400">
        <v>136373.64915331482</v>
      </c>
      <c r="Q291" s="570">
        <f t="shared" si="148"/>
        <v>156790.43975404836</v>
      </c>
      <c r="R291" s="571">
        <f t="shared" si="149"/>
        <v>-7.6794851267375561</v>
      </c>
      <c r="S291" s="571"/>
      <c r="T291" s="400">
        <v>820530.34692520485</v>
      </c>
      <c r="U291" s="400">
        <v>600169.06017581769</v>
      </c>
      <c r="V291" s="570">
        <f t="shared" si="150"/>
        <v>-220361.28674938716</v>
      </c>
      <c r="W291" s="571">
        <f t="shared" si="177"/>
        <v>-0.26855958170852895</v>
      </c>
      <c r="X291" s="572"/>
      <c r="Y291" s="437">
        <f t="shared" si="151"/>
        <v>3976893.982623647</v>
      </c>
      <c r="Z291" s="437">
        <f t="shared" si="152"/>
        <v>3881878.3867087644</v>
      </c>
      <c r="AA291" s="570">
        <f t="shared" si="153"/>
        <v>-95015.595914882608</v>
      </c>
      <c r="AB291" s="571">
        <f t="shared" si="178"/>
        <v>-2.3891910704694892E-2</v>
      </c>
      <c r="AC291" s="572"/>
      <c r="AD291" s="575">
        <v>0</v>
      </c>
      <c r="AE291" s="452">
        <v>390582.41523568262</v>
      </c>
      <c r="AF291" s="563"/>
      <c r="AG291" s="399">
        <v>3976893.982623647</v>
      </c>
      <c r="AH291" s="399">
        <v>4272460.8019444467</v>
      </c>
      <c r="AI291" s="570">
        <f t="shared" si="154"/>
        <v>295566.81932079978</v>
      </c>
      <c r="AJ291" s="571">
        <f t="shared" si="179"/>
        <v>7.4321020528137813E-2</v>
      </c>
      <c r="AL291" s="577">
        <f t="shared" si="155"/>
        <v>926.98582617425598</v>
      </c>
      <c r="AM291" s="577">
        <f t="shared" si="156"/>
        <v>928.64944711533258</v>
      </c>
      <c r="AN291" s="577">
        <f t="shared" si="157"/>
        <v>1.6636209410766014</v>
      </c>
      <c r="AO291" s="578">
        <f t="shared" si="158"/>
        <v>1.7946562871867168E-3</v>
      </c>
      <c r="AP291" s="579"/>
      <c r="AQ291" s="577">
        <f t="shared" si="159"/>
        <v>-5.9576278379730203</v>
      </c>
      <c r="AR291" s="577">
        <f t="shared" si="160"/>
        <v>40.263846812316153</v>
      </c>
      <c r="AS291" s="577">
        <f t="shared" si="161"/>
        <v>46.221474650289174</v>
      </c>
      <c r="AT291" s="578">
        <f t="shared" si="162"/>
        <v>-7.7583689191997651</v>
      </c>
      <c r="AU291" s="579"/>
      <c r="AV291" s="577">
        <f t="shared" si="163"/>
        <v>239.43109043630139</v>
      </c>
      <c r="AW291" s="577">
        <f t="shared" si="164"/>
        <v>177.19783294237311</v>
      </c>
      <c r="AX291" s="577">
        <f t="shared" si="165"/>
        <v>-62.233257493928278</v>
      </c>
      <c r="AY291" s="578">
        <f t="shared" si="166"/>
        <v>-0.25992137186747227</v>
      </c>
      <c r="AZ291" s="579"/>
      <c r="BA291" s="577">
        <f t="shared" si="167"/>
        <v>1160.4592887725844</v>
      </c>
      <c r="BB291" s="577">
        <f t="shared" si="168"/>
        <v>1146.111126870022</v>
      </c>
      <c r="BC291" s="577">
        <f t="shared" si="169"/>
        <v>-14.348161902562424</v>
      </c>
      <c r="BD291" s="578">
        <f t="shared" si="170"/>
        <v>-1.2364209620605001E-2</v>
      </c>
      <c r="BE291" s="580"/>
      <c r="BF291" s="577">
        <f t="shared" si="171"/>
        <v>0</v>
      </c>
      <c r="BG291" s="577">
        <f t="shared" si="172"/>
        <v>115.31810311062374</v>
      </c>
      <c r="BH291" s="580"/>
      <c r="BI291" s="577">
        <f t="shared" si="173"/>
        <v>1160.4592887725844</v>
      </c>
      <c r="BJ291" s="577">
        <f t="shared" si="174"/>
        <v>1261.4292299806457</v>
      </c>
      <c r="BK291" s="577">
        <f t="shared" si="175"/>
        <v>100.9699412080613</v>
      </c>
      <c r="BL291" s="578">
        <f t="shared" si="176"/>
        <v>8.7008602701484694E-2</v>
      </c>
    </row>
    <row r="292" spans="1:64">
      <c r="A292" s="397">
        <v>927</v>
      </c>
      <c r="B292" s="412">
        <v>1</v>
      </c>
      <c r="C292" s="413">
        <v>33</v>
      </c>
      <c r="D292" s="398" t="s">
        <v>315</v>
      </c>
      <c r="E292" s="400">
        <v>28913</v>
      </c>
      <c r="F292" s="400">
        <v>28811</v>
      </c>
      <c r="G292" s="570">
        <f t="shared" si="144"/>
        <v>-102</v>
      </c>
      <c r="H292" s="571">
        <f t="shared" si="145"/>
        <v>-3.5278248538719607E-3</v>
      </c>
      <c r="I292" s="571"/>
      <c r="J292" s="400">
        <v>14521094.271660198</v>
      </c>
      <c r="K292" s="437">
        <v>12715952.82465245</v>
      </c>
      <c r="L292" s="570">
        <f t="shared" si="146"/>
        <v>-1805141.4470077474</v>
      </c>
      <c r="M292" s="571">
        <f t="shared" si="147"/>
        <v>-0.12431166778737299</v>
      </c>
      <c r="N292" s="571"/>
      <c r="O292" s="400">
        <v>2622340.0928733731</v>
      </c>
      <c r="P292" s="400">
        <v>2683915.2405280662</v>
      </c>
      <c r="Q292" s="570">
        <f t="shared" si="148"/>
        <v>61575.147654693108</v>
      </c>
      <c r="R292" s="571">
        <f t="shared" si="149"/>
        <v>2.348099234803044E-2</v>
      </c>
      <c r="S292" s="571"/>
      <c r="T292" s="400">
        <v>4028182.342729406</v>
      </c>
      <c r="U292" s="400">
        <v>2321096.2369446699</v>
      </c>
      <c r="V292" s="570">
        <f t="shared" si="150"/>
        <v>-1707086.1057847361</v>
      </c>
      <c r="W292" s="571">
        <f t="shared" si="177"/>
        <v>-0.42378570793000719</v>
      </c>
      <c r="X292" s="572"/>
      <c r="Y292" s="437">
        <f t="shared" si="151"/>
        <v>21171616.707262974</v>
      </c>
      <c r="Z292" s="437">
        <f t="shared" si="152"/>
        <v>17720964.302125186</v>
      </c>
      <c r="AA292" s="570">
        <f t="shared" si="153"/>
        <v>-3450652.4051377885</v>
      </c>
      <c r="AB292" s="571">
        <f t="shared" si="178"/>
        <v>-0.16298483261101329</v>
      </c>
      <c r="AC292" s="572"/>
      <c r="AD292" s="575">
        <v>0</v>
      </c>
      <c r="AE292" s="452">
        <v>3560234.0376164117</v>
      </c>
      <c r="AF292" s="563"/>
      <c r="AG292" s="399">
        <v>21171616.707262974</v>
      </c>
      <c r="AH292" s="399">
        <v>21281198.339741595</v>
      </c>
      <c r="AI292" s="570">
        <f t="shared" si="154"/>
        <v>109581.63247862086</v>
      </c>
      <c r="AJ292" s="571">
        <f t="shared" si="179"/>
        <v>5.1758745680025751E-3</v>
      </c>
      <c r="AL292" s="577">
        <f t="shared" si="155"/>
        <v>502.23409095079023</v>
      </c>
      <c r="AM292" s="577">
        <f t="shared" si="156"/>
        <v>441.35756567465376</v>
      </c>
      <c r="AN292" s="577">
        <f t="shared" si="157"/>
        <v>-60.876525276136476</v>
      </c>
      <c r="AO292" s="578">
        <f t="shared" si="158"/>
        <v>-0.12121145571956259</v>
      </c>
      <c r="AP292" s="579"/>
      <c r="AQ292" s="577">
        <f t="shared" si="159"/>
        <v>90.697613283760703</v>
      </c>
      <c r="AR292" s="577">
        <f t="shared" si="160"/>
        <v>93.155921020723554</v>
      </c>
      <c r="AS292" s="577">
        <f t="shared" si="161"/>
        <v>2.4583077369628512</v>
      </c>
      <c r="AT292" s="578">
        <f t="shared" si="162"/>
        <v>2.7104436908076922E-2</v>
      </c>
      <c r="AU292" s="579"/>
      <c r="AV292" s="577">
        <f t="shared" si="163"/>
        <v>139.32080180989195</v>
      </c>
      <c r="AW292" s="577">
        <f t="shared" si="164"/>
        <v>80.56284880582659</v>
      </c>
      <c r="AX292" s="577">
        <f t="shared" si="165"/>
        <v>-58.757953004065357</v>
      </c>
      <c r="AY292" s="578">
        <f t="shared" si="166"/>
        <v>-0.42174572813787431</v>
      </c>
      <c r="AZ292" s="579"/>
      <c r="BA292" s="577">
        <f t="shared" si="167"/>
        <v>732.25250604444284</v>
      </c>
      <c r="BB292" s="577">
        <f t="shared" si="168"/>
        <v>615.07633550120386</v>
      </c>
      <c r="BC292" s="577">
        <f t="shared" si="169"/>
        <v>-117.17617054323898</v>
      </c>
      <c r="BD292" s="578">
        <f t="shared" si="170"/>
        <v>-0.16002153570796679</v>
      </c>
      <c r="BE292" s="580"/>
      <c r="BF292" s="577">
        <f t="shared" si="171"/>
        <v>0</v>
      </c>
      <c r="BG292" s="577">
        <f t="shared" si="172"/>
        <v>123.5720397631603</v>
      </c>
      <c r="BH292" s="580"/>
      <c r="BI292" s="577">
        <f t="shared" si="173"/>
        <v>732.25250604444284</v>
      </c>
      <c r="BJ292" s="577">
        <f t="shared" si="174"/>
        <v>738.64837526436418</v>
      </c>
      <c r="BK292" s="577">
        <f t="shared" si="175"/>
        <v>6.3958692199213374</v>
      </c>
      <c r="BL292" s="578">
        <f t="shared" si="176"/>
        <v>8.7345132548213508E-3</v>
      </c>
    </row>
    <row r="293" spans="1:64">
      <c r="A293" s="397">
        <v>931</v>
      </c>
      <c r="B293" s="412">
        <v>13</v>
      </c>
      <c r="C293" s="412">
        <v>13</v>
      </c>
      <c r="D293" s="398" t="s">
        <v>316</v>
      </c>
      <c r="E293" s="400">
        <v>5951</v>
      </c>
      <c r="F293" s="400">
        <v>5877</v>
      </c>
      <c r="G293" s="570">
        <f t="shared" si="144"/>
        <v>-74</v>
      </c>
      <c r="H293" s="571">
        <f t="shared" si="145"/>
        <v>-1.2434884893295245E-2</v>
      </c>
      <c r="I293" s="571"/>
      <c r="J293" s="400">
        <v>4339011.5538218264</v>
      </c>
      <c r="K293" s="437">
        <v>4230997.4848915515</v>
      </c>
      <c r="L293" s="570">
        <f t="shared" si="146"/>
        <v>-108014.06893027481</v>
      </c>
      <c r="M293" s="571">
        <f t="shared" si="147"/>
        <v>-2.4893703920916135E-2</v>
      </c>
      <c r="N293" s="571"/>
      <c r="O293" s="400">
        <v>2372291.80699465</v>
      </c>
      <c r="P293" s="400">
        <v>2174042.4020338748</v>
      </c>
      <c r="Q293" s="570">
        <f t="shared" si="148"/>
        <v>-198249.40496077528</v>
      </c>
      <c r="R293" s="571">
        <f t="shared" si="149"/>
        <v>-8.3568726400454318E-2</v>
      </c>
      <c r="S293" s="571"/>
      <c r="T293" s="400">
        <v>1309714.2925791396</v>
      </c>
      <c r="U293" s="400">
        <v>971515.50793684367</v>
      </c>
      <c r="V293" s="570">
        <f t="shared" si="150"/>
        <v>-338198.78464229591</v>
      </c>
      <c r="W293" s="571">
        <f t="shared" si="177"/>
        <v>-0.25822332897986622</v>
      </c>
      <c r="X293" s="572"/>
      <c r="Y293" s="437">
        <f t="shared" si="151"/>
        <v>8021017.6533956164</v>
      </c>
      <c r="Z293" s="437">
        <f t="shared" si="152"/>
        <v>7376555.39486227</v>
      </c>
      <c r="AA293" s="570">
        <f t="shared" si="153"/>
        <v>-644462.25853334647</v>
      </c>
      <c r="AB293" s="571">
        <f t="shared" si="178"/>
        <v>-8.0346694943442737E-2</v>
      </c>
      <c r="AC293" s="572"/>
      <c r="AD293" s="575">
        <v>0</v>
      </c>
      <c r="AE293" s="452">
        <v>992116.18373771419</v>
      </c>
      <c r="AF293" s="563"/>
      <c r="AG293" s="399">
        <v>8021017.6533956164</v>
      </c>
      <c r="AH293" s="399">
        <v>8368671.5785999838</v>
      </c>
      <c r="AI293" s="570">
        <f t="shared" si="154"/>
        <v>347653.92520436738</v>
      </c>
      <c r="AJ293" s="571">
        <f t="shared" si="179"/>
        <v>4.3342869973262262E-2</v>
      </c>
      <c r="AL293" s="577">
        <f t="shared" si="155"/>
        <v>729.12309760071014</v>
      </c>
      <c r="AM293" s="577">
        <f t="shared" si="156"/>
        <v>719.92470391212385</v>
      </c>
      <c r="AN293" s="577">
        <f t="shared" si="157"/>
        <v>-9.1983936885862931</v>
      </c>
      <c r="AO293" s="578">
        <f t="shared" si="158"/>
        <v>-1.2615693726964623E-2</v>
      </c>
      <c r="AP293" s="579"/>
      <c r="AQ293" s="577">
        <f t="shared" si="159"/>
        <v>398.63750747683582</v>
      </c>
      <c r="AR293" s="577">
        <f t="shared" si="160"/>
        <v>369.92383903928447</v>
      </c>
      <c r="AS293" s="577">
        <f t="shared" si="161"/>
        <v>-28.713668437551348</v>
      </c>
      <c r="AT293" s="578">
        <f t="shared" si="162"/>
        <v>-7.2029520301021485E-2</v>
      </c>
      <c r="AU293" s="579"/>
      <c r="AV293" s="577">
        <f t="shared" si="163"/>
        <v>220.08306042331367</v>
      </c>
      <c r="AW293" s="577">
        <f t="shared" si="164"/>
        <v>165.30806668995129</v>
      </c>
      <c r="AX293" s="577">
        <f t="shared" si="165"/>
        <v>-54.774993733362379</v>
      </c>
      <c r="AY293" s="578">
        <f t="shared" si="166"/>
        <v>-0.24888327901296303</v>
      </c>
      <c r="AZ293" s="579"/>
      <c r="BA293" s="577">
        <f t="shared" si="167"/>
        <v>1347.8436655008597</v>
      </c>
      <c r="BB293" s="577">
        <f t="shared" si="168"/>
        <v>1255.1566096413596</v>
      </c>
      <c r="BC293" s="577">
        <f t="shared" si="169"/>
        <v>-92.687055859500106</v>
      </c>
      <c r="BD293" s="578">
        <f t="shared" si="170"/>
        <v>-6.876691876951288E-2</v>
      </c>
      <c r="BE293" s="580"/>
      <c r="BF293" s="577">
        <f t="shared" si="171"/>
        <v>0</v>
      </c>
      <c r="BG293" s="577">
        <f t="shared" si="172"/>
        <v>168.81337140338849</v>
      </c>
      <c r="BH293" s="580"/>
      <c r="BI293" s="577">
        <f t="shared" si="173"/>
        <v>1347.8436655008597</v>
      </c>
      <c r="BJ293" s="577">
        <f t="shared" si="174"/>
        <v>1423.969981044748</v>
      </c>
      <c r="BK293" s="577">
        <f t="shared" si="175"/>
        <v>76.126315543888268</v>
      </c>
      <c r="BL293" s="578">
        <f t="shared" si="176"/>
        <v>5.6480078136954902E-2</v>
      </c>
    </row>
    <row r="294" spans="1:64">
      <c r="A294" s="397">
        <v>934</v>
      </c>
      <c r="B294" s="412">
        <v>14</v>
      </c>
      <c r="C294" s="412">
        <v>14</v>
      </c>
      <c r="D294" s="398" t="s">
        <v>317</v>
      </c>
      <c r="E294" s="400">
        <v>2671</v>
      </c>
      <c r="F294" s="400">
        <v>2656</v>
      </c>
      <c r="G294" s="570">
        <f t="shared" si="144"/>
        <v>-15</v>
      </c>
      <c r="H294" s="571">
        <f t="shared" si="145"/>
        <v>-5.6158742044178211E-3</v>
      </c>
      <c r="I294" s="571"/>
      <c r="J294" s="400">
        <v>413865.23756197409</v>
      </c>
      <c r="K294" s="437">
        <v>469019.924843791</v>
      </c>
      <c r="L294" s="570">
        <f t="shared" si="146"/>
        <v>55154.687281816907</v>
      </c>
      <c r="M294" s="571">
        <f t="shared" si="147"/>
        <v>0.13326726256770427</v>
      </c>
      <c r="N294" s="571"/>
      <c r="O294" s="400">
        <v>1224823.7886438149</v>
      </c>
      <c r="P294" s="400">
        <v>1245160.2091562296</v>
      </c>
      <c r="Q294" s="570">
        <f t="shared" si="148"/>
        <v>20336.42051241477</v>
      </c>
      <c r="R294" s="571">
        <f t="shared" si="149"/>
        <v>1.6603547956014354E-2</v>
      </c>
      <c r="S294" s="571"/>
      <c r="T294" s="400">
        <v>561899.0903256645</v>
      </c>
      <c r="U294" s="400">
        <v>358435.01403593458</v>
      </c>
      <c r="V294" s="570">
        <f t="shared" si="150"/>
        <v>-203464.07628972991</v>
      </c>
      <c r="W294" s="571">
        <f t="shared" si="177"/>
        <v>-0.36210073978195367</v>
      </c>
      <c r="X294" s="572"/>
      <c r="Y294" s="437">
        <f t="shared" si="151"/>
        <v>2200588.1165314531</v>
      </c>
      <c r="Z294" s="437">
        <f t="shared" si="152"/>
        <v>2072615.1480359551</v>
      </c>
      <c r="AA294" s="570">
        <f t="shared" si="153"/>
        <v>-127972.96849549795</v>
      </c>
      <c r="AB294" s="571">
        <f t="shared" si="178"/>
        <v>-5.8153985079773936E-2</v>
      </c>
      <c r="AC294" s="572"/>
      <c r="AD294" s="575">
        <v>0</v>
      </c>
      <c r="AE294" s="452">
        <v>292208.01355976687</v>
      </c>
      <c r="AF294" s="563"/>
      <c r="AG294" s="399">
        <v>2200588.1165314531</v>
      </c>
      <c r="AH294" s="399">
        <v>2364823.1615957222</v>
      </c>
      <c r="AI294" s="570">
        <f t="shared" si="154"/>
        <v>164235.0450642691</v>
      </c>
      <c r="AJ294" s="571">
        <f t="shared" si="179"/>
        <v>7.4632342068235324E-2</v>
      </c>
      <c r="AL294" s="577">
        <f t="shared" si="155"/>
        <v>154.94767411530293</v>
      </c>
      <c r="AM294" s="577">
        <f t="shared" si="156"/>
        <v>176.58882712492132</v>
      </c>
      <c r="AN294" s="577">
        <f t="shared" si="157"/>
        <v>21.641153009618392</v>
      </c>
      <c r="AO294" s="578">
        <f t="shared" si="158"/>
        <v>0.13966749183672367</v>
      </c>
      <c r="AP294" s="579"/>
      <c r="AQ294" s="577">
        <f t="shared" si="159"/>
        <v>458.56375464014036</v>
      </c>
      <c r="AR294" s="577">
        <f t="shared" si="160"/>
        <v>468.81031971243584</v>
      </c>
      <c r="AS294" s="577">
        <f t="shared" si="161"/>
        <v>10.246565072295482</v>
      </c>
      <c r="AT294" s="578">
        <f t="shared" si="162"/>
        <v>2.2344908354862265E-2</v>
      </c>
      <c r="AU294" s="579"/>
      <c r="AV294" s="577">
        <f t="shared" si="163"/>
        <v>210.37030712304923</v>
      </c>
      <c r="AW294" s="577">
        <f t="shared" si="164"/>
        <v>134.95294203160188</v>
      </c>
      <c r="AX294" s="577">
        <f t="shared" si="165"/>
        <v>-75.417365091447351</v>
      </c>
      <c r="AY294" s="578">
        <f t="shared" si="166"/>
        <v>-0.35849814606837282</v>
      </c>
      <c r="AZ294" s="579"/>
      <c r="BA294" s="577">
        <f t="shared" si="167"/>
        <v>823.88173587849235</v>
      </c>
      <c r="BB294" s="577">
        <f t="shared" si="168"/>
        <v>780.35208886895907</v>
      </c>
      <c r="BC294" s="577">
        <f t="shared" si="169"/>
        <v>-43.529647009533278</v>
      </c>
      <c r="BD294" s="578">
        <f t="shared" si="170"/>
        <v>-5.2834824603944265E-2</v>
      </c>
      <c r="BE294" s="580"/>
      <c r="BF294" s="577">
        <f t="shared" si="171"/>
        <v>0</v>
      </c>
      <c r="BG294" s="577">
        <f t="shared" si="172"/>
        <v>110.01807739449053</v>
      </c>
      <c r="BH294" s="580"/>
      <c r="BI294" s="577">
        <f t="shared" si="173"/>
        <v>823.88173587849235</v>
      </c>
      <c r="BJ294" s="577">
        <f t="shared" si="174"/>
        <v>890.37016626344962</v>
      </c>
      <c r="BK294" s="577">
        <f t="shared" si="175"/>
        <v>66.488430384957269</v>
      </c>
      <c r="BL294" s="578">
        <f t="shared" si="176"/>
        <v>8.0701425325397799E-2</v>
      </c>
    </row>
    <row r="295" spans="1:64">
      <c r="A295" s="397">
        <v>935</v>
      </c>
      <c r="B295" s="412">
        <v>8</v>
      </c>
      <c r="C295" s="412">
        <v>8</v>
      </c>
      <c r="D295" s="398" t="s">
        <v>318</v>
      </c>
      <c r="E295" s="400">
        <v>2985</v>
      </c>
      <c r="F295" s="400">
        <v>2927</v>
      </c>
      <c r="G295" s="570">
        <f t="shared" si="144"/>
        <v>-58</v>
      </c>
      <c r="H295" s="571">
        <f t="shared" si="145"/>
        <v>-1.9430485762144054E-2</v>
      </c>
      <c r="I295" s="571"/>
      <c r="J295" s="400">
        <v>127139.96624478808</v>
      </c>
      <c r="K295" s="437">
        <v>6287.7955656641861</v>
      </c>
      <c r="L295" s="570">
        <f t="shared" si="146"/>
        <v>-120852.1706791239</v>
      </c>
      <c r="M295" s="571">
        <f t="shared" si="147"/>
        <v>-0.9505443036412482</v>
      </c>
      <c r="N295" s="571"/>
      <c r="O295" s="400">
        <v>1085050.7477332584</v>
      </c>
      <c r="P295" s="400">
        <v>895367.76363711222</v>
      </c>
      <c r="Q295" s="570">
        <f t="shared" si="148"/>
        <v>-189682.98409614619</v>
      </c>
      <c r="R295" s="571">
        <f t="shared" si="149"/>
        <v>-0.17481485035829547</v>
      </c>
      <c r="S295" s="571"/>
      <c r="T295" s="400">
        <v>622487.32514186262</v>
      </c>
      <c r="U295" s="400">
        <v>412831.76197779196</v>
      </c>
      <c r="V295" s="570">
        <f t="shared" si="150"/>
        <v>-209655.56316407066</v>
      </c>
      <c r="W295" s="571">
        <f t="shared" si="177"/>
        <v>-0.33680294312224096</v>
      </c>
      <c r="X295" s="572"/>
      <c r="Y295" s="437">
        <f t="shared" si="151"/>
        <v>1834678.0391199091</v>
      </c>
      <c r="Z295" s="437">
        <f t="shared" si="152"/>
        <v>1314487.3211805683</v>
      </c>
      <c r="AA295" s="570">
        <f t="shared" si="153"/>
        <v>-520190.71793934074</v>
      </c>
      <c r="AB295" s="571">
        <f t="shared" si="178"/>
        <v>-0.28353242740555995</v>
      </c>
      <c r="AC295" s="572"/>
      <c r="AD295" s="575">
        <v>0</v>
      </c>
      <c r="AE295" s="452">
        <v>455520.56620145577</v>
      </c>
      <c r="AF295" s="563"/>
      <c r="AG295" s="399">
        <v>1834678.0391199091</v>
      </c>
      <c r="AH295" s="399">
        <v>1770007.8873820242</v>
      </c>
      <c r="AI295" s="570">
        <f t="shared" si="154"/>
        <v>-64670.151737884851</v>
      </c>
      <c r="AJ295" s="571">
        <f t="shared" si="179"/>
        <v>-3.524877409493983E-2</v>
      </c>
      <c r="AL295" s="577">
        <f t="shared" si="155"/>
        <v>42.592953515841906</v>
      </c>
      <c r="AM295" s="577">
        <f t="shared" si="156"/>
        <v>2.1482048396529505</v>
      </c>
      <c r="AN295" s="577">
        <f t="shared" si="157"/>
        <v>-40.444748676188958</v>
      </c>
      <c r="AO295" s="578">
        <f t="shared" si="158"/>
        <v>-0.94956431375781558</v>
      </c>
      <c r="AP295" s="579"/>
      <c r="AQ295" s="577">
        <f t="shared" si="159"/>
        <v>363.50108801784199</v>
      </c>
      <c r="AR295" s="577">
        <f t="shared" si="160"/>
        <v>305.89947510663211</v>
      </c>
      <c r="AS295" s="577">
        <f t="shared" si="161"/>
        <v>-57.601612911209884</v>
      </c>
      <c r="AT295" s="578">
        <f t="shared" si="162"/>
        <v>-0.15846338514503314</v>
      </c>
      <c r="AU295" s="579"/>
      <c r="AV295" s="577">
        <f t="shared" si="163"/>
        <v>208.53846738420859</v>
      </c>
      <c r="AW295" s="577">
        <f t="shared" si="164"/>
        <v>141.04262452264842</v>
      </c>
      <c r="AX295" s="577">
        <f t="shared" si="165"/>
        <v>-67.495842861560163</v>
      </c>
      <c r="AY295" s="578">
        <f t="shared" si="166"/>
        <v>-0.3236613547044378</v>
      </c>
      <c r="AZ295" s="579"/>
      <c r="BA295" s="577">
        <f t="shared" si="167"/>
        <v>614.63250891789244</v>
      </c>
      <c r="BB295" s="577">
        <f t="shared" si="168"/>
        <v>449.09030446893348</v>
      </c>
      <c r="BC295" s="577">
        <f t="shared" si="169"/>
        <v>-165.54220444895896</v>
      </c>
      <c r="BD295" s="578">
        <f t="shared" si="170"/>
        <v>-0.26933525651028234</v>
      </c>
      <c r="BE295" s="580"/>
      <c r="BF295" s="577">
        <f t="shared" si="171"/>
        <v>0</v>
      </c>
      <c r="BG295" s="577">
        <f t="shared" si="172"/>
        <v>155.62711520377718</v>
      </c>
      <c r="BH295" s="580"/>
      <c r="BI295" s="577">
        <f t="shared" si="173"/>
        <v>614.63250891789244</v>
      </c>
      <c r="BJ295" s="577">
        <f t="shared" si="174"/>
        <v>604.71741967271066</v>
      </c>
      <c r="BK295" s="577">
        <f t="shared" si="175"/>
        <v>-9.9150892451817754</v>
      </c>
      <c r="BL295" s="578">
        <f t="shared" si="176"/>
        <v>-1.6131735795488673E-2</v>
      </c>
    </row>
    <row r="296" spans="1:64">
      <c r="A296" s="397">
        <v>936</v>
      </c>
      <c r="B296" s="412">
        <v>6</v>
      </c>
      <c r="C296" s="412">
        <v>6</v>
      </c>
      <c r="D296" s="398" t="s">
        <v>319</v>
      </c>
      <c r="E296" s="400">
        <v>6395</v>
      </c>
      <c r="F296" s="400">
        <v>6275</v>
      </c>
      <c r="G296" s="570">
        <f t="shared" si="144"/>
        <v>-120</v>
      </c>
      <c r="H296" s="571">
        <f t="shared" si="145"/>
        <v>-1.8764659890539485E-2</v>
      </c>
      <c r="I296" s="571"/>
      <c r="J296" s="400">
        <v>3358516.5391482851</v>
      </c>
      <c r="K296" s="437">
        <v>3106005.9156758832</v>
      </c>
      <c r="L296" s="570">
        <f t="shared" si="146"/>
        <v>-252510.62347240187</v>
      </c>
      <c r="M296" s="571">
        <f t="shared" si="147"/>
        <v>-7.5185165988921471E-2</v>
      </c>
      <c r="N296" s="571"/>
      <c r="O296" s="400">
        <v>2007797.9339286697</v>
      </c>
      <c r="P296" s="400">
        <v>2238451.8161144354</v>
      </c>
      <c r="Q296" s="570">
        <f t="shared" si="148"/>
        <v>230653.88218576577</v>
      </c>
      <c r="R296" s="571">
        <f t="shared" si="149"/>
        <v>0.11487903154399806</v>
      </c>
      <c r="S296" s="571"/>
      <c r="T296" s="400">
        <v>1416579.1150791266</v>
      </c>
      <c r="U296" s="400">
        <v>1051756.2705640229</v>
      </c>
      <c r="V296" s="570">
        <f t="shared" si="150"/>
        <v>-364822.84451510361</v>
      </c>
      <c r="W296" s="571">
        <f t="shared" si="177"/>
        <v>-0.25753792402532033</v>
      </c>
      <c r="X296" s="572"/>
      <c r="Y296" s="437">
        <f t="shared" si="151"/>
        <v>6782893.5881560808</v>
      </c>
      <c r="Z296" s="437">
        <f t="shared" si="152"/>
        <v>6396214.0023543425</v>
      </c>
      <c r="AA296" s="570">
        <f t="shared" si="153"/>
        <v>-386679.58580173831</v>
      </c>
      <c r="AB296" s="571">
        <f t="shared" si="178"/>
        <v>-5.7008057221616615E-2</v>
      </c>
      <c r="AC296" s="572"/>
      <c r="AD296" s="575">
        <v>0</v>
      </c>
      <c r="AE296" s="452">
        <v>822243.10423479555</v>
      </c>
      <c r="AF296" s="563"/>
      <c r="AG296" s="399">
        <v>6782893.5881560808</v>
      </c>
      <c r="AH296" s="399">
        <v>7218457.1065891366</v>
      </c>
      <c r="AI296" s="570">
        <f t="shared" si="154"/>
        <v>435563.51843305584</v>
      </c>
      <c r="AJ296" s="571">
        <f t="shared" si="179"/>
        <v>6.4215000983299089E-2</v>
      </c>
      <c r="AL296" s="577">
        <f t="shared" si="155"/>
        <v>525.17850494891093</v>
      </c>
      <c r="AM296" s="577">
        <f t="shared" si="156"/>
        <v>494.98102241846743</v>
      </c>
      <c r="AN296" s="577">
        <f t="shared" si="157"/>
        <v>-30.197482530443494</v>
      </c>
      <c r="AO296" s="578">
        <f t="shared" si="158"/>
        <v>-5.7499463983928835E-2</v>
      </c>
      <c r="AP296" s="579"/>
      <c r="AQ296" s="577">
        <f t="shared" si="159"/>
        <v>313.96371132582794</v>
      </c>
      <c r="AR296" s="577">
        <f t="shared" si="160"/>
        <v>356.72538902222078</v>
      </c>
      <c r="AS296" s="577">
        <f t="shared" si="161"/>
        <v>42.761677696392837</v>
      </c>
      <c r="AT296" s="578">
        <f t="shared" si="162"/>
        <v>0.13619942736635335</v>
      </c>
      <c r="AU296" s="579"/>
      <c r="AV296" s="577">
        <f t="shared" si="163"/>
        <v>221.51354418751001</v>
      </c>
      <c r="AW296" s="577">
        <f t="shared" si="164"/>
        <v>167.61056104605944</v>
      </c>
      <c r="AX296" s="577">
        <f t="shared" si="165"/>
        <v>-53.902983141450562</v>
      </c>
      <c r="AY296" s="578">
        <f t="shared" si="166"/>
        <v>-0.24333944607839411</v>
      </c>
      <c r="AZ296" s="579"/>
      <c r="BA296" s="577">
        <f t="shared" si="167"/>
        <v>1060.6557604622487</v>
      </c>
      <c r="BB296" s="577">
        <f t="shared" si="168"/>
        <v>1019.3169724867478</v>
      </c>
      <c r="BC296" s="577">
        <f t="shared" si="169"/>
        <v>-41.338787975500964</v>
      </c>
      <c r="BD296" s="578">
        <f t="shared" si="170"/>
        <v>-3.8974745168484197E-2</v>
      </c>
      <c r="BE296" s="580"/>
      <c r="BF296" s="577">
        <f t="shared" si="171"/>
        <v>0</v>
      </c>
      <c r="BG296" s="577">
        <f t="shared" si="172"/>
        <v>131.03475764697936</v>
      </c>
      <c r="BH296" s="580"/>
      <c r="BI296" s="577">
        <f t="shared" si="173"/>
        <v>1060.6557604622487</v>
      </c>
      <c r="BJ296" s="577">
        <f t="shared" si="174"/>
        <v>1150.351730133727</v>
      </c>
      <c r="BK296" s="577">
        <f t="shared" si="175"/>
        <v>89.695969671478224</v>
      </c>
      <c r="BL296" s="578">
        <f t="shared" si="176"/>
        <v>8.4566522914453837E-2</v>
      </c>
    </row>
    <row r="297" spans="1:64">
      <c r="A297" s="397">
        <v>946</v>
      </c>
      <c r="B297" s="412">
        <v>15</v>
      </c>
      <c r="C297" s="412">
        <v>15</v>
      </c>
      <c r="D297" s="398" t="s">
        <v>320</v>
      </c>
      <c r="E297" s="400">
        <v>6287</v>
      </c>
      <c r="F297" s="400">
        <v>6291</v>
      </c>
      <c r="G297" s="570">
        <f t="shared" si="144"/>
        <v>4</v>
      </c>
      <c r="H297" s="571">
        <f t="shared" si="145"/>
        <v>6.3623349769365359E-4</v>
      </c>
      <c r="I297" s="571"/>
      <c r="J297" s="400">
        <v>4627822.9479035884</v>
      </c>
      <c r="K297" s="437">
        <v>4687291.2620535493</v>
      </c>
      <c r="L297" s="570">
        <f t="shared" si="146"/>
        <v>59468.314149960876</v>
      </c>
      <c r="M297" s="571">
        <f t="shared" si="147"/>
        <v>1.2850170548745847E-2</v>
      </c>
      <c r="N297" s="571"/>
      <c r="O297" s="400">
        <v>2170743.7907054871</v>
      </c>
      <c r="P297" s="400">
        <v>2269738.1055550347</v>
      </c>
      <c r="Q297" s="570">
        <f t="shared" si="148"/>
        <v>98994.314849547576</v>
      </c>
      <c r="R297" s="571">
        <f t="shared" si="149"/>
        <v>4.5603868716986927E-2</v>
      </c>
      <c r="S297" s="571"/>
      <c r="T297" s="400">
        <v>1364035.1441720412</v>
      </c>
      <c r="U297" s="400">
        <v>881411.64529421087</v>
      </c>
      <c r="V297" s="570">
        <f t="shared" si="150"/>
        <v>-482623.49887783034</v>
      </c>
      <c r="W297" s="571">
        <f t="shared" si="177"/>
        <v>-0.35382042826380333</v>
      </c>
      <c r="X297" s="572"/>
      <c r="Y297" s="437">
        <f t="shared" si="151"/>
        <v>8162601.8827811163</v>
      </c>
      <c r="Z297" s="437">
        <f t="shared" si="152"/>
        <v>7838441.0129027953</v>
      </c>
      <c r="AA297" s="570">
        <f t="shared" si="153"/>
        <v>-324160.86987832095</v>
      </c>
      <c r="AB297" s="571">
        <f t="shared" si="178"/>
        <v>-3.9712934004797334E-2</v>
      </c>
      <c r="AC297" s="572"/>
      <c r="AD297" s="575">
        <v>0</v>
      </c>
      <c r="AE297" s="452">
        <v>604148.97521127167</v>
      </c>
      <c r="AF297" s="563"/>
      <c r="AG297" s="399">
        <v>8162601.8827811163</v>
      </c>
      <c r="AH297" s="399">
        <v>8442589.9881140664</v>
      </c>
      <c r="AI297" s="570">
        <f t="shared" si="154"/>
        <v>279988.10533295013</v>
      </c>
      <c r="AJ297" s="571">
        <f t="shared" si="179"/>
        <v>3.430133055044382E-2</v>
      </c>
      <c r="AL297" s="577">
        <f t="shared" si="155"/>
        <v>736.09399521291368</v>
      </c>
      <c r="AM297" s="577">
        <f t="shared" si="156"/>
        <v>745.07888444659818</v>
      </c>
      <c r="AN297" s="577">
        <f t="shared" si="157"/>
        <v>8.9848892336844983</v>
      </c>
      <c r="AO297" s="578">
        <f t="shared" si="158"/>
        <v>1.2206171076134968E-2</v>
      </c>
      <c r="AP297" s="579"/>
      <c r="AQ297" s="577">
        <f t="shared" si="159"/>
        <v>345.27497863933309</v>
      </c>
      <c r="AR297" s="577">
        <f t="shared" si="160"/>
        <v>360.79130592195753</v>
      </c>
      <c r="AS297" s="577">
        <f t="shared" si="161"/>
        <v>15.516327282624445</v>
      </c>
      <c r="AT297" s="578">
        <f t="shared" si="162"/>
        <v>4.4939043494467847E-2</v>
      </c>
      <c r="AU297" s="579"/>
      <c r="AV297" s="577">
        <f t="shared" si="163"/>
        <v>216.96121268841119</v>
      </c>
      <c r="AW297" s="577">
        <f t="shared" si="164"/>
        <v>140.10676288256411</v>
      </c>
      <c r="AX297" s="577">
        <f t="shared" si="165"/>
        <v>-76.854449805847082</v>
      </c>
      <c r="AY297" s="578">
        <f t="shared" si="166"/>
        <v>-0.35423128795017195</v>
      </c>
      <c r="AZ297" s="579"/>
      <c r="BA297" s="577">
        <f t="shared" si="167"/>
        <v>1298.3301865406579</v>
      </c>
      <c r="BB297" s="577">
        <f t="shared" si="168"/>
        <v>1245.97695325112</v>
      </c>
      <c r="BC297" s="577">
        <f t="shared" si="169"/>
        <v>-52.353233289537911</v>
      </c>
      <c r="BD297" s="578">
        <f t="shared" si="170"/>
        <v>-4.0323512333199876E-2</v>
      </c>
      <c r="BE297" s="580"/>
      <c r="BF297" s="577">
        <f t="shared" si="171"/>
        <v>0</v>
      </c>
      <c r="BG297" s="577">
        <f t="shared" si="172"/>
        <v>96.033853951879138</v>
      </c>
      <c r="BH297" s="580"/>
      <c r="BI297" s="577">
        <f t="shared" si="173"/>
        <v>1298.3301865406579</v>
      </c>
      <c r="BJ297" s="577">
        <f t="shared" si="174"/>
        <v>1342.0108072029989</v>
      </c>
      <c r="BK297" s="577">
        <f t="shared" si="175"/>
        <v>43.680620662340971</v>
      </c>
      <c r="BL297" s="578">
        <f t="shared" si="176"/>
        <v>3.364369180903512E-2</v>
      </c>
    </row>
    <row r="298" spans="1:64">
      <c r="A298" s="397">
        <v>976</v>
      </c>
      <c r="B298" s="412">
        <v>19</v>
      </c>
      <c r="C298" s="412">
        <v>19</v>
      </c>
      <c r="D298" s="398" t="s">
        <v>321</v>
      </c>
      <c r="E298" s="400">
        <v>3788</v>
      </c>
      <c r="F298" s="400">
        <v>3765</v>
      </c>
      <c r="G298" s="570">
        <f t="shared" si="144"/>
        <v>-23</v>
      </c>
      <c r="H298" s="571">
        <f t="shared" si="145"/>
        <v>-6.0718057022175293E-3</v>
      </c>
      <c r="I298" s="571"/>
      <c r="J298" s="400">
        <v>1379029.0561933017</v>
      </c>
      <c r="K298" s="437">
        <v>1646905.6970192613</v>
      </c>
      <c r="L298" s="570">
        <f t="shared" si="146"/>
        <v>267876.64082595962</v>
      </c>
      <c r="M298" s="571">
        <f t="shared" si="147"/>
        <v>0.19425017886527457</v>
      </c>
      <c r="N298" s="571"/>
      <c r="O298" s="400">
        <v>1886670.1666394433</v>
      </c>
      <c r="P298" s="400">
        <v>2063048.2327968942</v>
      </c>
      <c r="Q298" s="570">
        <f t="shared" si="148"/>
        <v>176378.0661574509</v>
      </c>
      <c r="R298" s="571">
        <f t="shared" si="149"/>
        <v>9.3486434076401045E-2</v>
      </c>
      <c r="S298" s="571"/>
      <c r="T298" s="400">
        <v>822771.08316311531</v>
      </c>
      <c r="U298" s="400">
        <v>619966.16506514908</v>
      </c>
      <c r="V298" s="570">
        <f t="shared" si="150"/>
        <v>-202804.91809796623</v>
      </c>
      <c r="W298" s="571">
        <f t="shared" si="177"/>
        <v>-0.24649008970792904</v>
      </c>
      <c r="X298" s="572"/>
      <c r="Y298" s="437">
        <f t="shared" si="151"/>
        <v>4088470.3059958601</v>
      </c>
      <c r="Z298" s="437">
        <f t="shared" si="152"/>
        <v>4329920.0948813045</v>
      </c>
      <c r="AA298" s="570">
        <f t="shared" si="153"/>
        <v>241449.7888854444</v>
      </c>
      <c r="AB298" s="571">
        <f t="shared" si="178"/>
        <v>5.9056265745981155E-2</v>
      </c>
      <c r="AC298" s="572"/>
      <c r="AD298" s="575">
        <v>0</v>
      </c>
      <c r="AE298" s="452">
        <v>715643.3524404302</v>
      </c>
      <c r="AF298" s="563"/>
      <c r="AG298" s="399">
        <v>4088470.3059958601</v>
      </c>
      <c r="AH298" s="399">
        <v>5045563.4473217344</v>
      </c>
      <c r="AI298" s="570">
        <f t="shared" si="154"/>
        <v>957093.14132587425</v>
      </c>
      <c r="AJ298" s="571">
        <f t="shared" si="179"/>
        <v>0.23409565673554469</v>
      </c>
      <c r="AL298" s="577">
        <f t="shared" si="155"/>
        <v>364.05202117035418</v>
      </c>
      <c r="AM298" s="577">
        <f t="shared" si="156"/>
        <v>437.42515193074672</v>
      </c>
      <c r="AN298" s="577">
        <f t="shared" si="157"/>
        <v>73.373130760392542</v>
      </c>
      <c r="AO298" s="578">
        <f t="shared" si="158"/>
        <v>0.20154573108676241</v>
      </c>
      <c r="AP298" s="579"/>
      <c r="AQ298" s="577">
        <f t="shared" si="159"/>
        <v>498.0649859132638</v>
      </c>
      <c r="AR298" s="577">
        <f t="shared" si="160"/>
        <v>547.95437790090148</v>
      </c>
      <c r="AS298" s="577">
        <f t="shared" si="161"/>
        <v>49.88939198763768</v>
      </c>
      <c r="AT298" s="578">
        <f t="shared" si="162"/>
        <v>0.10016643088483584</v>
      </c>
      <c r="AU298" s="579"/>
      <c r="AV298" s="577">
        <f t="shared" si="163"/>
        <v>217.2046154073694</v>
      </c>
      <c r="AW298" s="577">
        <f t="shared" si="164"/>
        <v>164.66564809167306</v>
      </c>
      <c r="AX298" s="577">
        <f t="shared" si="165"/>
        <v>-52.53896731569634</v>
      </c>
      <c r="AY298" s="578">
        <f t="shared" si="166"/>
        <v>-0.24188697471809698</v>
      </c>
      <c r="AZ298" s="579"/>
      <c r="BA298" s="577">
        <f t="shared" si="167"/>
        <v>1079.3216224909875</v>
      </c>
      <c r="BB298" s="577">
        <f t="shared" si="168"/>
        <v>1150.0451779233213</v>
      </c>
      <c r="BC298" s="577">
        <f t="shared" si="169"/>
        <v>70.723555432333796</v>
      </c>
      <c r="BD298" s="578">
        <f t="shared" si="170"/>
        <v>6.5525932176833002E-2</v>
      </c>
      <c r="BE298" s="580"/>
      <c r="BF298" s="577">
        <f t="shared" si="171"/>
        <v>0</v>
      </c>
      <c r="BG298" s="577">
        <f t="shared" si="172"/>
        <v>190.07791565482873</v>
      </c>
      <c r="BH298" s="580"/>
      <c r="BI298" s="577">
        <f t="shared" si="173"/>
        <v>1079.3216224909875</v>
      </c>
      <c r="BJ298" s="577">
        <f t="shared" si="174"/>
        <v>1340.1230935781498</v>
      </c>
      <c r="BK298" s="577">
        <f t="shared" si="175"/>
        <v>260.80147108716233</v>
      </c>
      <c r="BL298" s="578">
        <f t="shared" si="176"/>
        <v>0.24163462090683732</v>
      </c>
    </row>
    <row r="299" spans="1:64">
      <c r="A299" s="397">
        <v>977</v>
      </c>
      <c r="B299" s="412">
        <v>17</v>
      </c>
      <c r="C299" s="412">
        <v>17</v>
      </c>
      <c r="D299" s="398" t="s">
        <v>322</v>
      </c>
      <c r="E299" s="400">
        <v>15293</v>
      </c>
      <c r="F299" s="400">
        <v>15369</v>
      </c>
      <c r="G299" s="570">
        <f t="shared" si="144"/>
        <v>76</v>
      </c>
      <c r="H299" s="571">
        <f t="shared" si="145"/>
        <v>4.969593931864252E-3</v>
      </c>
      <c r="I299" s="571"/>
      <c r="J299" s="400">
        <v>7912056.3297077343</v>
      </c>
      <c r="K299" s="437">
        <v>7623958.4142567022</v>
      </c>
      <c r="L299" s="570">
        <f t="shared" si="146"/>
        <v>-288097.91545103211</v>
      </c>
      <c r="M299" s="571">
        <f t="shared" si="147"/>
        <v>-3.6412520771534278E-2</v>
      </c>
      <c r="N299" s="571"/>
      <c r="O299" s="400">
        <v>6526933.9752020221</v>
      </c>
      <c r="P299" s="400">
        <v>6193654.7089189263</v>
      </c>
      <c r="Q299" s="570">
        <f t="shared" si="148"/>
        <v>-333279.26628309581</v>
      </c>
      <c r="R299" s="571">
        <f t="shared" si="149"/>
        <v>-5.106214764073512E-2</v>
      </c>
      <c r="S299" s="571"/>
      <c r="T299" s="400">
        <v>2433413.28319035</v>
      </c>
      <c r="U299" s="400">
        <v>1100911.4273978262</v>
      </c>
      <c r="V299" s="570">
        <f t="shared" si="150"/>
        <v>-1332501.8557925238</v>
      </c>
      <c r="W299" s="571">
        <f t="shared" si="177"/>
        <v>-0.54758551085310692</v>
      </c>
      <c r="X299" s="572"/>
      <c r="Y299" s="437">
        <f t="shared" si="151"/>
        <v>16872403.588100106</v>
      </c>
      <c r="Z299" s="437">
        <f t="shared" si="152"/>
        <v>14918524.550573455</v>
      </c>
      <c r="AA299" s="570">
        <f t="shared" si="153"/>
        <v>-1953879.0375266504</v>
      </c>
      <c r="AB299" s="571">
        <f t="shared" si="178"/>
        <v>-0.11580324210029547</v>
      </c>
      <c r="AC299" s="572"/>
      <c r="AD299" s="575">
        <v>0</v>
      </c>
      <c r="AE299" s="452">
        <v>1581036.9404682955</v>
      </c>
      <c r="AF299" s="563"/>
      <c r="AG299" s="399">
        <v>16872403.588100106</v>
      </c>
      <c r="AH299" s="399">
        <v>16499561.491041752</v>
      </c>
      <c r="AI299" s="570">
        <f t="shared" si="154"/>
        <v>-372842.09705835395</v>
      </c>
      <c r="AJ299" s="571">
        <f t="shared" si="179"/>
        <v>-2.209774648357243E-2</v>
      </c>
      <c r="AL299" s="577">
        <f t="shared" si="155"/>
        <v>517.36456743004862</v>
      </c>
      <c r="AM299" s="577">
        <f t="shared" si="156"/>
        <v>496.06079863730253</v>
      </c>
      <c r="AN299" s="577">
        <f t="shared" si="157"/>
        <v>-21.303768792746098</v>
      </c>
      <c r="AO299" s="578">
        <f t="shared" si="158"/>
        <v>-4.1177479351881825E-2</v>
      </c>
      <c r="AP299" s="579"/>
      <c r="AQ299" s="577">
        <f t="shared" si="159"/>
        <v>426.79225627424455</v>
      </c>
      <c r="AR299" s="577">
        <f t="shared" si="160"/>
        <v>402.99659762632092</v>
      </c>
      <c r="AS299" s="577">
        <f t="shared" si="161"/>
        <v>-23.795658647923631</v>
      </c>
      <c r="AT299" s="578">
        <f t="shared" si="162"/>
        <v>-5.5754663535022571E-2</v>
      </c>
      <c r="AU299" s="579"/>
      <c r="AV299" s="577">
        <f t="shared" si="163"/>
        <v>159.11941955079774</v>
      </c>
      <c r="AW299" s="577">
        <f t="shared" si="164"/>
        <v>71.631949209306157</v>
      </c>
      <c r="AX299" s="577">
        <f t="shared" si="165"/>
        <v>-87.487470341491587</v>
      </c>
      <c r="AY299" s="578">
        <f t="shared" si="166"/>
        <v>-0.54982270918580012</v>
      </c>
      <c r="AZ299" s="579"/>
      <c r="BA299" s="577">
        <f t="shared" si="167"/>
        <v>1103.276243255091</v>
      </c>
      <c r="BB299" s="577">
        <f t="shared" si="168"/>
        <v>970.68934547292963</v>
      </c>
      <c r="BC299" s="577">
        <f t="shared" si="169"/>
        <v>-132.58689778216137</v>
      </c>
      <c r="BD299" s="578">
        <f t="shared" si="170"/>
        <v>-0.12017561203980866</v>
      </c>
      <c r="BE299" s="580"/>
      <c r="BF299" s="577">
        <f t="shared" si="171"/>
        <v>0</v>
      </c>
      <c r="BG299" s="577">
        <f t="shared" si="172"/>
        <v>102.87181602370326</v>
      </c>
      <c r="BH299" s="580"/>
      <c r="BI299" s="577">
        <f t="shared" si="173"/>
        <v>1103.276243255091</v>
      </c>
      <c r="BJ299" s="577">
        <f t="shared" si="174"/>
        <v>1073.5611614966328</v>
      </c>
      <c r="BK299" s="577">
        <f t="shared" si="175"/>
        <v>-29.715081758458155</v>
      </c>
      <c r="BL299" s="578">
        <f t="shared" si="176"/>
        <v>-2.6933491897538905E-2</v>
      </c>
    </row>
    <row r="300" spans="1:64">
      <c r="A300" s="397">
        <v>980</v>
      </c>
      <c r="B300" s="412">
        <v>6</v>
      </c>
      <c r="C300" s="412">
        <v>6</v>
      </c>
      <c r="D300" s="398" t="s">
        <v>323</v>
      </c>
      <c r="E300" s="400">
        <v>33607</v>
      </c>
      <c r="F300" s="400">
        <v>33677</v>
      </c>
      <c r="G300" s="570">
        <f t="shared" si="144"/>
        <v>70</v>
      </c>
      <c r="H300" s="571">
        <f t="shared" si="145"/>
        <v>2.0828993959591752E-3</v>
      </c>
      <c r="I300" s="571"/>
      <c r="J300" s="400">
        <v>20074592.666347634</v>
      </c>
      <c r="K300" s="437">
        <v>18861565.936900407</v>
      </c>
      <c r="L300" s="570">
        <f t="shared" si="146"/>
        <v>-1213026.729447227</v>
      </c>
      <c r="M300" s="571">
        <f t="shared" si="147"/>
        <v>-6.0425969762300774E-2</v>
      </c>
      <c r="N300" s="571"/>
      <c r="O300" s="400">
        <v>5483454.6264062934</v>
      </c>
      <c r="P300" s="400">
        <v>5195869.3500883533</v>
      </c>
      <c r="Q300" s="570">
        <f t="shared" si="148"/>
        <v>-287585.27631794009</v>
      </c>
      <c r="R300" s="571">
        <f t="shared" si="149"/>
        <v>-5.2446002732116276E-2</v>
      </c>
      <c r="S300" s="571"/>
      <c r="T300" s="400">
        <v>4220969.3136749519</v>
      </c>
      <c r="U300" s="400">
        <v>2023554.5867380355</v>
      </c>
      <c r="V300" s="570">
        <f t="shared" si="150"/>
        <v>-2197414.7269369164</v>
      </c>
      <c r="W300" s="571">
        <f t="shared" si="177"/>
        <v>-0.52059481214843406</v>
      </c>
      <c r="X300" s="572"/>
      <c r="Y300" s="437">
        <f t="shared" si="151"/>
        <v>29779016.60642888</v>
      </c>
      <c r="Z300" s="437">
        <f t="shared" si="152"/>
        <v>26080989.873726796</v>
      </c>
      <c r="AA300" s="570">
        <f t="shared" si="153"/>
        <v>-3698026.7327020839</v>
      </c>
      <c r="AB300" s="571">
        <f t="shared" si="178"/>
        <v>-0.12418229861572161</v>
      </c>
      <c r="AC300" s="572"/>
      <c r="AD300" s="575">
        <v>0</v>
      </c>
      <c r="AE300" s="452">
        <v>3770234.0220142314</v>
      </c>
      <c r="AF300" s="563"/>
      <c r="AG300" s="399">
        <v>29779016.60642888</v>
      </c>
      <c r="AH300" s="399">
        <v>29851223.895741027</v>
      </c>
      <c r="AI300" s="570">
        <f t="shared" si="154"/>
        <v>72207.289312146604</v>
      </c>
      <c r="AJ300" s="571">
        <f t="shared" si="179"/>
        <v>2.4247707795884048E-3</v>
      </c>
      <c r="AL300" s="577">
        <f t="shared" si="155"/>
        <v>597.33367055517101</v>
      </c>
      <c r="AM300" s="577">
        <f t="shared" si="156"/>
        <v>560.07262929894011</v>
      </c>
      <c r="AN300" s="577">
        <f t="shared" si="157"/>
        <v>-37.261041256230897</v>
      </c>
      <c r="AO300" s="578">
        <f t="shared" si="158"/>
        <v>-6.23789401016017E-2</v>
      </c>
      <c r="AP300" s="579"/>
      <c r="AQ300" s="577">
        <f t="shared" si="159"/>
        <v>163.16406184444591</v>
      </c>
      <c r="AR300" s="577">
        <f t="shared" si="160"/>
        <v>154.2853980487678</v>
      </c>
      <c r="AS300" s="577">
        <f t="shared" si="161"/>
        <v>-8.8786637956781078</v>
      </c>
      <c r="AT300" s="578">
        <f t="shared" si="162"/>
        <v>-5.4415559991039392E-2</v>
      </c>
      <c r="AU300" s="579"/>
      <c r="AV300" s="577">
        <f t="shared" si="163"/>
        <v>125.59792048308245</v>
      </c>
      <c r="AW300" s="577">
        <f t="shared" si="164"/>
        <v>60.087139197019795</v>
      </c>
      <c r="AX300" s="577">
        <f t="shared" si="165"/>
        <v>-65.510781286062652</v>
      </c>
      <c r="AY300" s="578">
        <f t="shared" si="166"/>
        <v>-0.52159128936284183</v>
      </c>
      <c r="AZ300" s="579"/>
      <c r="BA300" s="577">
        <f t="shared" si="167"/>
        <v>886.09565288269948</v>
      </c>
      <c r="BB300" s="577">
        <f t="shared" si="168"/>
        <v>774.44516654472773</v>
      </c>
      <c r="BC300" s="577">
        <f t="shared" si="169"/>
        <v>-111.65048633797176</v>
      </c>
      <c r="BD300" s="578">
        <f t="shared" si="170"/>
        <v>-0.12600274696613589</v>
      </c>
      <c r="BE300" s="580"/>
      <c r="BF300" s="577">
        <f t="shared" si="171"/>
        <v>0</v>
      </c>
      <c r="BG300" s="577">
        <f t="shared" si="172"/>
        <v>111.95278742210505</v>
      </c>
      <c r="BH300" s="580"/>
      <c r="BI300" s="577">
        <f t="shared" si="173"/>
        <v>886.09565288269948</v>
      </c>
      <c r="BJ300" s="577">
        <f t="shared" si="174"/>
        <v>886.3979539668328</v>
      </c>
      <c r="BK300" s="577">
        <f t="shared" si="175"/>
        <v>0.30230108413331891</v>
      </c>
      <c r="BL300" s="578">
        <f t="shared" si="176"/>
        <v>3.4116078004655016E-4</v>
      </c>
    </row>
    <row r="301" spans="1:64">
      <c r="A301" s="397">
        <v>981</v>
      </c>
      <c r="B301" s="412">
        <v>5</v>
      </c>
      <c r="C301" s="412">
        <v>5</v>
      </c>
      <c r="D301" s="398" t="s">
        <v>324</v>
      </c>
      <c r="E301" s="400">
        <v>2237</v>
      </c>
      <c r="F301" s="400">
        <v>2207</v>
      </c>
      <c r="G301" s="570">
        <f t="shared" si="144"/>
        <v>-30</v>
      </c>
      <c r="H301" s="571">
        <f t="shared" si="145"/>
        <v>-1.3410818059901655E-2</v>
      </c>
      <c r="I301" s="571"/>
      <c r="J301" s="400">
        <v>688458.15803834947</v>
      </c>
      <c r="K301" s="437">
        <v>559092.5529190792</v>
      </c>
      <c r="L301" s="570">
        <f t="shared" si="146"/>
        <v>-129365.60511927027</v>
      </c>
      <c r="M301" s="571">
        <f t="shared" si="147"/>
        <v>-0.18790627085875009</v>
      </c>
      <c r="N301" s="571"/>
      <c r="O301" s="400">
        <v>1123713.116947154</v>
      </c>
      <c r="P301" s="400">
        <v>1222968.8384297627</v>
      </c>
      <c r="Q301" s="570">
        <f t="shared" si="148"/>
        <v>99255.7214826087</v>
      </c>
      <c r="R301" s="571">
        <f t="shared" si="149"/>
        <v>8.8328346430859087E-2</v>
      </c>
      <c r="S301" s="571"/>
      <c r="T301" s="400">
        <v>506594.97488760692</v>
      </c>
      <c r="U301" s="400">
        <v>340643.57451163291</v>
      </c>
      <c r="V301" s="570">
        <f t="shared" si="150"/>
        <v>-165951.40037597402</v>
      </c>
      <c r="W301" s="571">
        <f t="shared" si="177"/>
        <v>-0.32758201048636926</v>
      </c>
      <c r="X301" s="572"/>
      <c r="Y301" s="437">
        <f t="shared" si="151"/>
        <v>2318766.2498731101</v>
      </c>
      <c r="Z301" s="437">
        <f t="shared" si="152"/>
        <v>2122704.9658604749</v>
      </c>
      <c r="AA301" s="570">
        <f t="shared" si="153"/>
        <v>-196061.28401263524</v>
      </c>
      <c r="AB301" s="571">
        <f t="shared" si="178"/>
        <v>-8.4554139091581271E-2</v>
      </c>
      <c r="AC301" s="572"/>
      <c r="AD301" s="575">
        <v>0</v>
      </c>
      <c r="AE301" s="452">
        <v>329874.68862748996</v>
      </c>
      <c r="AF301" s="563"/>
      <c r="AG301" s="399">
        <v>2318766.2498731101</v>
      </c>
      <c r="AH301" s="399">
        <v>2452579.6544879647</v>
      </c>
      <c r="AI301" s="570">
        <f t="shared" si="154"/>
        <v>133813.4046148546</v>
      </c>
      <c r="AJ301" s="571">
        <f t="shared" si="179"/>
        <v>5.7708880583447031E-2</v>
      </c>
      <c r="AL301" s="577">
        <f t="shared" si="155"/>
        <v>307.75956997691083</v>
      </c>
      <c r="AM301" s="577">
        <f t="shared" si="156"/>
        <v>253.32693834122301</v>
      </c>
      <c r="AN301" s="577">
        <f t="shared" si="157"/>
        <v>-54.432631635687812</v>
      </c>
      <c r="AO301" s="578">
        <f t="shared" si="158"/>
        <v>-0.17686738917581518</v>
      </c>
      <c r="AP301" s="579"/>
      <c r="AQ301" s="577">
        <f t="shared" si="159"/>
        <v>502.33040543010912</v>
      </c>
      <c r="AR301" s="577">
        <f t="shared" si="160"/>
        <v>554.13177998629942</v>
      </c>
      <c r="AS301" s="577">
        <f t="shared" si="161"/>
        <v>51.801374556190297</v>
      </c>
      <c r="AT301" s="578">
        <f t="shared" si="162"/>
        <v>0.10312211643218477</v>
      </c>
      <c r="AU301" s="579"/>
      <c r="AV301" s="577">
        <f t="shared" si="163"/>
        <v>226.46176794260478</v>
      </c>
      <c r="AW301" s="577">
        <f t="shared" si="164"/>
        <v>154.34688469036379</v>
      </c>
      <c r="AX301" s="577">
        <f t="shared" si="165"/>
        <v>-72.114883252240986</v>
      </c>
      <c r="AY301" s="578">
        <f t="shared" si="166"/>
        <v>-0.31844175689080562</v>
      </c>
      <c r="AZ301" s="579"/>
      <c r="BA301" s="577">
        <f t="shared" si="167"/>
        <v>1036.5517433496245</v>
      </c>
      <c r="BB301" s="577">
        <f t="shared" si="168"/>
        <v>961.80560301788626</v>
      </c>
      <c r="BC301" s="577">
        <f t="shared" si="169"/>
        <v>-74.746140331738275</v>
      </c>
      <c r="BD301" s="578">
        <f t="shared" si="170"/>
        <v>-7.2110380221054454E-2</v>
      </c>
      <c r="BE301" s="580"/>
      <c r="BF301" s="577">
        <f t="shared" si="171"/>
        <v>0</v>
      </c>
      <c r="BG301" s="577">
        <f t="shared" si="172"/>
        <v>149.46746199705026</v>
      </c>
      <c r="BH301" s="580"/>
      <c r="BI301" s="577">
        <f t="shared" si="173"/>
        <v>1036.5517433496245</v>
      </c>
      <c r="BJ301" s="577">
        <f t="shared" si="174"/>
        <v>1111.2730650149365</v>
      </c>
      <c r="BK301" s="577">
        <f t="shared" si="175"/>
        <v>74.721321665311962</v>
      </c>
      <c r="BL301" s="578">
        <f t="shared" si="176"/>
        <v>7.2086436730933914E-2</v>
      </c>
    </row>
    <row r="302" spans="1:64">
      <c r="A302" s="397">
        <v>989</v>
      </c>
      <c r="B302" s="412">
        <v>14</v>
      </c>
      <c r="C302" s="412">
        <v>14</v>
      </c>
      <c r="D302" s="398" t="s">
        <v>325</v>
      </c>
      <c r="E302" s="400">
        <v>5406</v>
      </c>
      <c r="F302" s="400">
        <v>5316</v>
      </c>
      <c r="G302" s="570">
        <f t="shared" si="144"/>
        <v>-90</v>
      </c>
      <c r="H302" s="571">
        <f t="shared" si="145"/>
        <v>-1.6648168701442843E-2</v>
      </c>
      <c r="I302" s="571"/>
      <c r="J302" s="400">
        <v>-646371.34105010703</v>
      </c>
      <c r="K302" s="437">
        <v>-754387.69858129532</v>
      </c>
      <c r="L302" s="570">
        <f t="shared" si="146"/>
        <v>-108016.35753118829</v>
      </c>
      <c r="M302" s="571">
        <f t="shared" si="147"/>
        <v>0.16711192262284227</v>
      </c>
      <c r="N302" s="571"/>
      <c r="O302" s="400">
        <v>2044935.2697507231</v>
      </c>
      <c r="P302" s="400">
        <v>2135081.8562309435</v>
      </c>
      <c r="Q302" s="570">
        <f t="shared" si="148"/>
        <v>90146.586480220314</v>
      </c>
      <c r="R302" s="571">
        <f t="shared" si="149"/>
        <v>4.4082855733232645E-2</v>
      </c>
      <c r="S302" s="571"/>
      <c r="T302" s="400">
        <v>1150277.1356862797</v>
      </c>
      <c r="U302" s="400">
        <v>757204.2646227493</v>
      </c>
      <c r="V302" s="570">
        <f t="shared" si="150"/>
        <v>-393072.87106353045</v>
      </c>
      <c r="W302" s="571">
        <f t="shared" si="177"/>
        <v>-0.3417201462750234</v>
      </c>
      <c r="X302" s="572"/>
      <c r="Y302" s="437">
        <f t="shared" si="151"/>
        <v>2548841.0643868959</v>
      </c>
      <c r="Z302" s="437">
        <f t="shared" si="152"/>
        <v>2137898.4222723972</v>
      </c>
      <c r="AA302" s="570">
        <f t="shared" si="153"/>
        <v>-410942.64211449865</v>
      </c>
      <c r="AB302" s="571">
        <f t="shared" si="178"/>
        <v>-0.16122725259581761</v>
      </c>
      <c r="AC302" s="572"/>
      <c r="AD302" s="575">
        <v>0</v>
      </c>
      <c r="AE302" s="452">
        <v>683240.74441258702</v>
      </c>
      <c r="AF302" s="563"/>
      <c r="AG302" s="399">
        <v>2548841.0643868959</v>
      </c>
      <c r="AH302" s="399">
        <v>2821139.1666849842</v>
      </c>
      <c r="AI302" s="570">
        <f t="shared" si="154"/>
        <v>272298.10229808837</v>
      </c>
      <c r="AJ302" s="571">
        <f t="shared" si="179"/>
        <v>0.10683212307848924</v>
      </c>
      <c r="AL302" s="577">
        <f t="shared" si="155"/>
        <v>-119.56554588422253</v>
      </c>
      <c r="AM302" s="577">
        <f t="shared" si="156"/>
        <v>-141.90889740054465</v>
      </c>
      <c r="AN302" s="577">
        <f t="shared" si="157"/>
        <v>-22.343351516322116</v>
      </c>
      <c r="AO302" s="578">
        <f t="shared" si="158"/>
        <v>0.18687115381848868</v>
      </c>
      <c r="AP302" s="579"/>
      <c r="AQ302" s="577">
        <f t="shared" si="159"/>
        <v>378.2714150482285</v>
      </c>
      <c r="AR302" s="577">
        <f t="shared" si="160"/>
        <v>401.63315579965075</v>
      </c>
      <c r="AS302" s="577">
        <f t="shared" si="161"/>
        <v>23.361740751422246</v>
      </c>
      <c r="AT302" s="578">
        <f t="shared" si="162"/>
        <v>6.1759202049257916E-2</v>
      </c>
      <c r="AU302" s="579"/>
      <c r="AV302" s="577">
        <f t="shared" si="163"/>
        <v>212.77786453686269</v>
      </c>
      <c r="AW302" s="577">
        <f t="shared" si="164"/>
        <v>142.4387254745578</v>
      </c>
      <c r="AX302" s="577">
        <f t="shared" si="165"/>
        <v>-70.339139062304895</v>
      </c>
      <c r="AY302" s="578">
        <f t="shared" si="166"/>
        <v>-0.33057545349186918</v>
      </c>
      <c r="AZ302" s="579"/>
      <c r="BA302" s="577">
        <f t="shared" si="167"/>
        <v>471.48373370086864</v>
      </c>
      <c r="BB302" s="577">
        <f t="shared" si="168"/>
        <v>402.1629838736639</v>
      </c>
      <c r="BC302" s="577">
        <f t="shared" si="169"/>
        <v>-69.320749827204736</v>
      </c>
      <c r="BD302" s="578">
        <f t="shared" si="170"/>
        <v>-0.1470268110483427</v>
      </c>
      <c r="BE302" s="580"/>
      <c r="BF302" s="577">
        <f t="shared" si="171"/>
        <v>0</v>
      </c>
      <c r="BG302" s="577">
        <f t="shared" si="172"/>
        <v>128.52534695496371</v>
      </c>
      <c r="BH302" s="580"/>
      <c r="BI302" s="577">
        <f t="shared" si="173"/>
        <v>471.48373370086864</v>
      </c>
      <c r="BJ302" s="577">
        <f t="shared" si="174"/>
        <v>530.68833082862761</v>
      </c>
      <c r="BK302" s="577">
        <f t="shared" si="175"/>
        <v>59.204597127758973</v>
      </c>
      <c r="BL302" s="578">
        <f t="shared" si="176"/>
        <v>0.1255708159071319</v>
      </c>
    </row>
    <row r="303" spans="1:64">
      <c r="A303" s="397">
        <v>992</v>
      </c>
      <c r="B303" s="412">
        <v>13</v>
      </c>
      <c r="C303" s="412">
        <v>13</v>
      </c>
      <c r="D303" s="398" t="s">
        <v>326</v>
      </c>
      <c r="E303" s="400">
        <v>18120</v>
      </c>
      <c r="F303" s="400">
        <v>17971</v>
      </c>
      <c r="G303" s="570">
        <f t="shared" si="144"/>
        <v>-149</v>
      </c>
      <c r="H303" s="571">
        <f t="shared" si="145"/>
        <v>-8.2229580573951432E-3</v>
      </c>
      <c r="I303" s="571"/>
      <c r="J303" s="400">
        <v>2797356.6366912769</v>
      </c>
      <c r="K303" s="437">
        <v>1934196.3998114746</v>
      </c>
      <c r="L303" s="570">
        <f t="shared" si="146"/>
        <v>-863160.23687980231</v>
      </c>
      <c r="M303" s="571">
        <f t="shared" si="147"/>
        <v>-0.30856281446499834</v>
      </c>
      <c r="N303" s="571"/>
      <c r="O303" s="400">
        <v>5160493.4438761827</v>
      </c>
      <c r="P303" s="400">
        <v>4329658.4999834849</v>
      </c>
      <c r="Q303" s="570">
        <f t="shared" si="148"/>
        <v>-830834.9438926978</v>
      </c>
      <c r="R303" s="571">
        <f t="shared" si="149"/>
        <v>-0.16099912787964629</v>
      </c>
      <c r="S303" s="571"/>
      <c r="T303" s="200">
        <v>2934301.2147387285</v>
      </c>
      <c r="U303" s="200">
        <v>1695940.2900376671</v>
      </c>
      <c r="V303" s="570">
        <f t="shared" si="150"/>
        <v>-1238360.9247010613</v>
      </c>
      <c r="W303" s="571">
        <f t="shared" si="177"/>
        <v>-0.42202924446913864</v>
      </c>
      <c r="X303" s="572"/>
      <c r="Y303" s="437">
        <f t="shared" si="151"/>
        <v>10892151.295306187</v>
      </c>
      <c r="Z303" s="437">
        <f t="shared" si="152"/>
        <v>7959795.1898326268</v>
      </c>
      <c r="AA303" s="570">
        <f t="shared" si="153"/>
        <v>-2932356.1054735603</v>
      </c>
      <c r="AB303" s="571">
        <f t="shared" si="178"/>
        <v>-0.26921734981198947</v>
      </c>
      <c r="AC303" s="572"/>
      <c r="AD303" s="575">
        <v>0</v>
      </c>
      <c r="AE303" s="452">
        <v>3917787.1385404179</v>
      </c>
      <c r="AF303" s="563"/>
      <c r="AG303" s="399">
        <v>10892151.295306187</v>
      </c>
      <c r="AH303" s="399">
        <v>11877582.328373045</v>
      </c>
      <c r="AI303" s="570">
        <f t="shared" si="154"/>
        <v>985431.03306685761</v>
      </c>
      <c r="AJ303" s="571">
        <f t="shared" si="179"/>
        <v>9.0471662241004183E-2</v>
      </c>
      <c r="AL303" s="577">
        <f t="shared" si="155"/>
        <v>154.37950533616319</v>
      </c>
      <c r="AM303" s="577">
        <f t="shared" si="156"/>
        <v>107.62875743205579</v>
      </c>
      <c r="AN303" s="577">
        <f t="shared" si="157"/>
        <v>-46.750747904107399</v>
      </c>
      <c r="AO303" s="578">
        <f t="shared" si="158"/>
        <v>-0.3028300149188009</v>
      </c>
      <c r="AP303" s="579"/>
      <c r="AQ303" s="577">
        <f t="shared" si="159"/>
        <v>284.79544392252666</v>
      </c>
      <c r="AR303" s="577">
        <f t="shared" si="160"/>
        <v>240.9247398577422</v>
      </c>
      <c r="AS303" s="577">
        <f t="shared" si="161"/>
        <v>-43.870704064784462</v>
      </c>
      <c r="AT303" s="578">
        <f t="shared" si="162"/>
        <v>-0.15404285778082419</v>
      </c>
      <c r="AU303" s="579"/>
      <c r="AV303" s="577">
        <f t="shared" si="163"/>
        <v>161.9371531312764</v>
      </c>
      <c r="AW303" s="577">
        <f t="shared" si="164"/>
        <v>94.37094708350493</v>
      </c>
      <c r="AX303" s="577">
        <f t="shared" si="165"/>
        <v>-67.566206047771473</v>
      </c>
      <c r="AY303" s="578">
        <f t="shared" si="166"/>
        <v>-0.41723721049361706</v>
      </c>
      <c r="AZ303" s="579"/>
      <c r="BA303" s="577">
        <f t="shared" si="167"/>
        <v>601.11210238996614</v>
      </c>
      <c r="BB303" s="577">
        <f t="shared" si="168"/>
        <v>442.92444437330295</v>
      </c>
      <c r="BC303" s="577">
        <f t="shared" si="169"/>
        <v>-158.18765801666319</v>
      </c>
      <c r="BD303" s="578">
        <f t="shared" si="170"/>
        <v>-0.26315833167844016</v>
      </c>
      <c r="BE303" s="580"/>
      <c r="BF303" s="577">
        <f t="shared" si="171"/>
        <v>0</v>
      </c>
      <c r="BG303" s="577">
        <f t="shared" si="172"/>
        <v>218.00607303658217</v>
      </c>
      <c r="BH303" s="580"/>
      <c r="BI303" s="577">
        <f t="shared" si="173"/>
        <v>601.11210238996614</v>
      </c>
      <c r="BJ303" s="577">
        <f t="shared" si="174"/>
        <v>660.93051740988506</v>
      </c>
      <c r="BK303" s="577">
        <f t="shared" si="175"/>
        <v>59.818415019918916</v>
      </c>
      <c r="BL303" s="578">
        <f t="shared" si="176"/>
        <v>9.9512910789994788E-2</v>
      </c>
    </row>
  </sheetData>
  <autoFilter ref="A10:BL10" xr:uid="{963FDA7B-475D-440A-A6C1-BE5484561927}"/>
  <phoneticPr fontId="43" type="noConversion"/>
  <conditionalFormatting sqref="E11:F302">
    <cfRule type="cellIs" dxfId="6" priority="4" operator="lessThan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81CAA-B3A9-44E7-A6E1-567E974E151A}">
  <sheetPr>
    <tabColor theme="4"/>
  </sheetPr>
  <dimension ref="A1:M303"/>
  <sheetViews>
    <sheetView workbookViewId="0">
      <pane xSplit="2" ySplit="10" topLeftCell="C11" activePane="bottomRight" state="frozen"/>
      <selection activeCell="R25" sqref="R25"/>
      <selection pane="topRight" activeCell="R25" sqref="R25"/>
      <selection pane="bottomLeft" activeCell="R25" sqref="R25"/>
      <selection pane="bottomRight"/>
    </sheetView>
  </sheetViews>
  <sheetFormatPr defaultRowHeight="15"/>
  <cols>
    <col min="1" max="1" width="6.85546875" style="14" customWidth="1"/>
    <col min="2" max="2" width="18" style="8" bestFit="1" customWidth="1"/>
    <col min="3" max="3" width="12.5703125" style="7" customWidth="1"/>
    <col min="4" max="4" width="15.5703125" style="451" bestFit="1" customWidth="1"/>
    <col min="5" max="5" width="20.7109375" style="451" bestFit="1" customWidth="1"/>
    <col min="6" max="6" width="16.85546875" style="70" bestFit="1" customWidth="1"/>
    <col min="7" max="7" width="11.7109375" bestFit="1" customWidth="1"/>
    <col min="8" max="8" width="8.7109375" bestFit="1" customWidth="1"/>
  </cols>
  <sheetData>
    <row r="1" spans="1:13" ht="35.25">
      <c r="A1" s="422" t="s">
        <v>522</v>
      </c>
      <c r="B1" s="6"/>
    </row>
    <row r="2" spans="1:13" ht="15.75">
      <c r="A2" s="418" t="s">
        <v>555</v>
      </c>
    </row>
    <row r="3" spans="1:13" ht="15.75">
      <c r="A3" s="396" t="s">
        <v>418</v>
      </c>
      <c r="B3" s="43"/>
      <c r="C3" s="43"/>
    </row>
    <row r="4" spans="1:13">
      <c r="A4" s="332" t="s">
        <v>497</v>
      </c>
      <c r="M4" t="e" vm="1">
        <v>#VALUE!</v>
      </c>
    </row>
    <row r="5" spans="1:13">
      <c r="B5" s="47"/>
      <c r="C5" s="47"/>
    </row>
    <row r="6" spans="1:13" ht="15.75">
      <c r="A6" s="418"/>
      <c r="B6" s="51"/>
      <c r="C6" s="47"/>
    </row>
    <row r="7" spans="1:13" ht="15.75">
      <c r="A7" s="418"/>
      <c r="B7" s="51"/>
      <c r="C7" s="47"/>
    </row>
    <row r="8" spans="1:13" ht="18.75">
      <c r="A8" s="604" t="s">
        <v>524</v>
      </c>
      <c r="B8" s="604"/>
      <c r="C8" s="604"/>
      <c r="D8" s="604"/>
      <c r="E8" s="604"/>
      <c r="F8" s="604"/>
      <c r="G8" s="604"/>
      <c r="H8" s="604"/>
    </row>
    <row r="9" spans="1:13" ht="78.75">
      <c r="A9" s="488" t="s">
        <v>11</v>
      </c>
      <c r="B9" s="488" t="s">
        <v>12</v>
      </c>
      <c r="C9" s="489" t="s">
        <v>491</v>
      </c>
      <c r="D9" s="490" t="s">
        <v>515</v>
      </c>
      <c r="E9" s="490" t="s">
        <v>514</v>
      </c>
      <c r="F9" s="490" t="s">
        <v>516</v>
      </c>
      <c r="G9" s="490" t="s">
        <v>523</v>
      </c>
      <c r="H9" s="490" t="s">
        <v>582</v>
      </c>
    </row>
    <row r="10" spans="1:13" s="393" customFormat="1" ht="39" customHeight="1" thickBot="1">
      <c r="A10" s="408"/>
      <c r="B10" s="409" t="s">
        <v>33</v>
      </c>
      <c r="C10" s="410">
        <v>5573310</v>
      </c>
      <c r="D10" s="460">
        <v>657949292.11499989</v>
      </c>
      <c r="E10" s="462">
        <v>-51136882.629999988</v>
      </c>
      <c r="F10" s="461">
        <v>216081015.58784497</v>
      </c>
      <c r="G10" s="443">
        <f t="shared" ref="G10:G73" si="0">SUM(D10:F10)</f>
        <v>822893425.07284486</v>
      </c>
      <c r="H10" s="443">
        <f t="shared" ref="H10:H73" si="1">G10/C10</f>
        <v>147.64895996685001</v>
      </c>
    </row>
    <row r="11" spans="1:13" ht="16.5">
      <c r="A11" s="402">
        <v>5</v>
      </c>
      <c r="B11" s="403" t="s">
        <v>34</v>
      </c>
      <c r="C11" s="427">
        <v>9113</v>
      </c>
      <c r="D11" s="456">
        <v>912760.16298254812</v>
      </c>
      <c r="E11" s="458">
        <v>-69956.63</v>
      </c>
      <c r="F11" s="457">
        <v>316760.57052561705</v>
      </c>
      <c r="G11" s="459">
        <f t="shared" si="0"/>
        <v>1159564.1035081651</v>
      </c>
      <c r="H11" s="459">
        <f t="shared" si="1"/>
        <v>127.24285125734282</v>
      </c>
    </row>
    <row r="12" spans="1:13" ht="16.5">
      <c r="A12" s="397">
        <v>9</v>
      </c>
      <c r="B12" s="398" t="s">
        <v>35</v>
      </c>
      <c r="C12" s="420">
        <v>2437</v>
      </c>
      <c r="D12" s="453">
        <v>232689.31140788566</v>
      </c>
      <c r="E12" s="455">
        <v>-19244.75</v>
      </c>
      <c r="F12" s="454">
        <v>76029.623449555904</v>
      </c>
      <c r="G12" s="452">
        <f t="shared" si="0"/>
        <v>289474.18485744158</v>
      </c>
      <c r="H12" s="452">
        <f t="shared" si="1"/>
        <v>118.78300568627066</v>
      </c>
    </row>
    <row r="13" spans="1:13" ht="16.5">
      <c r="A13" s="397">
        <v>10</v>
      </c>
      <c r="B13" s="398" t="s">
        <v>36</v>
      </c>
      <c r="C13" s="420">
        <v>10933</v>
      </c>
      <c r="D13" s="453">
        <v>1055757.1340704961</v>
      </c>
      <c r="E13" s="455">
        <v>-86562.1</v>
      </c>
      <c r="F13" s="454">
        <v>534209.61680744821</v>
      </c>
      <c r="G13" s="452">
        <f t="shared" si="0"/>
        <v>1503404.6508779442</v>
      </c>
      <c r="H13" s="452">
        <f t="shared" si="1"/>
        <v>137.51071534601155</v>
      </c>
    </row>
    <row r="14" spans="1:13" ht="16.5">
      <c r="A14" s="397">
        <v>16</v>
      </c>
      <c r="B14" s="398" t="s">
        <v>37</v>
      </c>
      <c r="C14" s="420">
        <v>7968</v>
      </c>
      <c r="D14" s="453">
        <v>789195.05054560688</v>
      </c>
      <c r="E14" s="455">
        <v>-60436.37</v>
      </c>
      <c r="F14" s="454">
        <v>294529.82823765307</v>
      </c>
      <c r="G14" s="452">
        <f t="shared" si="0"/>
        <v>1023288.5087832599</v>
      </c>
      <c r="H14" s="452">
        <f t="shared" si="1"/>
        <v>128.42476264850148</v>
      </c>
    </row>
    <row r="15" spans="1:13" ht="16.5">
      <c r="A15" s="397">
        <v>18</v>
      </c>
      <c r="B15" s="398" t="s">
        <v>38</v>
      </c>
      <c r="C15" s="420">
        <v>4700</v>
      </c>
      <c r="D15" s="453">
        <v>395891.79527545557</v>
      </c>
      <c r="E15" s="455">
        <v>-41600.080000000002</v>
      </c>
      <c r="F15" s="454">
        <v>135236.42157126064</v>
      </c>
      <c r="G15" s="452">
        <f t="shared" si="0"/>
        <v>489528.13684671617</v>
      </c>
      <c r="H15" s="452">
        <f t="shared" si="1"/>
        <v>104.15492273334387</v>
      </c>
    </row>
    <row r="16" spans="1:13" ht="16.5">
      <c r="A16" s="397">
        <v>19</v>
      </c>
      <c r="B16" s="398" t="s">
        <v>39</v>
      </c>
      <c r="C16" s="420">
        <v>3961</v>
      </c>
      <c r="D16" s="453">
        <v>329513.81468433148</v>
      </c>
      <c r="E16" s="455">
        <v>-34436.32</v>
      </c>
      <c r="F16" s="454">
        <v>77081.081784552516</v>
      </c>
      <c r="G16" s="452">
        <f t="shared" si="0"/>
        <v>372158.57646888401</v>
      </c>
      <c r="H16" s="452">
        <f t="shared" si="1"/>
        <v>93.95571231226559</v>
      </c>
    </row>
    <row r="17" spans="1:8" ht="16.5">
      <c r="A17" s="397">
        <v>20</v>
      </c>
      <c r="B17" s="398" t="s">
        <v>40</v>
      </c>
      <c r="C17" s="420">
        <v>16405</v>
      </c>
      <c r="D17" s="453">
        <v>1759212.3121981602</v>
      </c>
      <c r="E17" s="455">
        <v>-141892.72</v>
      </c>
      <c r="F17" s="454">
        <v>1028469.863971878</v>
      </c>
      <c r="G17" s="452">
        <f t="shared" si="0"/>
        <v>2645789.4561700383</v>
      </c>
      <c r="H17" s="452">
        <f t="shared" si="1"/>
        <v>161.27945481073078</v>
      </c>
    </row>
    <row r="18" spans="1:8" ht="16.5">
      <c r="A18" s="397">
        <v>46</v>
      </c>
      <c r="B18" s="398" t="s">
        <v>41</v>
      </c>
      <c r="C18" s="420">
        <v>1320</v>
      </c>
      <c r="D18" s="453">
        <v>167696.42578628298</v>
      </c>
      <c r="E18" s="455">
        <v>-9598.8100000000013</v>
      </c>
      <c r="F18" s="454">
        <v>39422.009864600623</v>
      </c>
      <c r="G18" s="452">
        <f t="shared" si="0"/>
        <v>197519.62565088359</v>
      </c>
      <c r="H18" s="452">
        <f t="shared" si="1"/>
        <v>149.63608003854819</v>
      </c>
    </row>
    <row r="19" spans="1:8" ht="16.5">
      <c r="A19" s="397">
        <v>47</v>
      </c>
      <c r="B19" s="398" t="s">
        <v>42</v>
      </c>
      <c r="C19" s="420">
        <v>1771</v>
      </c>
      <c r="D19" s="453">
        <v>251607.1998691331</v>
      </c>
      <c r="E19" s="455">
        <v>-15034.470000000001</v>
      </c>
      <c r="F19" s="454">
        <v>44772.299622023187</v>
      </c>
      <c r="G19" s="452">
        <f t="shared" si="0"/>
        <v>281345.02949115628</v>
      </c>
      <c r="H19" s="452">
        <f t="shared" si="1"/>
        <v>158.86224138405211</v>
      </c>
    </row>
    <row r="20" spans="1:8" ht="16.5">
      <c r="A20" s="397">
        <v>49</v>
      </c>
      <c r="B20" s="398" t="s">
        <v>43</v>
      </c>
      <c r="C20" s="420">
        <v>314024</v>
      </c>
      <c r="D20" s="453">
        <v>33823732.038000062</v>
      </c>
      <c r="E20" s="455">
        <v>-3126667.04</v>
      </c>
      <c r="F20" s="454">
        <v>9001638.3093743287</v>
      </c>
      <c r="G20" s="452">
        <f t="shared" si="0"/>
        <v>39698703.307374388</v>
      </c>
      <c r="H20" s="452">
        <f t="shared" si="1"/>
        <v>126.41932880090181</v>
      </c>
    </row>
    <row r="21" spans="1:8" ht="16.5">
      <c r="A21" s="397">
        <v>50</v>
      </c>
      <c r="B21" s="398" t="s">
        <v>44</v>
      </c>
      <c r="C21" s="420">
        <v>11184</v>
      </c>
      <c r="D21" s="453">
        <v>864217.61030095397</v>
      </c>
      <c r="E21" s="455">
        <v>-92547.61</v>
      </c>
      <c r="F21" s="454">
        <v>295813.22828237887</v>
      </c>
      <c r="G21" s="452">
        <f t="shared" si="0"/>
        <v>1067483.2285833328</v>
      </c>
      <c r="H21" s="452">
        <f t="shared" si="1"/>
        <v>95.447355917679971</v>
      </c>
    </row>
    <row r="22" spans="1:8" ht="16.5">
      <c r="A22" s="397">
        <v>51</v>
      </c>
      <c r="B22" s="398" t="s">
        <v>45</v>
      </c>
      <c r="C22" s="420">
        <v>9143</v>
      </c>
      <c r="D22" s="453">
        <v>728051.40290595428</v>
      </c>
      <c r="E22" s="455">
        <v>-76224.92</v>
      </c>
      <c r="F22" s="454">
        <v>263763.15918738878</v>
      </c>
      <c r="G22" s="452">
        <f t="shared" si="0"/>
        <v>915589.64209334296</v>
      </c>
      <c r="H22" s="452">
        <f t="shared" si="1"/>
        <v>100.14105240001564</v>
      </c>
    </row>
    <row r="23" spans="1:8" ht="16.5">
      <c r="A23" s="397">
        <v>52</v>
      </c>
      <c r="B23" s="398" t="s">
        <v>46</v>
      </c>
      <c r="C23" s="420">
        <v>2292</v>
      </c>
      <c r="D23" s="453">
        <v>156648.30076898084</v>
      </c>
      <c r="E23" s="455">
        <v>-17830.850000000002</v>
      </c>
      <c r="F23" s="454">
        <v>65695.45264651801</v>
      </c>
      <c r="G23" s="452">
        <f t="shared" si="0"/>
        <v>204512.90341549885</v>
      </c>
      <c r="H23" s="452">
        <f t="shared" si="1"/>
        <v>89.229015451788328</v>
      </c>
    </row>
    <row r="24" spans="1:8" ht="16.5">
      <c r="A24" s="397">
        <v>61</v>
      </c>
      <c r="B24" s="398" t="s">
        <v>47</v>
      </c>
      <c r="C24" s="420">
        <v>16469</v>
      </c>
      <c r="D24" s="453">
        <v>2120325.8001800929</v>
      </c>
      <c r="E24" s="455">
        <v>-135875.79</v>
      </c>
      <c r="F24" s="454">
        <v>1310691.9463011723</v>
      </c>
      <c r="G24" s="452">
        <f t="shared" si="0"/>
        <v>3295141.9564812649</v>
      </c>
      <c r="H24" s="452">
        <f t="shared" si="1"/>
        <v>200.08148378658478</v>
      </c>
    </row>
    <row r="25" spans="1:8" ht="16.5">
      <c r="A25" s="397">
        <v>69</v>
      </c>
      <c r="B25" s="398" t="s">
        <v>48</v>
      </c>
      <c r="C25" s="420">
        <v>6558</v>
      </c>
      <c r="D25" s="453">
        <v>554446.79033097043</v>
      </c>
      <c r="E25" s="455">
        <v>-52707.05</v>
      </c>
      <c r="F25" s="454">
        <v>225377.20761484338</v>
      </c>
      <c r="G25" s="452">
        <f t="shared" si="0"/>
        <v>727116.94794581388</v>
      </c>
      <c r="H25" s="452">
        <f t="shared" si="1"/>
        <v>110.87480145559833</v>
      </c>
    </row>
    <row r="26" spans="1:8" ht="16.5">
      <c r="A26" s="397">
        <v>71</v>
      </c>
      <c r="B26" s="398" t="s">
        <v>49</v>
      </c>
      <c r="C26" s="420">
        <v>6473</v>
      </c>
      <c r="D26" s="453">
        <v>554783.31241465686</v>
      </c>
      <c r="E26" s="455">
        <v>-51890.130000000005</v>
      </c>
      <c r="F26" s="454">
        <v>216053.06066545047</v>
      </c>
      <c r="G26" s="452">
        <f t="shared" si="0"/>
        <v>718946.24308010726</v>
      </c>
      <c r="H26" s="452">
        <f t="shared" si="1"/>
        <v>111.06847568053566</v>
      </c>
    </row>
    <row r="27" spans="1:8" ht="16.5">
      <c r="A27" s="397">
        <v>72</v>
      </c>
      <c r="B27" s="398" t="s">
        <v>50</v>
      </c>
      <c r="C27" s="420">
        <v>948</v>
      </c>
      <c r="D27" s="453">
        <v>91385.099182382372</v>
      </c>
      <c r="E27" s="455">
        <v>-6676.75</v>
      </c>
      <c r="F27" s="454">
        <v>38544.153724807999</v>
      </c>
      <c r="G27" s="452">
        <f t="shared" si="0"/>
        <v>123252.50290719037</v>
      </c>
      <c r="H27" s="452">
        <f t="shared" si="1"/>
        <v>130.01318872066494</v>
      </c>
    </row>
    <row r="28" spans="1:8" ht="16.5">
      <c r="A28" s="397">
        <v>74</v>
      </c>
      <c r="B28" s="398" t="s">
        <v>51</v>
      </c>
      <c r="C28" s="420">
        <v>1013</v>
      </c>
      <c r="D28" s="453">
        <v>80463.564712641819</v>
      </c>
      <c r="E28" s="455">
        <v>-7462.25</v>
      </c>
      <c r="F28" s="454">
        <v>13527.519571801931</v>
      </c>
      <c r="G28" s="452">
        <f t="shared" si="0"/>
        <v>86528.834284443757</v>
      </c>
      <c r="H28" s="452">
        <f t="shared" si="1"/>
        <v>85.418395147525914</v>
      </c>
    </row>
    <row r="29" spans="1:8" ht="16.5">
      <c r="A29" s="397">
        <v>75</v>
      </c>
      <c r="B29" s="398" t="s">
        <v>52</v>
      </c>
      <c r="C29" s="420">
        <v>19534</v>
      </c>
      <c r="D29" s="453">
        <v>2688997.1815704578</v>
      </c>
      <c r="E29" s="455">
        <v>-163918.14000000001</v>
      </c>
      <c r="F29" s="454">
        <v>898453.91864475072</v>
      </c>
      <c r="G29" s="452">
        <f t="shared" si="0"/>
        <v>3423532.9602152081</v>
      </c>
      <c r="H29" s="452">
        <f t="shared" si="1"/>
        <v>175.26021092532037</v>
      </c>
    </row>
    <row r="30" spans="1:8" ht="16.5">
      <c r="A30" s="397">
        <v>77</v>
      </c>
      <c r="B30" s="398" t="s">
        <v>53</v>
      </c>
      <c r="C30" s="420">
        <v>4549</v>
      </c>
      <c r="D30" s="453">
        <v>524766.41070957249</v>
      </c>
      <c r="E30" s="455">
        <v>-34797.65</v>
      </c>
      <c r="F30" s="454">
        <v>207058.29587333102</v>
      </c>
      <c r="G30" s="452">
        <f t="shared" si="0"/>
        <v>697027.05658290349</v>
      </c>
      <c r="H30" s="452">
        <f t="shared" si="1"/>
        <v>153.22643582829269</v>
      </c>
    </row>
    <row r="31" spans="1:8" ht="16.5">
      <c r="A31" s="397">
        <v>78</v>
      </c>
      <c r="B31" s="398" t="s">
        <v>54</v>
      </c>
      <c r="C31" s="420">
        <v>7721</v>
      </c>
      <c r="D31" s="453">
        <v>793127.15151619085</v>
      </c>
      <c r="E31" s="455">
        <v>-62148.76</v>
      </c>
      <c r="F31" s="454">
        <v>329720.40269825689</v>
      </c>
      <c r="G31" s="452">
        <f t="shared" si="0"/>
        <v>1060698.7942144477</v>
      </c>
      <c r="H31" s="452">
        <f t="shared" si="1"/>
        <v>137.37842173480738</v>
      </c>
    </row>
    <row r="32" spans="1:8" ht="16.5">
      <c r="A32" s="397">
        <v>79</v>
      </c>
      <c r="B32" s="398" t="s">
        <v>55</v>
      </c>
      <c r="C32" s="420">
        <v>6703</v>
      </c>
      <c r="D32" s="453">
        <v>701064.37013620697</v>
      </c>
      <c r="E32" s="455">
        <v>-53508.26</v>
      </c>
      <c r="F32" s="454">
        <v>405339.7434121992</v>
      </c>
      <c r="G32" s="452">
        <f t="shared" si="0"/>
        <v>1052895.8535484062</v>
      </c>
      <c r="H32" s="452">
        <f t="shared" si="1"/>
        <v>157.07830129022918</v>
      </c>
    </row>
    <row r="33" spans="1:8" ht="16.5">
      <c r="A33" s="397">
        <v>81</v>
      </c>
      <c r="B33" s="398" t="s">
        <v>56</v>
      </c>
      <c r="C33" s="420">
        <v>2531</v>
      </c>
      <c r="D33" s="453">
        <v>331698.75668431667</v>
      </c>
      <c r="E33" s="455">
        <v>-18082.210000000003</v>
      </c>
      <c r="F33" s="454">
        <v>118360.59974001625</v>
      </c>
      <c r="G33" s="452">
        <f t="shared" si="0"/>
        <v>431977.14642433287</v>
      </c>
      <c r="H33" s="452">
        <f t="shared" si="1"/>
        <v>170.67449483379411</v>
      </c>
    </row>
    <row r="34" spans="1:8" ht="16.5">
      <c r="A34" s="397">
        <v>82</v>
      </c>
      <c r="B34" s="398" t="s">
        <v>57</v>
      </c>
      <c r="C34" s="420">
        <v>9371</v>
      </c>
      <c r="D34" s="453">
        <v>760380.5251577826</v>
      </c>
      <c r="E34" s="455">
        <v>-80796.53</v>
      </c>
      <c r="F34" s="454">
        <v>235899.34011272225</v>
      </c>
      <c r="G34" s="452">
        <f t="shared" si="0"/>
        <v>915483.33527050482</v>
      </c>
      <c r="H34" s="452">
        <f t="shared" si="1"/>
        <v>97.693238210490321</v>
      </c>
    </row>
    <row r="35" spans="1:8" ht="16.5">
      <c r="A35" s="397">
        <v>86</v>
      </c>
      <c r="B35" s="398" t="s">
        <v>58</v>
      </c>
      <c r="C35" s="420">
        <v>7998</v>
      </c>
      <c r="D35" s="453">
        <v>709492.95974135993</v>
      </c>
      <c r="E35" s="455">
        <v>-70537.900000000009</v>
      </c>
      <c r="F35" s="454">
        <v>429084.17827694298</v>
      </c>
      <c r="G35" s="452">
        <f t="shared" si="0"/>
        <v>1068039.2380183029</v>
      </c>
      <c r="H35" s="452">
        <f t="shared" si="1"/>
        <v>133.53828932461903</v>
      </c>
    </row>
    <row r="36" spans="1:8" ht="16.5">
      <c r="A36" s="397">
        <v>90</v>
      </c>
      <c r="B36" s="398" t="s">
        <v>59</v>
      </c>
      <c r="C36" s="420">
        <v>3001</v>
      </c>
      <c r="D36" s="453">
        <v>390922.14337166579</v>
      </c>
      <c r="E36" s="455">
        <v>-21805.48</v>
      </c>
      <c r="F36" s="454">
        <v>157682.6419541467</v>
      </c>
      <c r="G36" s="452">
        <f t="shared" si="0"/>
        <v>526799.30532581254</v>
      </c>
      <c r="H36" s="452">
        <f t="shared" si="1"/>
        <v>175.54125469037405</v>
      </c>
    </row>
    <row r="37" spans="1:8" ht="16.5">
      <c r="A37" s="397">
        <v>91</v>
      </c>
      <c r="B37" s="398" t="s">
        <v>60</v>
      </c>
      <c r="C37" s="420">
        <v>674500</v>
      </c>
      <c r="D37" s="453">
        <v>88168829.500996381</v>
      </c>
      <c r="E37" s="455">
        <v>-6945281.0300000003</v>
      </c>
      <c r="F37" s="454">
        <v>17349434.160264015</v>
      </c>
      <c r="G37" s="452">
        <f t="shared" si="0"/>
        <v>98572982.631260395</v>
      </c>
      <c r="H37" s="452">
        <f t="shared" si="1"/>
        <v>146.14230189957064</v>
      </c>
    </row>
    <row r="38" spans="1:8" ht="16.5">
      <c r="A38" s="397">
        <v>92</v>
      </c>
      <c r="B38" s="398" t="s">
        <v>61</v>
      </c>
      <c r="C38" s="420">
        <v>247443</v>
      </c>
      <c r="D38" s="453">
        <v>31552085.431108922</v>
      </c>
      <c r="E38" s="455">
        <v>-2504126.87</v>
      </c>
      <c r="F38" s="454">
        <v>10165974.187999807</v>
      </c>
      <c r="G38" s="452">
        <f t="shared" si="0"/>
        <v>39213932.749108732</v>
      </c>
      <c r="H38" s="452">
        <f t="shared" si="1"/>
        <v>158.47662996774503</v>
      </c>
    </row>
    <row r="39" spans="1:8" ht="16.5">
      <c r="A39" s="397">
        <v>97</v>
      </c>
      <c r="B39" s="398" t="s">
        <v>62</v>
      </c>
      <c r="C39" s="420">
        <v>2062</v>
      </c>
      <c r="D39" s="453">
        <v>215781.6091357093</v>
      </c>
      <c r="E39" s="455">
        <v>-15615.740000000002</v>
      </c>
      <c r="F39" s="454">
        <v>71137.816863066037</v>
      </c>
      <c r="G39" s="452">
        <f t="shared" si="0"/>
        <v>271303.68599877536</v>
      </c>
      <c r="H39" s="452">
        <f t="shared" si="1"/>
        <v>131.57307759397446</v>
      </c>
    </row>
    <row r="40" spans="1:8" ht="16.5">
      <c r="A40" s="397">
        <v>98</v>
      </c>
      <c r="B40" s="398" t="s">
        <v>63</v>
      </c>
      <c r="C40" s="420">
        <v>22885</v>
      </c>
      <c r="D40" s="453">
        <v>2386524.0185219236</v>
      </c>
      <c r="E40" s="455">
        <v>-190625.14</v>
      </c>
      <c r="F40" s="454">
        <v>721277.40261503099</v>
      </c>
      <c r="G40" s="452">
        <f t="shared" si="0"/>
        <v>2917176.2811369542</v>
      </c>
      <c r="H40" s="452">
        <f t="shared" si="1"/>
        <v>127.47110688822173</v>
      </c>
    </row>
    <row r="41" spans="1:8" ht="16.5">
      <c r="A41" s="397">
        <v>102</v>
      </c>
      <c r="B41" s="398" t="s">
        <v>64</v>
      </c>
      <c r="C41" s="420">
        <v>9646</v>
      </c>
      <c r="D41" s="453">
        <v>907987.90422193706</v>
      </c>
      <c r="E41" s="455">
        <v>-79445.47</v>
      </c>
      <c r="F41" s="454">
        <v>541626.13667940395</v>
      </c>
      <c r="G41" s="452">
        <f t="shared" si="0"/>
        <v>1370168.570901341</v>
      </c>
      <c r="H41" s="452">
        <f t="shared" si="1"/>
        <v>142.04525926822942</v>
      </c>
    </row>
    <row r="42" spans="1:8" ht="16.5">
      <c r="A42" s="397">
        <v>103</v>
      </c>
      <c r="B42" s="398" t="s">
        <v>65</v>
      </c>
      <c r="C42" s="420">
        <v>2125</v>
      </c>
      <c r="D42" s="453">
        <v>190090.21240790075</v>
      </c>
      <c r="E42" s="455">
        <v>-17155.32</v>
      </c>
      <c r="F42" s="454">
        <v>120371.25168263924</v>
      </c>
      <c r="G42" s="452">
        <f t="shared" si="0"/>
        <v>293306.14409054001</v>
      </c>
      <c r="H42" s="452">
        <f t="shared" si="1"/>
        <v>138.02642074848941</v>
      </c>
    </row>
    <row r="43" spans="1:8" ht="16.5">
      <c r="A43" s="397">
        <v>105</v>
      </c>
      <c r="B43" s="398" t="s">
        <v>66</v>
      </c>
      <c r="C43" s="420">
        <v>2063</v>
      </c>
      <c r="D43" s="453">
        <v>220162.42444299295</v>
      </c>
      <c r="E43" s="455">
        <v>-14013.320000000002</v>
      </c>
      <c r="F43" s="454">
        <v>112731.41746281052</v>
      </c>
      <c r="G43" s="452">
        <f t="shared" si="0"/>
        <v>318880.52190580347</v>
      </c>
      <c r="H43" s="452">
        <f t="shared" si="1"/>
        <v>154.57126607164491</v>
      </c>
    </row>
    <row r="44" spans="1:8" ht="16.5">
      <c r="A44" s="397">
        <v>106</v>
      </c>
      <c r="B44" s="398" t="s">
        <v>67</v>
      </c>
      <c r="C44" s="420">
        <v>46901</v>
      </c>
      <c r="D44" s="453">
        <v>5145502.8937360775</v>
      </c>
      <c r="E44" s="455">
        <v>-426447.95</v>
      </c>
      <c r="F44" s="454">
        <v>2167594.440275576</v>
      </c>
      <c r="G44" s="452">
        <f t="shared" si="0"/>
        <v>6886649.3840116533</v>
      </c>
      <c r="H44" s="452">
        <f t="shared" si="1"/>
        <v>146.83374307608906</v>
      </c>
    </row>
    <row r="45" spans="1:8" ht="16.5">
      <c r="A45" s="397">
        <v>108</v>
      </c>
      <c r="B45" s="398" t="s">
        <v>68</v>
      </c>
      <c r="C45" s="420">
        <v>10319</v>
      </c>
      <c r="D45" s="453">
        <v>988769.58135445672</v>
      </c>
      <c r="E45" s="455">
        <v>-88243.07</v>
      </c>
      <c r="F45" s="454">
        <v>386967.165501957</v>
      </c>
      <c r="G45" s="452">
        <f t="shared" si="0"/>
        <v>1287493.6768564137</v>
      </c>
      <c r="H45" s="452">
        <f t="shared" si="1"/>
        <v>124.76922927186875</v>
      </c>
    </row>
    <row r="46" spans="1:8" ht="16.5">
      <c r="A46" s="397">
        <v>109</v>
      </c>
      <c r="B46" s="398" t="s">
        <v>69</v>
      </c>
      <c r="C46" s="420">
        <v>68319</v>
      </c>
      <c r="D46" s="453">
        <v>7656035.9749933202</v>
      </c>
      <c r="E46" s="455">
        <v>-599305.08000000007</v>
      </c>
      <c r="F46" s="454">
        <v>2513980.6113185212</v>
      </c>
      <c r="G46" s="452">
        <f t="shared" si="0"/>
        <v>9570711.5063118413</v>
      </c>
      <c r="H46" s="452">
        <f t="shared" si="1"/>
        <v>140.08857720856338</v>
      </c>
    </row>
    <row r="47" spans="1:8" ht="16.5">
      <c r="A47" s="397">
        <v>111</v>
      </c>
      <c r="B47" s="398" t="s">
        <v>70</v>
      </c>
      <c r="C47" s="420">
        <v>17953</v>
      </c>
      <c r="D47" s="453">
        <v>2425367.2283395543</v>
      </c>
      <c r="E47" s="455">
        <v>-140871.57</v>
      </c>
      <c r="F47" s="454">
        <v>580310.68038950115</v>
      </c>
      <c r="G47" s="452">
        <f t="shared" si="0"/>
        <v>2864806.3387290556</v>
      </c>
      <c r="H47" s="452">
        <f t="shared" si="1"/>
        <v>159.57256941620093</v>
      </c>
    </row>
    <row r="48" spans="1:8" ht="16.5">
      <c r="A48" s="397">
        <v>139</v>
      </c>
      <c r="B48" s="398" t="s">
        <v>71</v>
      </c>
      <c r="C48" s="420">
        <v>9766</v>
      </c>
      <c r="D48" s="453">
        <v>1220173.0801211635</v>
      </c>
      <c r="E48" s="455">
        <v>-79335.5</v>
      </c>
      <c r="F48" s="454">
        <v>551606.1976680411</v>
      </c>
      <c r="G48" s="452">
        <f t="shared" si="0"/>
        <v>1692443.7777892046</v>
      </c>
      <c r="H48" s="452">
        <f t="shared" si="1"/>
        <v>173.29958814142992</v>
      </c>
    </row>
    <row r="49" spans="1:8" ht="16.5">
      <c r="A49" s="397">
        <v>140</v>
      </c>
      <c r="B49" s="398" t="s">
        <v>72</v>
      </c>
      <c r="C49" s="420">
        <v>20618</v>
      </c>
      <c r="D49" s="453">
        <v>2821982.8511646092</v>
      </c>
      <c r="E49" s="455">
        <v>-172448.67</v>
      </c>
      <c r="F49" s="454">
        <v>778185.43467979413</v>
      </c>
      <c r="G49" s="452">
        <f t="shared" si="0"/>
        <v>3427719.6158444034</v>
      </c>
      <c r="H49" s="452">
        <f t="shared" si="1"/>
        <v>166.24889008848595</v>
      </c>
    </row>
    <row r="50" spans="1:8" ht="16.5">
      <c r="A50" s="397">
        <v>142</v>
      </c>
      <c r="B50" s="398" t="s">
        <v>73</v>
      </c>
      <c r="C50" s="420">
        <v>6444</v>
      </c>
      <c r="D50" s="453">
        <v>718399.38232397311</v>
      </c>
      <c r="E50" s="455">
        <v>-50397.68</v>
      </c>
      <c r="F50" s="454">
        <v>182776.87291591475</v>
      </c>
      <c r="G50" s="452">
        <f t="shared" si="0"/>
        <v>850778.57523988781</v>
      </c>
      <c r="H50" s="452">
        <f t="shared" si="1"/>
        <v>132.02647039725136</v>
      </c>
    </row>
    <row r="51" spans="1:8" ht="16.5">
      <c r="A51" s="397">
        <v>143</v>
      </c>
      <c r="B51" s="398" t="s">
        <v>74</v>
      </c>
      <c r="C51" s="420">
        <v>6850</v>
      </c>
      <c r="D51" s="453">
        <v>707039.57825590542</v>
      </c>
      <c r="E51" s="455">
        <v>-53963.850000000006</v>
      </c>
      <c r="F51" s="454">
        <v>334277.64786337712</v>
      </c>
      <c r="G51" s="452">
        <f t="shared" si="0"/>
        <v>987353.37611928256</v>
      </c>
      <c r="H51" s="452">
        <f t="shared" si="1"/>
        <v>144.13917899551569</v>
      </c>
    </row>
    <row r="52" spans="1:8" ht="16.5">
      <c r="A52" s="397">
        <v>145</v>
      </c>
      <c r="B52" s="398" t="s">
        <v>75</v>
      </c>
      <c r="C52" s="420">
        <v>12343</v>
      </c>
      <c r="D52" s="453">
        <v>982974.82056222414</v>
      </c>
      <c r="E52" s="455">
        <v>-104722.86</v>
      </c>
      <c r="F52" s="454">
        <v>366573.14791111095</v>
      </c>
      <c r="G52" s="452">
        <f t="shared" si="0"/>
        <v>1244825.1084733352</v>
      </c>
      <c r="H52" s="452">
        <f t="shared" si="1"/>
        <v>100.85271882632546</v>
      </c>
    </row>
    <row r="53" spans="1:8" ht="16.5">
      <c r="A53" s="397">
        <v>146</v>
      </c>
      <c r="B53" s="398" t="s">
        <v>76</v>
      </c>
      <c r="C53" s="420">
        <v>4406</v>
      </c>
      <c r="D53" s="453">
        <v>679679.7314563382</v>
      </c>
      <c r="E53" s="455">
        <v>-30398.850000000002</v>
      </c>
      <c r="F53" s="454">
        <v>151013.83184553613</v>
      </c>
      <c r="G53" s="452">
        <f t="shared" si="0"/>
        <v>800294.71330187435</v>
      </c>
      <c r="H53" s="452">
        <f t="shared" si="1"/>
        <v>181.63747464863241</v>
      </c>
    </row>
    <row r="54" spans="1:8" ht="16.5">
      <c r="A54" s="397">
        <v>148</v>
      </c>
      <c r="B54" s="398" t="s">
        <v>77</v>
      </c>
      <c r="C54" s="420">
        <v>7127</v>
      </c>
      <c r="D54" s="453">
        <v>890166.61317870417</v>
      </c>
      <c r="E54" s="455">
        <v>-64568.100000000006</v>
      </c>
      <c r="F54" s="454">
        <v>258610.77684593294</v>
      </c>
      <c r="G54" s="452">
        <f t="shared" si="0"/>
        <v>1084209.2900246372</v>
      </c>
      <c r="H54" s="452">
        <f t="shared" si="1"/>
        <v>152.12702259360702</v>
      </c>
    </row>
    <row r="55" spans="1:8" ht="16.5">
      <c r="A55" s="397">
        <v>149</v>
      </c>
      <c r="B55" s="398" t="s">
        <v>78</v>
      </c>
      <c r="C55" s="420">
        <v>5379</v>
      </c>
      <c r="D55" s="453">
        <v>426393.67314913205</v>
      </c>
      <c r="E55" s="455">
        <v>-46721.54</v>
      </c>
      <c r="F55" s="454">
        <v>38187.848451073107</v>
      </c>
      <c r="G55" s="452">
        <f t="shared" si="0"/>
        <v>417859.98160020518</v>
      </c>
      <c r="H55" s="452">
        <f t="shared" si="1"/>
        <v>77.68358088867916</v>
      </c>
    </row>
    <row r="56" spans="1:8" ht="16.5">
      <c r="A56" s="397">
        <v>151</v>
      </c>
      <c r="B56" s="398" t="s">
        <v>79</v>
      </c>
      <c r="C56" s="420">
        <v>1814</v>
      </c>
      <c r="D56" s="453">
        <v>142186.40853010057</v>
      </c>
      <c r="E56" s="455">
        <v>-14264.68</v>
      </c>
      <c r="F56" s="454">
        <v>60101.949634589699</v>
      </c>
      <c r="G56" s="452">
        <f t="shared" si="0"/>
        <v>188023.67816469027</v>
      </c>
      <c r="H56" s="452">
        <f t="shared" si="1"/>
        <v>103.65142125947644</v>
      </c>
    </row>
    <row r="57" spans="1:8" ht="16.5">
      <c r="A57" s="397">
        <v>152</v>
      </c>
      <c r="B57" s="398" t="s">
        <v>80</v>
      </c>
      <c r="C57" s="420">
        <v>4357</v>
      </c>
      <c r="D57" s="453">
        <v>401318.25957266474</v>
      </c>
      <c r="E57" s="455">
        <v>-34860.490000000005</v>
      </c>
      <c r="F57" s="454">
        <v>152581.63259346157</v>
      </c>
      <c r="G57" s="452">
        <f t="shared" si="0"/>
        <v>519039.4021661263</v>
      </c>
      <c r="H57" s="452">
        <f t="shared" si="1"/>
        <v>119.12770304478455</v>
      </c>
    </row>
    <row r="58" spans="1:8" ht="16.5">
      <c r="A58" s="397">
        <v>153</v>
      </c>
      <c r="B58" s="398" t="s">
        <v>81</v>
      </c>
      <c r="C58" s="420">
        <v>24919</v>
      </c>
      <c r="D58" s="453">
        <v>4304508.6893336987</v>
      </c>
      <c r="E58" s="455">
        <v>-208141.79</v>
      </c>
      <c r="F58" s="454">
        <v>1970819.4952160623</v>
      </c>
      <c r="G58" s="452">
        <f t="shared" si="0"/>
        <v>6067186.394549761</v>
      </c>
      <c r="H58" s="452">
        <f t="shared" si="1"/>
        <v>243.47631905573101</v>
      </c>
    </row>
    <row r="59" spans="1:8" ht="16.5">
      <c r="A59" s="397">
        <v>165</v>
      </c>
      <c r="B59" s="398" t="s">
        <v>82</v>
      </c>
      <c r="C59" s="420">
        <v>16123</v>
      </c>
      <c r="D59" s="453">
        <v>1538979.6785550988</v>
      </c>
      <c r="E59" s="455">
        <v>-139489.09</v>
      </c>
      <c r="F59" s="454">
        <v>637902.4292259661</v>
      </c>
      <c r="G59" s="452">
        <f t="shared" si="0"/>
        <v>2037393.0177810648</v>
      </c>
      <c r="H59" s="452">
        <f t="shared" si="1"/>
        <v>126.36562784724089</v>
      </c>
    </row>
    <row r="60" spans="1:8" ht="16.5">
      <c r="A60" s="397">
        <v>167</v>
      </c>
      <c r="B60" s="398" t="s">
        <v>83</v>
      </c>
      <c r="C60" s="420">
        <v>78062</v>
      </c>
      <c r="D60" s="453">
        <v>11691585.370126091</v>
      </c>
      <c r="E60" s="455">
        <v>-744701.13</v>
      </c>
      <c r="F60" s="454">
        <v>3139853.0823817085</v>
      </c>
      <c r="G60" s="452">
        <f t="shared" si="0"/>
        <v>14086737.322507799</v>
      </c>
      <c r="H60" s="452">
        <f t="shared" si="1"/>
        <v>180.45575725074681</v>
      </c>
    </row>
    <row r="61" spans="1:8" ht="16.5">
      <c r="A61" s="397">
        <v>169</v>
      </c>
      <c r="B61" s="398" t="s">
        <v>84</v>
      </c>
      <c r="C61" s="420">
        <v>4916</v>
      </c>
      <c r="D61" s="453">
        <v>427443.27604067104</v>
      </c>
      <c r="E61" s="455">
        <v>-40673.19</v>
      </c>
      <c r="F61" s="454">
        <v>236395.50705608181</v>
      </c>
      <c r="G61" s="452">
        <f t="shared" si="0"/>
        <v>623165.59309675288</v>
      </c>
      <c r="H61" s="452">
        <f t="shared" si="1"/>
        <v>126.76273252578375</v>
      </c>
    </row>
    <row r="62" spans="1:8" ht="16.5">
      <c r="A62" s="397">
        <v>171</v>
      </c>
      <c r="B62" s="398" t="s">
        <v>85</v>
      </c>
      <c r="C62" s="420">
        <v>4590</v>
      </c>
      <c r="D62" s="453">
        <v>522669.64563577285</v>
      </c>
      <c r="E62" s="455">
        <v>-36651.43</v>
      </c>
      <c r="F62" s="454">
        <v>252707.80440952297</v>
      </c>
      <c r="G62" s="452">
        <f t="shared" si="0"/>
        <v>738726.02004529582</v>
      </c>
      <c r="H62" s="452">
        <f t="shared" si="1"/>
        <v>160.94248802729757</v>
      </c>
    </row>
    <row r="63" spans="1:8" ht="16.5">
      <c r="A63" s="397">
        <v>172</v>
      </c>
      <c r="B63" s="398" t="s">
        <v>86</v>
      </c>
      <c r="C63" s="420">
        <v>4079</v>
      </c>
      <c r="D63" s="453">
        <v>479317.40435277624</v>
      </c>
      <c r="E63" s="455">
        <v>-29660.480000000003</v>
      </c>
      <c r="F63" s="454">
        <v>155567.12333135976</v>
      </c>
      <c r="G63" s="452">
        <f t="shared" si="0"/>
        <v>605224.04768413608</v>
      </c>
      <c r="H63" s="452">
        <f t="shared" si="1"/>
        <v>148.3755939407051</v>
      </c>
    </row>
    <row r="64" spans="1:8" ht="16.5">
      <c r="A64" s="397">
        <v>176</v>
      </c>
      <c r="B64" s="398" t="s">
        <v>87</v>
      </c>
      <c r="C64" s="420">
        <v>4259</v>
      </c>
      <c r="D64" s="453">
        <v>562448.26322269859</v>
      </c>
      <c r="E64" s="455">
        <v>-32205.5</v>
      </c>
      <c r="F64" s="454">
        <v>223821.04717298021</v>
      </c>
      <c r="G64" s="452">
        <f t="shared" si="0"/>
        <v>754063.81039567874</v>
      </c>
      <c r="H64" s="452">
        <f t="shared" si="1"/>
        <v>177.0518455965435</v>
      </c>
    </row>
    <row r="65" spans="1:8" ht="16.5">
      <c r="A65" s="397">
        <v>177</v>
      </c>
      <c r="B65" s="398" t="s">
        <v>88</v>
      </c>
      <c r="C65" s="420">
        <v>1708</v>
      </c>
      <c r="D65" s="453">
        <v>160275.50674355403</v>
      </c>
      <c r="E65" s="455">
        <v>-13353.5</v>
      </c>
      <c r="F65" s="454">
        <v>82428.2548913098</v>
      </c>
      <c r="G65" s="452">
        <f t="shared" si="0"/>
        <v>229350.26163486383</v>
      </c>
      <c r="H65" s="452">
        <f t="shared" si="1"/>
        <v>134.28001266678211</v>
      </c>
    </row>
    <row r="66" spans="1:8" ht="16.5">
      <c r="A66" s="397">
        <v>178</v>
      </c>
      <c r="B66" s="398" t="s">
        <v>89</v>
      </c>
      <c r="C66" s="420">
        <v>5734</v>
      </c>
      <c r="D66" s="453">
        <v>509825.73024711444</v>
      </c>
      <c r="E66" s="455">
        <v>-43092.53</v>
      </c>
      <c r="F66" s="454">
        <v>203959.63121501342</v>
      </c>
      <c r="G66" s="452">
        <f t="shared" si="0"/>
        <v>670692.83146212786</v>
      </c>
      <c r="H66" s="452">
        <f t="shared" si="1"/>
        <v>116.9677069170087</v>
      </c>
    </row>
    <row r="67" spans="1:8" ht="16.5">
      <c r="A67" s="397">
        <v>179</v>
      </c>
      <c r="B67" s="398" t="s">
        <v>90</v>
      </c>
      <c r="C67" s="420">
        <v>147746</v>
      </c>
      <c r="D67" s="453">
        <v>23288570.374384254</v>
      </c>
      <c r="E67" s="455">
        <v>-1468036.6600000001</v>
      </c>
      <c r="F67" s="454">
        <v>7246237.8489585929</v>
      </c>
      <c r="G67" s="452">
        <f t="shared" si="0"/>
        <v>29066771.563342847</v>
      </c>
      <c r="H67" s="452">
        <f t="shared" si="1"/>
        <v>196.7347445165544</v>
      </c>
    </row>
    <row r="68" spans="1:8" ht="16.5">
      <c r="A68" s="397">
        <v>181</v>
      </c>
      <c r="B68" s="398" t="s">
        <v>91</v>
      </c>
      <c r="C68" s="420">
        <v>1682</v>
      </c>
      <c r="D68" s="453">
        <v>149673.7416838255</v>
      </c>
      <c r="E68" s="455">
        <v>-13227.820000000002</v>
      </c>
      <c r="F68" s="454">
        <v>67066.497713681718</v>
      </c>
      <c r="G68" s="452">
        <f t="shared" si="0"/>
        <v>203512.41939750721</v>
      </c>
      <c r="H68" s="452">
        <f t="shared" si="1"/>
        <v>120.99430404132414</v>
      </c>
    </row>
    <row r="69" spans="1:8" ht="16.5">
      <c r="A69" s="397">
        <v>182</v>
      </c>
      <c r="B69" s="398" t="s">
        <v>92</v>
      </c>
      <c r="C69" s="420">
        <v>19182</v>
      </c>
      <c r="D69" s="453">
        <v>2424262.2347662812</v>
      </c>
      <c r="E69" s="455">
        <v>-152371.29</v>
      </c>
      <c r="F69" s="454">
        <v>1296076.7919070318</v>
      </c>
      <c r="G69" s="452">
        <f t="shared" si="0"/>
        <v>3567967.7366733132</v>
      </c>
      <c r="H69" s="452">
        <f t="shared" si="1"/>
        <v>186.0060336082428</v>
      </c>
    </row>
    <row r="70" spans="1:8" ht="16.5">
      <c r="A70" s="397">
        <v>186</v>
      </c>
      <c r="B70" s="398" t="s">
        <v>93</v>
      </c>
      <c r="C70" s="420">
        <v>46490</v>
      </c>
      <c r="D70" s="453">
        <v>4697673.783718178</v>
      </c>
      <c r="E70" s="455">
        <v>-440618.37</v>
      </c>
      <c r="F70" s="454">
        <v>1230984.5746319396</v>
      </c>
      <c r="G70" s="452">
        <f t="shared" si="0"/>
        <v>5488039.9883501176</v>
      </c>
      <c r="H70" s="452">
        <f t="shared" si="1"/>
        <v>118.04775195418623</v>
      </c>
    </row>
    <row r="71" spans="1:8" ht="16.5">
      <c r="A71" s="397">
        <v>202</v>
      </c>
      <c r="B71" s="398" t="s">
        <v>94</v>
      </c>
      <c r="C71" s="420">
        <v>36339</v>
      </c>
      <c r="D71" s="453">
        <v>3046631.1877024164</v>
      </c>
      <c r="E71" s="455">
        <v>-322055</v>
      </c>
      <c r="F71" s="454">
        <v>1227989.8820834362</v>
      </c>
      <c r="G71" s="452">
        <f t="shared" si="0"/>
        <v>3952566.0697858529</v>
      </c>
      <c r="H71" s="452">
        <f t="shared" si="1"/>
        <v>108.76925809146792</v>
      </c>
    </row>
    <row r="72" spans="1:8" ht="16.5">
      <c r="A72" s="397">
        <v>204</v>
      </c>
      <c r="B72" s="398" t="s">
        <v>95</v>
      </c>
      <c r="C72" s="420">
        <v>2628</v>
      </c>
      <c r="D72" s="453">
        <v>294310.12564414018</v>
      </c>
      <c r="E72" s="455">
        <v>-20014.54</v>
      </c>
      <c r="F72" s="454">
        <v>80854.91897010681</v>
      </c>
      <c r="G72" s="452">
        <f t="shared" si="0"/>
        <v>355150.50461424701</v>
      </c>
      <c r="H72" s="452">
        <f t="shared" si="1"/>
        <v>135.14098349096156</v>
      </c>
    </row>
    <row r="73" spans="1:8" ht="16.5">
      <c r="A73" s="397">
        <v>205</v>
      </c>
      <c r="B73" s="398" t="s">
        <v>96</v>
      </c>
      <c r="C73" s="420">
        <v>36513</v>
      </c>
      <c r="D73" s="453">
        <v>5818326.4695907012</v>
      </c>
      <c r="E73" s="455">
        <v>-325401.23000000004</v>
      </c>
      <c r="F73" s="454">
        <v>1831739.1055438765</v>
      </c>
      <c r="G73" s="452">
        <f t="shared" si="0"/>
        <v>7324664.3451345768</v>
      </c>
      <c r="H73" s="452">
        <f t="shared" si="1"/>
        <v>200.60428738078429</v>
      </c>
    </row>
    <row r="74" spans="1:8" ht="16.5">
      <c r="A74" s="397">
        <v>208</v>
      </c>
      <c r="B74" s="398" t="s">
        <v>97</v>
      </c>
      <c r="C74" s="420">
        <v>12372</v>
      </c>
      <c r="D74" s="453">
        <v>1058174.1419451067</v>
      </c>
      <c r="E74" s="455">
        <v>-99381.46</v>
      </c>
      <c r="F74" s="454">
        <v>420396.04003848805</v>
      </c>
      <c r="G74" s="452">
        <f t="shared" ref="G74:G137" si="2">SUM(D74:F74)</f>
        <v>1379188.7219835948</v>
      </c>
      <c r="H74" s="452">
        <f t="shared" ref="H74:H137" si="3">G74/C74</f>
        <v>111.47661833039079</v>
      </c>
    </row>
    <row r="75" spans="1:8" ht="16.5">
      <c r="A75" s="397">
        <v>211</v>
      </c>
      <c r="B75" s="398" t="s">
        <v>98</v>
      </c>
      <c r="C75" s="420">
        <v>33473</v>
      </c>
      <c r="D75" s="453">
        <v>2769342.0901426924</v>
      </c>
      <c r="E75" s="455">
        <v>-299196.95</v>
      </c>
      <c r="F75" s="454">
        <v>703191.42589983507</v>
      </c>
      <c r="G75" s="452">
        <f t="shared" si="2"/>
        <v>3173336.5660425276</v>
      </c>
      <c r="H75" s="452">
        <f t="shared" si="3"/>
        <v>94.802872943641972</v>
      </c>
    </row>
    <row r="76" spans="1:8" ht="16.5">
      <c r="A76" s="397">
        <v>213</v>
      </c>
      <c r="B76" s="398" t="s">
        <v>99</v>
      </c>
      <c r="C76" s="420">
        <v>5114</v>
      </c>
      <c r="D76" s="453">
        <v>703903.28516313527</v>
      </c>
      <c r="E76" s="455">
        <v>-38253.85</v>
      </c>
      <c r="F76" s="454">
        <v>294952.8221835086</v>
      </c>
      <c r="G76" s="452">
        <f t="shared" si="2"/>
        <v>960602.25734664383</v>
      </c>
      <c r="H76" s="452">
        <f t="shared" si="3"/>
        <v>187.83775075217909</v>
      </c>
    </row>
    <row r="77" spans="1:8" ht="16.5">
      <c r="A77" s="397">
        <v>214</v>
      </c>
      <c r="B77" s="398" t="s">
        <v>100</v>
      </c>
      <c r="C77" s="420">
        <v>12394</v>
      </c>
      <c r="D77" s="453">
        <v>1564873.4776764219</v>
      </c>
      <c r="E77" s="455">
        <v>-102052.16</v>
      </c>
      <c r="F77" s="454">
        <v>899235.07130062208</v>
      </c>
      <c r="G77" s="452">
        <f t="shared" si="2"/>
        <v>2362056.3889770443</v>
      </c>
      <c r="H77" s="452">
        <f t="shared" si="3"/>
        <v>190.58063490213362</v>
      </c>
    </row>
    <row r="78" spans="1:8" ht="16.5">
      <c r="A78" s="397">
        <v>216</v>
      </c>
      <c r="B78" s="398" t="s">
        <v>101</v>
      </c>
      <c r="C78" s="420">
        <v>1217</v>
      </c>
      <c r="D78" s="453">
        <v>157806.73145061015</v>
      </c>
      <c r="E78" s="455">
        <v>-8938.99</v>
      </c>
      <c r="F78" s="454">
        <v>72270.500594464087</v>
      </c>
      <c r="G78" s="452">
        <f t="shared" si="2"/>
        <v>221138.24204507424</v>
      </c>
      <c r="H78" s="452">
        <f t="shared" si="3"/>
        <v>181.70767629011851</v>
      </c>
    </row>
    <row r="79" spans="1:8" ht="16.5">
      <c r="A79" s="397">
        <v>217</v>
      </c>
      <c r="B79" s="398" t="s">
        <v>102</v>
      </c>
      <c r="C79" s="420">
        <v>5246</v>
      </c>
      <c r="D79" s="453">
        <v>471839.86944391078</v>
      </c>
      <c r="E79" s="455">
        <v>-42715.490000000005</v>
      </c>
      <c r="F79" s="454">
        <v>156458.54626414285</v>
      </c>
      <c r="G79" s="452">
        <f t="shared" si="2"/>
        <v>585582.92570805363</v>
      </c>
      <c r="H79" s="452">
        <f t="shared" si="3"/>
        <v>111.62465225086802</v>
      </c>
    </row>
    <row r="80" spans="1:8" ht="16.5">
      <c r="A80" s="397">
        <v>218</v>
      </c>
      <c r="B80" s="398" t="s">
        <v>103</v>
      </c>
      <c r="C80" s="420">
        <v>1188</v>
      </c>
      <c r="D80" s="453">
        <v>99513.783552582187</v>
      </c>
      <c r="E80" s="455">
        <v>-8970.41</v>
      </c>
      <c r="F80" s="454">
        <v>43032.407021864608</v>
      </c>
      <c r="G80" s="452">
        <f t="shared" si="2"/>
        <v>133575.78057444678</v>
      </c>
      <c r="H80" s="452">
        <f t="shared" si="3"/>
        <v>112.43752573606631</v>
      </c>
    </row>
    <row r="81" spans="1:8" ht="16.5">
      <c r="A81" s="397">
        <v>224</v>
      </c>
      <c r="B81" s="398" t="s">
        <v>104</v>
      </c>
      <c r="C81" s="420">
        <v>8581</v>
      </c>
      <c r="D81" s="453">
        <v>1111435.4315804774</v>
      </c>
      <c r="E81" s="455">
        <v>-72768.72</v>
      </c>
      <c r="F81" s="454">
        <v>536415.01299321395</v>
      </c>
      <c r="G81" s="452">
        <f t="shared" si="2"/>
        <v>1575081.7245736914</v>
      </c>
      <c r="H81" s="452">
        <f t="shared" si="3"/>
        <v>183.55456526904689</v>
      </c>
    </row>
    <row r="82" spans="1:8" ht="16.5">
      <c r="A82" s="397">
        <v>226</v>
      </c>
      <c r="B82" s="398" t="s">
        <v>105</v>
      </c>
      <c r="C82" s="420">
        <v>3625</v>
      </c>
      <c r="D82" s="453">
        <v>458674.2867229649</v>
      </c>
      <c r="E82" s="455">
        <v>-26989.780000000002</v>
      </c>
      <c r="F82" s="454">
        <v>220733.80584834173</v>
      </c>
      <c r="G82" s="452">
        <f t="shared" si="2"/>
        <v>652418.3125713066</v>
      </c>
      <c r="H82" s="452">
        <f t="shared" si="3"/>
        <v>179.97746553691218</v>
      </c>
    </row>
    <row r="83" spans="1:8" ht="16.5">
      <c r="A83" s="397">
        <v>230</v>
      </c>
      <c r="B83" s="398" t="s">
        <v>106</v>
      </c>
      <c r="C83" s="420">
        <v>2216</v>
      </c>
      <c r="D83" s="453">
        <v>227056.14964236374</v>
      </c>
      <c r="E83" s="455">
        <v>-17218.16</v>
      </c>
      <c r="F83" s="454">
        <v>155320.58292399131</v>
      </c>
      <c r="G83" s="452">
        <f t="shared" si="2"/>
        <v>365158.57256635505</v>
      </c>
      <c r="H83" s="452">
        <f t="shared" si="3"/>
        <v>164.7827493530483</v>
      </c>
    </row>
    <row r="84" spans="1:8" ht="16.5">
      <c r="A84" s="397">
        <v>231</v>
      </c>
      <c r="B84" s="398" t="s">
        <v>107</v>
      </c>
      <c r="C84" s="420">
        <v>1208</v>
      </c>
      <c r="D84" s="453">
        <v>122062.54882376002</v>
      </c>
      <c r="E84" s="455">
        <v>-8169.2000000000007</v>
      </c>
      <c r="F84" s="454">
        <v>46779.537654959298</v>
      </c>
      <c r="G84" s="452">
        <f t="shared" si="2"/>
        <v>160672.88647871933</v>
      </c>
      <c r="H84" s="452">
        <f t="shared" si="3"/>
        <v>133.00735635655573</v>
      </c>
    </row>
    <row r="85" spans="1:8" ht="16.5">
      <c r="A85" s="397">
        <v>232</v>
      </c>
      <c r="B85" s="398" t="s">
        <v>108</v>
      </c>
      <c r="C85" s="420">
        <v>12618</v>
      </c>
      <c r="D85" s="453">
        <v>1402021.5080601471</v>
      </c>
      <c r="E85" s="455">
        <v>-103371.8</v>
      </c>
      <c r="F85" s="454">
        <v>661631.74199529714</v>
      </c>
      <c r="G85" s="452">
        <f t="shared" si="2"/>
        <v>1960281.4500554441</v>
      </c>
      <c r="H85" s="452">
        <f t="shared" si="3"/>
        <v>155.35595578185482</v>
      </c>
    </row>
    <row r="86" spans="1:8" ht="16.5">
      <c r="A86" s="397">
        <v>233</v>
      </c>
      <c r="B86" s="398" t="s">
        <v>109</v>
      </c>
      <c r="C86" s="420">
        <v>15165</v>
      </c>
      <c r="D86" s="453">
        <v>1270431.8198392405</v>
      </c>
      <c r="E86" s="455">
        <v>-121846.76000000001</v>
      </c>
      <c r="F86" s="454">
        <v>447967.17303425906</v>
      </c>
      <c r="G86" s="452">
        <f t="shared" si="2"/>
        <v>1596552.2328734996</v>
      </c>
      <c r="H86" s="452">
        <f t="shared" si="3"/>
        <v>105.27874928278929</v>
      </c>
    </row>
    <row r="87" spans="1:8" ht="16.5">
      <c r="A87" s="397">
        <v>235</v>
      </c>
      <c r="B87" s="398" t="s">
        <v>110</v>
      </c>
      <c r="C87" s="420">
        <v>10270</v>
      </c>
      <c r="D87" s="453">
        <v>797274.51070771914</v>
      </c>
      <c r="E87" s="455">
        <v>-88101.680000000008</v>
      </c>
      <c r="F87" s="454">
        <v>107855.81223466899</v>
      </c>
      <c r="G87" s="452">
        <f t="shared" si="2"/>
        <v>817028.64294238808</v>
      </c>
      <c r="H87" s="452">
        <f t="shared" si="3"/>
        <v>79.554882467613254</v>
      </c>
    </row>
    <row r="88" spans="1:8" ht="16.5">
      <c r="A88" s="397">
        <v>236</v>
      </c>
      <c r="B88" s="398" t="s">
        <v>111</v>
      </c>
      <c r="C88" s="420">
        <v>4137</v>
      </c>
      <c r="D88" s="453">
        <v>353639.21395419462</v>
      </c>
      <c r="E88" s="455">
        <v>-34169.25</v>
      </c>
      <c r="F88" s="454">
        <v>120082.43017642369</v>
      </c>
      <c r="G88" s="452">
        <f t="shared" si="2"/>
        <v>439552.39413061831</v>
      </c>
      <c r="H88" s="452">
        <f t="shared" si="3"/>
        <v>106.24906795518935</v>
      </c>
    </row>
    <row r="89" spans="1:8" ht="16.5">
      <c r="A89" s="397">
        <v>239</v>
      </c>
      <c r="B89" s="398" t="s">
        <v>112</v>
      </c>
      <c r="C89" s="420">
        <v>2035</v>
      </c>
      <c r="D89" s="453">
        <v>174710.89202421374</v>
      </c>
      <c r="E89" s="455">
        <v>-14390.36</v>
      </c>
      <c r="F89" s="454">
        <v>52983.364186655905</v>
      </c>
      <c r="G89" s="452">
        <f t="shared" si="2"/>
        <v>213303.89621086966</v>
      </c>
      <c r="H89" s="452">
        <f t="shared" si="3"/>
        <v>104.81763941566076</v>
      </c>
    </row>
    <row r="90" spans="1:8" ht="16.5">
      <c r="A90" s="397">
        <v>240</v>
      </c>
      <c r="B90" s="398" t="s">
        <v>113</v>
      </c>
      <c r="C90" s="420">
        <v>19371</v>
      </c>
      <c r="D90" s="453">
        <v>3307569.9111152869</v>
      </c>
      <c r="E90" s="455">
        <v>-159519.34</v>
      </c>
      <c r="F90" s="454">
        <v>1076442.2995433707</v>
      </c>
      <c r="G90" s="452">
        <f t="shared" si="2"/>
        <v>4224492.8706586575</v>
      </c>
      <c r="H90" s="452">
        <f t="shared" si="3"/>
        <v>218.08336537394339</v>
      </c>
    </row>
    <row r="91" spans="1:8" ht="16.5">
      <c r="A91" s="397">
        <v>241</v>
      </c>
      <c r="B91" s="398" t="s">
        <v>114</v>
      </c>
      <c r="C91" s="420">
        <v>7691</v>
      </c>
      <c r="D91" s="453">
        <v>914090.36231640656</v>
      </c>
      <c r="E91" s="455">
        <v>-63719.76</v>
      </c>
      <c r="F91" s="454">
        <v>299052.76508254994</v>
      </c>
      <c r="G91" s="452">
        <f t="shared" si="2"/>
        <v>1149423.3673989566</v>
      </c>
      <c r="H91" s="452">
        <f t="shared" si="3"/>
        <v>149.45044433740171</v>
      </c>
    </row>
    <row r="92" spans="1:8" ht="16.5">
      <c r="A92" s="397">
        <v>244</v>
      </c>
      <c r="B92" s="398" t="s">
        <v>115</v>
      </c>
      <c r="C92" s="420">
        <v>19514</v>
      </c>
      <c r="D92" s="453">
        <v>1871379.1697221405</v>
      </c>
      <c r="E92" s="455">
        <v>-170610.6</v>
      </c>
      <c r="F92" s="454">
        <v>661114.28346313501</v>
      </c>
      <c r="G92" s="452">
        <f t="shared" si="2"/>
        <v>2361882.8531852756</v>
      </c>
      <c r="H92" s="452">
        <f t="shared" si="3"/>
        <v>121.03530046045277</v>
      </c>
    </row>
    <row r="93" spans="1:8" ht="16.5">
      <c r="A93" s="397">
        <v>245</v>
      </c>
      <c r="B93" s="398" t="s">
        <v>116</v>
      </c>
      <c r="C93" s="420">
        <v>38211</v>
      </c>
      <c r="D93" s="453">
        <v>4478743.5470196633</v>
      </c>
      <c r="E93" s="455">
        <v>-360890.12</v>
      </c>
      <c r="F93" s="454">
        <v>1730561.8999086642</v>
      </c>
      <c r="G93" s="452">
        <f t="shared" si="2"/>
        <v>5848415.3269283269</v>
      </c>
      <c r="H93" s="452">
        <f t="shared" si="3"/>
        <v>153.05580400744097</v>
      </c>
    </row>
    <row r="94" spans="1:8" ht="16.5">
      <c r="A94" s="397">
        <v>249</v>
      </c>
      <c r="B94" s="398" t="s">
        <v>117</v>
      </c>
      <c r="C94" s="420">
        <v>9184</v>
      </c>
      <c r="D94" s="453">
        <v>1194561.0115151601</v>
      </c>
      <c r="E94" s="455">
        <v>-69312.52</v>
      </c>
      <c r="F94" s="454">
        <v>811247.26835366606</v>
      </c>
      <c r="G94" s="452">
        <f t="shared" si="2"/>
        <v>1936495.7598688263</v>
      </c>
      <c r="H94" s="452">
        <f t="shared" si="3"/>
        <v>210.85537455017706</v>
      </c>
    </row>
    <row r="95" spans="1:8" ht="16.5">
      <c r="A95" s="397">
        <v>250</v>
      </c>
      <c r="B95" s="398" t="s">
        <v>118</v>
      </c>
      <c r="C95" s="420">
        <v>1749</v>
      </c>
      <c r="D95" s="453">
        <v>136446.89836089226</v>
      </c>
      <c r="E95" s="455">
        <v>-13259.240000000002</v>
      </c>
      <c r="F95" s="454">
        <v>96046.634196465311</v>
      </c>
      <c r="G95" s="452">
        <f t="shared" si="2"/>
        <v>219234.29255735758</v>
      </c>
      <c r="H95" s="452">
        <f t="shared" si="3"/>
        <v>125.34836624205694</v>
      </c>
    </row>
    <row r="96" spans="1:8" ht="16.5">
      <c r="A96" s="397">
        <v>256</v>
      </c>
      <c r="B96" s="398" t="s">
        <v>119</v>
      </c>
      <c r="C96" s="420">
        <v>1523</v>
      </c>
      <c r="D96" s="453">
        <v>251979.484127704</v>
      </c>
      <c r="E96" s="455">
        <v>-10447.150000000001</v>
      </c>
      <c r="F96" s="454">
        <v>56619.720282913098</v>
      </c>
      <c r="G96" s="452">
        <f t="shared" si="2"/>
        <v>298152.0544106171</v>
      </c>
      <c r="H96" s="452">
        <f t="shared" si="3"/>
        <v>195.7662865466954</v>
      </c>
    </row>
    <row r="97" spans="1:8" ht="16.5">
      <c r="A97" s="397">
        <v>257</v>
      </c>
      <c r="B97" s="398" t="s">
        <v>120</v>
      </c>
      <c r="C97" s="420">
        <v>41154</v>
      </c>
      <c r="D97" s="453">
        <v>4139116.4734495236</v>
      </c>
      <c r="E97" s="455">
        <v>-389026.73000000004</v>
      </c>
      <c r="F97" s="454">
        <v>1203900.2007343438</v>
      </c>
      <c r="G97" s="452">
        <f t="shared" si="2"/>
        <v>4953989.9441838674</v>
      </c>
      <c r="H97" s="452">
        <f t="shared" si="3"/>
        <v>120.37687573951177</v>
      </c>
    </row>
    <row r="98" spans="1:8" ht="16.5">
      <c r="A98" s="397">
        <v>260</v>
      </c>
      <c r="B98" s="398" t="s">
        <v>121</v>
      </c>
      <c r="C98" s="420">
        <v>9689</v>
      </c>
      <c r="D98" s="453">
        <v>1464534.0663375091</v>
      </c>
      <c r="E98" s="455">
        <v>-70836.39</v>
      </c>
      <c r="F98" s="454">
        <v>452936.70176236902</v>
      </c>
      <c r="G98" s="452">
        <f t="shared" si="2"/>
        <v>1846634.3780998783</v>
      </c>
      <c r="H98" s="452">
        <f t="shared" si="3"/>
        <v>190.59081206521606</v>
      </c>
    </row>
    <row r="99" spans="1:8" ht="16.5">
      <c r="A99" s="397">
        <v>261</v>
      </c>
      <c r="B99" s="398" t="s">
        <v>122</v>
      </c>
      <c r="C99" s="420">
        <v>6822</v>
      </c>
      <c r="D99" s="453">
        <v>1019240.6901897847</v>
      </c>
      <c r="E99" s="455">
        <v>-64992.270000000004</v>
      </c>
      <c r="F99" s="454">
        <v>217308.11656047197</v>
      </c>
      <c r="G99" s="452">
        <f t="shared" si="2"/>
        <v>1171556.5367502568</v>
      </c>
      <c r="H99" s="452">
        <f t="shared" si="3"/>
        <v>171.73212206834606</v>
      </c>
    </row>
    <row r="100" spans="1:8" ht="16.5">
      <c r="A100" s="397">
        <v>263</v>
      </c>
      <c r="B100" s="398" t="s">
        <v>123</v>
      </c>
      <c r="C100" s="420">
        <v>7475</v>
      </c>
      <c r="D100" s="453">
        <v>846673.20606771158</v>
      </c>
      <c r="E100" s="455">
        <v>-57969.9</v>
      </c>
      <c r="F100" s="454">
        <v>321467.68671890185</v>
      </c>
      <c r="G100" s="452">
        <f t="shared" si="2"/>
        <v>1110170.9927866133</v>
      </c>
      <c r="H100" s="452">
        <f t="shared" si="3"/>
        <v>148.517858566771</v>
      </c>
    </row>
    <row r="101" spans="1:8" ht="16.5">
      <c r="A101" s="397">
        <v>265</v>
      </c>
      <c r="B101" s="398" t="s">
        <v>124</v>
      </c>
      <c r="C101" s="420">
        <v>1035</v>
      </c>
      <c r="D101" s="453">
        <v>96824.28471193678</v>
      </c>
      <c r="E101" s="455">
        <v>-7242.31</v>
      </c>
      <c r="F101" s="454">
        <v>41838.376239138408</v>
      </c>
      <c r="G101" s="452">
        <f t="shared" si="2"/>
        <v>131420.3509510752</v>
      </c>
      <c r="H101" s="452">
        <f t="shared" si="3"/>
        <v>126.97618449379247</v>
      </c>
    </row>
    <row r="102" spans="1:8" ht="16.5">
      <c r="A102" s="397">
        <v>271</v>
      </c>
      <c r="B102" s="398" t="s">
        <v>125</v>
      </c>
      <c r="C102" s="420">
        <v>6766</v>
      </c>
      <c r="D102" s="453">
        <v>638044.9679955896</v>
      </c>
      <c r="E102" s="455">
        <v>-54922.16</v>
      </c>
      <c r="F102" s="454">
        <v>491867.1777064018</v>
      </c>
      <c r="G102" s="452">
        <f t="shared" si="2"/>
        <v>1074989.9857019912</v>
      </c>
      <c r="H102" s="452">
        <f t="shared" si="3"/>
        <v>158.88116844546133</v>
      </c>
    </row>
    <row r="103" spans="1:8" ht="16.5">
      <c r="A103" s="397">
        <v>272</v>
      </c>
      <c r="B103" s="398" t="s">
        <v>126</v>
      </c>
      <c r="C103" s="420">
        <v>48295</v>
      </c>
      <c r="D103" s="453">
        <v>5387608.6371072717</v>
      </c>
      <c r="E103" s="455">
        <v>-417257.60000000003</v>
      </c>
      <c r="F103" s="454">
        <v>1723871.8277831194</v>
      </c>
      <c r="G103" s="452">
        <f t="shared" si="2"/>
        <v>6694222.864890391</v>
      </c>
      <c r="H103" s="452">
        <f t="shared" si="3"/>
        <v>138.61109565980723</v>
      </c>
    </row>
    <row r="104" spans="1:8" ht="16.5">
      <c r="A104" s="397">
        <v>273</v>
      </c>
      <c r="B104" s="398" t="s">
        <v>127</v>
      </c>
      <c r="C104" s="420">
        <v>4011</v>
      </c>
      <c r="D104" s="453">
        <v>548804.04701330001</v>
      </c>
      <c r="E104" s="455">
        <v>-34043.57</v>
      </c>
      <c r="F104" s="454">
        <v>110023.6460623637</v>
      </c>
      <c r="G104" s="452">
        <f t="shared" si="2"/>
        <v>624784.12307566369</v>
      </c>
      <c r="H104" s="452">
        <f t="shared" si="3"/>
        <v>155.76766967730333</v>
      </c>
    </row>
    <row r="105" spans="1:8" ht="16.5">
      <c r="A105" s="397">
        <v>275</v>
      </c>
      <c r="B105" s="398" t="s">
        <v>128</v>
      </c>
      <c r="C105" s="420">
        <v>2499</v>
      </c>
      <c r="D105" s="453">
        <v>289308.13771774305</v>
      </c>
      <c r="E105" s="455">
        <v>-18773.45</v>
      </c>
      <c r="F105" s="454">
        <v>143997.92338687764</v>
      </c>
      <c r="G105" s="452">
        <f t="shared" si="2"/>
        <v>414532.61110462068</v>
      </c>
      <c r="H105" s="452">
        <f t="shared" si="3"/>
        <v>165.87939620032842</v>
      </c>
    </row>
    <row r="106" spans="1:8" ht="16.5">
      <c r="A106" s="397">
        <v>276</v>
      </c>
      <c r="B106" s="398" t="s">
        <v>129</v>
      </c>
      <c r="C106" s="420">
        <v>15136</v>
      </c>
      <c r="D106" s="453">
        <v>1745554.3079931056</v>
      </c>
      <c r="E106" s="455">
        <v>-134131.98000000001</v>
      </c>
      <c r="F106" s="454">
        <v>506644.39112731232</v>
      </c>
      <c r="G106" s="452">
        <f t="shared" si="2"/>
        <v>2118066.7191204177</v>
      </c>
      <c r="H106" s="452">
        <f t="shared" si="3"/>
        <v>139.93569761630667</v>
      </c>
    </row>
    <row r="107" spans="1:8" ht="16.5">
      <c r="A107" s="397">
        <v>280</v>
      </c>
      <c r="B107" s="398" t="s">
        <v>130</v>
      </c>
      <c r="C107" s="420">
        <v>2015</v>
      </c>
      <c r="D107" s="453">
        <v>170317.72918648898</v>
      </c>
      <c r="E107" s="455">
        <v>-16511.21</v>
      </c>
      <c r="F107" s="454">
        <v>86845.478161897903</v>
      </c>
      <c r="G107" s="452">
        <f t="shared" si="2"/>
        <v>240651.99734838691</v>
      </c>
      <c r="H107" s="452">
        <f t="shared" si="3"/>
        <v>119.43027163691659</v>
      </c>
    </row>
    <row r="108" spans="1:8" ht="16.5">
      <c r="A108" s="397">
        <v>284</v>
      </c>
      <c r="B108" s="398" t="s">
        <v>131</v>
      </c>
      <c r="C108" s="420">
        <v>2207</v>
      </c>
      <c r="D108" s="453">
        <v>170395.68843624552</v>
      </c>
      <c r="E108" s="455">
        <v>-17485.23</v>
      </c>
      <c r="F108" s="454">
        <v>87024.389776757715</v>
      </c>
      <c r="G108" s="452">
        <f t="shared" si="2"/>
        <v>239934.84821300322</v>
      </c>
      <c r="H108" s="452">
        <f t="shared" si="3"/>
        <v>108.71538206298288</v>
      </c>
    </row>
    <row r="109" spans="1:8" ht="16.5">
      <c r="A109" s="397">
        <v>285</v>
      </c>
      <c r="B109" s="398" t="s">
        <v>132</v>
      </c>
      <c r="C109" s="420">
        <v>50500</v>
      </c>
      <c r="D109" s="453">
        <v>7752795.1561678424</v>
      </c>
      <c r="E109" s="455">
        <v>-442833.48000000004</v>
      </c>
      <c r="F109" s="454">
        <v>2531911.9897187669</v>
      </c>
      <c r="G109" s="452">
        <f t="shared" si="2"/>
        <v>9841873.6658866089</v>
      </c>
      <c r="H109" s="452">
        <f t="shared" si="3"/>
        <v>194.88858744329917</v>
      </c>
    </row>
    <row r="110" spans="1:8" ht="16.5">
      <c r="A110" s="397">
        <v>286</v>
      </c>
      <c r="B110" s="398" t="s">
        <v>133</v>
      </c>
      <c r="C110" s="420">
        <v>78880</v>
      </c>
      <c r="D110" s="453">
        <v>10015320.668734523</v>
      </c>
      <c r="E110" s="455">
        <v>-674603.11</v>
      </c>
      <c r="F110" s="454">
        <v>3290555.4031940103</v>
      </c>
      <c r="G110" s="452">
        <f t="shared" si="2"/>
        <v>12631272.961928533</v>
      </c>
      <c r="H110" s="452">
        <f t="shared" si="3"/>
        <v>160.132770815524</v>
      </c>
    </row>
    <row r="111" spans="1:8" ht="16.5">
      <c r="A111" s="397">
        <v>287</v>
      </c>
      <c r="B111" s="398" t="s">
        <v>134</v>
      </c>
      <c r="C111" s="420">
        <v>6199</v>
      </c>
      <c r="D111" s="453">
        <v>451390.34519110533</v>
      </c>
      <c r="E111" s="455">
        <v>-46328.79</v>
      </c>
      <c r="F111" s="454">
        <v>89345.671418381593</v>
      </c>
      <c r="G111" s="452">
        <f t="shared" si="2"/>
        <v>494407.22660948697</v>
      </c>
      <c r="H111" s="452">
        <f t="shared" si="3"/>
        <v>79.755964931357795</v>
      </c>
    </row>
    <row r="112" spans="1:8" ht="16.5">
      <c r="A112" s="397">
        <v>288</v>
      </c>
      <c r="B112" s="398" t="s">
        <v>135</v>
      </c>
      <c r="C112" s="420">
        <v>6368</v>
      </c>
      <c r="D112" s="453">
        <v>477040.1713614859</v>
      </c>
      <c r="E112" s="455">
        <v>-52958.41</v>
      </c>
      <c r="F112" s="454">
        <v>191605.2700826042</v>
      </c>
      <c r="G112" s="452">
        <f t="shared" si="2"/>
        <v>615687.03144409019</v>
      </c>
      <c r="H112" s="452">
        <f t="shared" si="3"/>
        <v>96.684521269486524</v>
      </c>
    </row>
    <row r="113" spans="1:8" ht="16.5">
      <c r="A113" s="397">
        <v>290</v>
      </c>
      <c r="B113" s="398" t="s">
        <v>136</v>
      </c>
      <c r="C113" s="420">
        <v>7582</v>
      </c>
      <c r="D113" s="453">
        <v>1293452.9878279325</v>
      </c>
      <c r="E113" s="455">
        <v>-56430.32</v>
      </c>
      <c r="F113" s="454">
        <v>332602.48980097397</v>
      </c>
      <c r="G113" s="452">
        <f t="shared" si="2"/>
        <v>1569625.1576289064</v>
      </c>
      <c r="H113" s="452">
        <f t="shared" si="3"/>
        <v>207.019936379439</v>
      </c>
    </row>
    <row r="114" spans="1:8" ht="16.5">
      <c r="A114" s="397">
        <v>291</v>
      </c>
      <c r="B114" s="398" t="s">
        <v>137</v>
      </c>
      <c r="C114" s="420">
        <v>2092</v>
      </c>
      <c r="D114" s="453">
        <v>197745.66515416565</v>
      </c>
      <c r="E114" s="455">
        <v>-14280.390000000001</v>
      </c>
      <c r="F114" s="454">
        <v>104221.2387876336</v>
      </c>
      <c r="G114" s="452">
        <f t="shared" si="2"/>
        <v>287686.51394179923</v>
      </c>
      <c r="H114" s="452">
        <f t="shared" si="3"/>
        <v>137.51745408307804</v>
      </c>
    </row>
    <row r="115" spans="1:8" ht="16.5">
      <c r="A115" s="397">
        <v>297</v>
      </c>
      <c r="B115" s="398" t="s">
        <v>138</v>
      </c>
      <c r="C115" s="420">
        <v>124021</v>
      </c>
      <c r="D115" s="453">
        <v>14059168.76205495</v>
      </c>
      <c r="E115" s="455">
        <v>-1179821</v>
      </c>
      <c r="F115" s="454">
        <v>2566588.426436061</v>
      </c>
      <c r="G115" s="452">
        <f t="shared" si="2"/>
        <v>15445936.188491011</v>
      </c>
      <c r="H115" s="452">
        <f t="shared" si="3"/>
        <v>124.54290957572516</v>
      </c>
    </row>
    <row r="116" spans="1:8" ht="16.5">
      <c r="A116" s="397">
        <v>300</v>
      </c>
      <c r="B116" s="398" t="s">
        <v>139</v>
      </c>
      <c r="C116" s="420">
        <v>3381</v>
      </c>
      <c r="D116" s="453">
        <v>217037.94639164431</v>
      </c>
      <c r="E116" s="455">
        <v>-25984.34</v>
      </c>
      <c r="F116" s="454">
        <v>68336.454363216923</v>
      </c>
      <c r="G116" s="452">
        <f t="shared" si="2"/>
        <v>259390.06075486122</v>
      </c>
      <c r="H116" s="452">
        <f t="shared" si="3"/>
        <v>76.719923322940318</v>
      </c>
    </row>
    <row r="117" spans="1:8" ht="16.5">
      <c r="A117" s="397">
        <v>301</v>
      </c>
      <c r="B117" s="398" t="s">
        <v>140</v>
      </c>
      <c r="C117" s="420">
        <v>19759</v>
      </c>
      <c r="D117" s="453">
        <v>1990397.2977252277</v>
      </c>
      <c r="E117" s="455">
        <v>-156628.70000000001</v>
      </c>
      <c r="F117" s="454">
        <v>724219.97566554113</v>
      </c>
      <c r="G117" s="452">
        <f t="shared" si="2"/>
        <v>2557988.5733907688</v>
      </c>
      <c r="H117" s="452">
        <f t="shared" si="3"/>
        <v>129.45941461565712</v>
      </c>
    </row>
    <row r="118" spans="1:8" ht="16.5">
      <c r="A118" s="397">
        <v>304</v>
      </c>
      <c r="B118" s="398" t="s">
        <v>141</v>
      </c>
      <c r="C118" s="420">
        <v>949</v>
      </c>
      <c r="D118" s="453">
        <v>105238.27532375902</v>
      </c>
      <c r="E118" s="455">
        <v>-7210.89</v>
      </c>
      <c r="F118" s="454">
        <v>17393.835863849803</v>
      </c>
      <c r="G118" s="452">
        <f t="shared" si="2"/>
        <v>115421.22118760883</v>
      </c>
      <c r="H118" s="452">
        <f t="shared" si="3"/>
        <v>121.62404761602616</v>
      </c>
    </row>
    <row r="119" spans="1:8" ht="16.5">
      <c r="A119" s="397">
        <v>305</v>
      </c>
      <c r="B119" s="398" t="s">
        <v>142</v>
      </c>
      <c r="C119" s="420">
        <v>15019</v>
      </c>
      <c r="D119" s="453">
        <v>1852636.8937345962</v>
      </c>
      <c r="E119" s="455">
        <v>-122396.61</v>
      </c>
      <c r="F119" s="454">
        <v>826203.6637767629</v>
      </c>
      <c r="G119" s="452">
        <f t="shared" si="2"/>
        <v>2556443.9475113591</v>
      </c>
      <c r="H119" s="452">
        <f t="shared" si="3"/>
        <v>170.21399211075033</v>
      </c>
    </row>
    <row r="120" spans="1:8" ht="16.5">
      <c r="A120" s="397">
        <v>309</v>
      </c>
      <c r="B120" s="398" t="s">
        <v>143</v>
      </c>
      <c r="C120" s="420">
        <v>6409</v>
      </c>
      <c r="D120" s="453">
        <v>1039477.4387732199</v>
      </c>
      <c r="E120" s="455">
        <v>-49879.25</v>
      </c>
      <c r="F120" s="454">
        <v>456450.37067146297</v>
      </c>
      <c r="G120" s="452">
        <f t="shared" si="2"/>
        <v>1446048.5594446829</v>
      </c>
      <c r="H120" s="452">
        <f t="shared" si="3"/>
        <v>225.62779832184162</v>
      </c>
    </row>
    <row r="121" spans="1:8" ht="16.5">
      <c r="A121" s="397">
        <v>312</v>
      </c>
      <c r="B121" s="398" t="s">
        <v>144</v>
      </c>
      <c r="C121" s="420">
        <v>1174</v>
      </c>
      <c r="D121" s="453">
        <v>90703.95942567983</v>
      </c>
      <c r="E121" s="455">
        <v>-7902.13</v>
      </c>
      <c r="F121" s="454">
        <v>87511.863550312206</v>
      </c>
      <c r="G121" s="452">
        <f t="shared" si="2"/>
        <v>170313.69297599205</v>
      </c>
      <c r="H121" s="452">
        <f t="shared" si="3"/>
        <v>145.07128873593871</v>
      </c>
    </row>
    <row r="122" spans="1:8" ht="16.5">
      <c r="A122" s="397">
        <v>316</v>
      </c>
      <c r="B122" s="398" t="s">
        <v>145</v>
      </c>
      <c r="C122" s="420">
        <v>4114</v>
      </c>
      <c r="D122" s="453">
        <v>524581.04141247703</v>
      </c>
      <c r="E122" s="455">
        <v>-35536.020000000004</v>
      </c>
      <c r="F122" s="454">
        <v>221465.72235582871</v>
      </c>
      <c r="G122" s="452">
        <f t="shared" si="2"/>
        <v>710510.74376830575</v>
      </c>
      <c r="H122" s="452">
        <f t="shared" si="3"/>
        <v>172.70557699764359</v>
      </c>
    </row>
    <row r="123" spans="1:8" ht="16.5">
      <c r="A123" s="397">
        <v>317</v>
      </c>
      <c r="B123" s="398" t="s">
        <v>146</v>
      </c>
      <c r="C123" s="420">
        <v>2440</v>
      </c>
      <c r="D123" s="453">
        <v>251132.61583363824</v>
      </c>
      <c r="E123" s="455">
        <v>-18443.54</v>
      </c>
      <c r="F123" s="454">
        <v>72162.395143372414</v>
      </c>
      <c r="G123" s="452">
        <f t="shared" si="2"/>
        <v>304851.47097701067</v>
      </c>
      <c r="H123" s="452">
        <f t="shared" si="3"/>
        <v>124.93912744959454</v>
      </c>
    </row>
    <row r="124" spans="1:8" ht="16.5">
      <c r="A124" s="397">
        <v>320</v>
      </c>
      <c r="B124" s="398" t="s">
        <v>147</v>
      </c>
      <c r="C124" s="420">
        <v>7030</v>
      </c>
      <c r="D124" s="453">
        <v>879383.25760352006</v>
      </c>
      <c r="E124" s="455">
        <v>-51293.15</v>
      </c>
      <c r="F124" s="454">
        <v>337314.3377577379</v>
      </c>
      <c r="G124" s="452">
        <f t="shared" si="2"/>
        <v>1165404.445361258</v>
      </c>
      <c r="H124" s="452">
        <f t="shared" si="3"/>
        <v>165.77588127471665</v>
      </c>
    </row>
    <row r="125" spans="1:8" ht="16.5">
      <c r="A125" s="397">
        <v>322</v>
      </c>
      <c r="B125" s="398" t="s">
        <v>148</v>
      </c>
      <c r="C125" s="420">
        <v>6462</v>
      </c>
      <c r="D125" s="453">
        <v>519140.55875581212</v>
      </c>
      <c r="E125" s="455">
        <v>-50130.61</v>
      </c>
      <c r="F125" s="454">
        <v>121282.15696706448</v>
      </c>
      <c r="G125" s="452">
        <f t="shared" si="2"/>
        <v>590292.10572287661</v>
      </c>
      <c r="H125" s="452">
        <f t="shared" si="3"/>
        <v>91.348205775746919</v>
      </c>
    </row>
    <row r="126" spans="1:8" ht="16.5">
      <c r="A126" s="397">
        <v>398</v>
      </c>
      <c r="B126" s="398" t="s">
        <v>149</v>
      </c>
      <c r="C126" s="420">
        <v>120693</v>
      </c>
      <c r="D126" s="453">
        <v>15622782.749630066</v>
      </c>
      <c r="E126" s="455">
        <v>-1090933.82</v>
      </c>
      <c r="F126" s="454">
        <v>3107047.1546566971</v>
      </c>
      <c r="G126" s="452">
        <f t="shared" si="2"/>
        <v>17638896.084286764</v>
      </c>
      <c r="H126" s="452">
        <f t="shared" si="3"/>
        <v>146.1468029155524</v>
      </c>
    </row>
    <row r="127" spans="1:8" ht="16.5">
      <c r="A127" s="397">
        <v>399</v>
      </c>
      <c r="B127" s="398" t="s">
        <v>150</v>
      </c>
      <c r="C127" s="420">
        <v>7682</v>
      </c>
      <c r="D127" s="453">
        <v>651300.65169753879</v>
      </c>
      <c r="E127" s="455">
        <v>-63342.720000000001</v>
      </c>
      <c r="F127" s="454">
        <v>216844.37315656018</v>
      </c>
      <c r="G127" s="452">
        <f t="shared" si="2"/>
        <v>804802.30485409894</v>
      </c>
      <c r="H127" s="452">
        <f t="shared" si="3"/>
        <v>104.76468430800558</v>
      </c>
    </row>
    <row r="128" spans="1:8" ht="16.5">
      <c r="A128" s="397">
        <v>400</v>
      </c>
      <c r="B128" s="398" t="s">
        <v>151</v>
      </c>
      <c r="C128" s="420">
        <v>8441</v>
      </c>
      <c r="D128" s="453">
        <v>846626.99473941128</v>
      </c>
      <c r="E128" s="455">
        <v>-72407.39</v>
      </c>
      <c r="F128" s="454">
        <v>275336.38565458701</v>
      </c>
      <c r="G128" s="452">
        <f t="shared" si="2"/>
        <v>1049555.9903939983</v>
      </c>
      <c r="H128" s="452">
        <f t="shared" si="3"/>
        <v>124.34024290889685</v>
      </c>
    </row>
    <row r="129" spans="1:8" ht="16.5">
      <c r="A129" s="397">
        <v>402</v>
      </c>
      <c r="B129" s="398" t="s">
        <v>152</v>
      </c>
      <c r="C129" s="420">
        <v>8975</v>
      </c>
      <c r="D129" s="453">
        <v>1060259.6199572585</v>
      </c>
      <c r="E129" s="455">
        <v>-73821.290000000008</v>
      </c>
      <c r="F129" s="454">
        <v>410445.25392134901</v>
      </c>
      <c r="G129" s="452">
        <f t="shared" si="2"/>
        <v>1396883.5838786075</v>
      </c>
      <c r="H129" s="452">
        <f t="shared" si="3"/>
        <v>155.64162494469164</v>
      </c>
    </row>
    <row r="130" spans="1:8" ht="16.5">
      <c r="A130" s="397">
        <v>403</v>
      </c>
      <c r="B130" s="398" t="s">
        <v>153</v>
      </c>
      <c r="C130" s="420">
        <v>2789</v>
      </c>
      <c r="D130" s="453">
        <v>221942.39680867334</v>
      </c>
      <c r="E130" s="455">
        <v>-19731.760000000002</v>
      </c>
      <c r="F130" s="454">
        <v>71252.250560115805</v>
      </c>
      <c r="G130" s="452">
        <f t="shared" si="2"/>
        <v>273462.88736878912</v>
      </c>
      <c r="H130" s="452">
        <f t="shared" si="3"/>
        <v>98.050515370666588</v>
      </c>
    </row>
    <row r="131" spans="1:8" ht="16.5">
      <c r="A131" s="397">
        <v>405</v>
      </c>
      <c r="B131" s="398" t="s">
        <v>154</v>
      </c>
      <c r="C131" s="420">
        <v>72988</v>
      </c>
      <c r="D131" s="453">
        <v>9526934.0658206344</v>
      </c>
      <c r="E131" s="455">
        <v>-674351.75</v>
      </c>
      <c r="F131" s="454">
        <v>3915041.4755051285</v>
      </c>
      <c r="G131" s="452">
        <f t="shared" si="2"/>
        <v>12767623.791325763</v>
      </c>
      <c r="H131" s="452">
        <f t="shared" si="3"/>
        <v>174.92771128576976</v>
      </c>
    </row>
    <row r="132" spans="1:8" ht="16.5">
      <c r="A132" s="397">
        <v>407</v>
      </c>
      <c r="B132" s="398" t="s">
        <v>155</v>
      </c>
      <c r="C132" s="420">
        <v>2449</v>
      </c>
      <c r="D132" s="453">
        <v>241025.37210253687</v>
      </c>
      <c r="E132" s="455">
        <v>-20171.64</v>
      </c>
      <c r="F132" s="454">
        <v>34873.246195508516</v>
      </c>
      <c r="G132" s="452">
        <f t="shared" si="2"/>
        <v>255726.9782980454</v>
      </c>
      <c r="H132" s="452">
        <f t="shared" si="3"/>
        <v>104.42097929687439</v>
      </c>
    </row>
    <row r="133" spans="1:8" ht="16.5">
      <c r="A133" s="397">
        <v>408</v>
      </c>
      <c r="B133" s="398" t="s">
        <v>156</v>
      </c>
      <c r="C133" s="420">
        <v>14024</v>
      </c>
      <c r="D133" s="453">
        <v>1283561.5433769766</v>
      </c>
      <c r="E133" s="455">
        <v>-118516.24</v>
      </c>
      <c r="F133" s="454">
        <v>444363.51897678513</v>
      </c>
      <c r="G133" s="452">
        <f t="shared" si="2"/>
        <v>1609408.8223537616</v>
      </c>
      <c r="H133" s="452">
        <f t="shared" si="3"/>
        <v>114.76103981415871</v>
      </c>
    </row>
    <row r="134" spans="1:8" ht="16.5">
      <c r="A134" s="397">
        <v>410</v>
      </c>
      <c r="B134" s="398" t="s">
        <v>157</v>
      </c>
      <c r="C134" s="420">
        <v>18762</v>
      </c>
      <c r="D134" s="453">
        <v>1981976.3771271305</v>
      </c>
      <c r="E134" s="455">
        <v>-154696.37</v>
      </c>
      <c r="F134" s="454">
        <v>691918.92126286472</v>
      </c>
      <c r="G134" s="452">
        <f t="shared" si="2"/>
        <v>2519198.9283899954</v>
      </c>
      <c r="H134" s="452">
        <f t="shared" si="3"/>
        <v>134.27134252158595</v>
      </c>
    </row>
    <row r="135" spans="1:8" ht="16.5">
      <c r="A135" s="397">
        <v>416</v>
      </c>
      <c r="B135" s="398" t="s">
        <v>158</v>
      </c>
      <c r="C135" s="420">
        <v>2862</v>
      </c>
      <c r="D135" s="453">
        <v>253083.86735297472</v>
      </c>
      <c r="E135" s="455">
        <v>-23863.49</v>
      </c>
      <c r="F135" s="454">
        <v>111354.64634443299</v>
      </c>
      <c r="G135" s="452">
        <f t="shared" si="2"/>
        <v>340575.02369740768</v>
      </c>
      <c r="H135" s="452">
        <f t="shared" si="3"/>
        <v>118.9989600619873</v>
      </c>
    </row>
    <row r="136" spans="1:8" ht="16.5">
      <c r="A136" s="397">
        <v>418</v>
      </c>
      <c r="B136" s="398" t="s">
        <v>159</v>
      </c>
      <c r="C136" s="420">
        <v>24711</v>
      </c>
      <c r="D136" s="453">
        <v>2043552.976856977</v>
      </c>
      <c r="E136" s="455">
        <v>-221840.91</v>
      </c>
      <c r="F136" s="454">
        <v>1003107.1265508151</v>
      </c>
      <c r="G136" s="452">
        <f t="shared" si="2"/>
        <v>2824819.1934077921</v>
      </c>
      <c r="H136" s="452">
        <f t="shared" si="3"/>
        <v>114.31424035481332</v>
      </c>
    </row>
    <row r="137" spans="1:8" ht="16.5">
      <c r="A137" s="397">
        <v>420</v>
      </c>
      <c r="B137" s="398" t="s">
        <v>160</v>
      </c>
      <c r="C137" s="420">
        <v>9049</v>
      </c>
      <c r="D137" s="453">
        <v>818013.23105750373</v>
      </c>
      <c r="E137" s="455">
        <v>-71888.960000000006</v>
      </c>
      <c r="F137" s="454">
        <v>269247.38487045898</v>
      </c>
      <c r="G137" s="452">
        <f t="shared" si="2"/>
        <v>1015371.6559279627</v>
      </c>
      <c r="H137" s="452">
        <f t="shared" si="3"/>
        <v>112.20816177787189</v>
      </c>
    </row>
    <row r="138" spans="1:8" ht="16.5">
      <c r="A138" s="397">
        <v>421</v>
      </c>
      <c r="B138" s="398" t="s">
        <v>161</v>
      </c>
      <c r="C138" s="420">
        <v>682</v>
      </c>
      <c r="D138" s="453">
        <v>58067.135817401606</v>
      </c>
      <c r="E138" s="455">
        <v>-5105.75</v>
      </c>
      <c r="F138" s="454">
        <v>14029.129123728864</v>
      </c>
      <c r="G138" s="452">
        <f t="shared" ref="G138:G201" si="4">SUM(D138:F138)</f>
        <v>66990.514941130474</v>
      </c>
      <c r="H138" s="452">
        <f t="shared" ref="H138:H201" si="5">G138/C138</f>
        <v>98.226561497258757</v>
      </c>
    </row>
    <row r="139" spans="1:8" ht="16.5">
      <c r="A139" s="397">
        <v>422</v>
      </c>
      <c r="B139" s="398" t="s">
        <v>162</v>
      </c>
      <c r="C139" s="420">
        <v>10228</v>
      </c>
      <c r="D139" s="453">
        <v>1632906.0169625813</v>
      </c>
      <c r="E139" s="455">
        <v>-75470.840000000011</v>
      </c>
      <c r="F139" s="454">
        <v>530407.05315925088</v>
      </c>
      <c r="G139" s="452">
        <f t="shared" si="4"/>
        <v>2087842.2301218321</v>
      </c>
      <c r="H139" s="452">
        <f t="shared" si="5"/>
        <v>204.13005769669849</v>
      </c>
    </row>
    <row r="140" spans="1:8" ht="16.5">
      <c r="A140" s="397">
        <v>423</v>
      </c>
      <c r="B140" s="398" t="s">
        <v>163</v>
      </c>
      <c r="C140" s="420">
        <v>20637</v>
      </c>
      <c r="D140" s="453">
        <v>1706350.7198595528</v>
      </c>
      <c r="E140" s="455">
        <v>-183744.16</v>
      </c>
      <c r="F140" s="454">
        <v>595485.90554074803</v>
      </c>
      <c r="G140" s="452">
        <f t="shared" si="4"/>
        <v>2118092.4654003009</v>
      </c>
      <c r="H140" s="452">
        <f t="shared" si="5"/>
        <v>102.63567695887488</v>
      </c>
    </row>
    <row r="141" spans="1:8" ht="16.5">
      <c r="A141" s="397">
        <v>425</v>
      </c>
      <c r="B141" s="398" t="s">
        <v>164</v>
      </c>
      <c r="C141" s="420">
        <v>10256</v>
      </c>
      <c r="D141" s="453">
        <v>906635.05929193529</v>
      </c>
      <c r="E141" s="455">
        <v>-84456.960000000006</v>
      </c>
      <c r="F141" s="454">
        <v>255461.48908469806</v>
      </c>
      <c r="G141" s="452">
        <f t="shared" si="4"/>
        <v>1077639.5883766334</v>
      </c>
      <c r="H141" s="452">
        <f t="shared" si="5"/>
        <v>105.07406282923492</v>
      </c>
    </row>
    <row r="142" spans="1:8" ht="16.5">
      <c r="A142" s="397">
        <v>426</v>
      </c>
      <c r="B142" s="398" t="s">
        <v>165</v>
      </c>
      <c r="C142" s="420">
        <v>11969</v>
      </c>
      <c r="D142" s="453">
        <v>1530020.6778939359</v>
      </c>
      <c r="E142" s="455">
        <v>-103010.47</v>
      </c>
      <c r="F142" s="454">
        <v>406244.44872973999</v>
      </c>
      <c r="G142" s="452">
        <f t="shared" si="4"/>
        <v>1833254.656623676</v>
      </c>
      <c r="H142" s="452">
        <f t="shared" si="5"/>
        <v>153.16690255022775</v>
      </c>
    </row>
    <row r="143" spans="1:8" ht="16.5">
      <c r="A143" s="397">
        <v>430</v>
      </c>
      <c r="B143" s="398" t="s">
        <v>166</v>
      </c>
      <c r="C143" s="420">
        <v>15420</v>
      </c>
      <c r="D143" s="453">
        <v>1479392.1058537292</v>
      </c>
      <c r="E143" s="455">
        <v>-123527.73000000001</v>
      </c>
      <c r="F143" s="454">
        <v>798173.09282262519</v>
      </c>
      <c r="G143" s="452">
        <f t="shared" si="4"/>
        <v>2154037.4686763543</v>
      </c>
      <c r="H143" s="452">
        <f t="shared" si="5"/>
        <v>139.69114582855735</v>
      </c>
    </row>
    <row r="144" spans="1:8" ht="16.5">
      <c r="A144" s="397">
        <v>433</v>
      </c>
      <c r="B144" s="398" t="s">
        <v>167</v>
      </c>
      <c r="C144" s="420">
        <v>7692</v>
      </c>
      <c r="D144" s="453">
        <v>648555.67268295505</v>
      </c>
      <c r="E144" s="455">
        <v>-65070.820000000007</v>
      </c>
      <c r="F144" s="454">
        <v>265265.14442149957</v>
      </c>
      <c r="G144" s="452">
        <f t="shared" si="4"/>
        <v>848749.99710445467</v>
      </c>
      <c r="H144" s="452">
        <f t="shared" si="5"/>
        <v>110.34191330011112</v>
      </c>
    </row>
    <row r="145" spans="1:8" ht="16.5">
      <c r="A145" s="397">
        <v>434</v>
      </c>
      <c r="B145" s="398" t="s">
        <v>168</v>
      </c>
      <c r="C145" s="420">
        <v>14458</v>
      </c>
      <c r="D145" s="453">
        <v>1629022.1802186524</v>
      </c>
      <c r="E145" s="455">
        <v>-120464.28000000001</v>
      </c>
      <c r="F145" s="454">
        <v>379376.06370399124</v>
      </c>
      <c r="G145" s="452">
        <f t="shared" si="4"/>
        <v>1887933.9639226436</v>
      </c>
      <c r="H145" s="452">
        <f t="shared" si="5"/>
        <v>130.58057573126598</v>
      </c>
    </row>
    <row r="146" spans="1:8" ht="16.5">
      <c r="A146" s="397">
        <v>435</v>
      </c>
      <c r="B146" s="398" t="s">
        <v>169</v>
      </c>
      <c r="C146" s="420">
        <v>702</v>
      </c>
      <c r="D146" s="453">
        <v>53214.568750868086</v>
      </c>
      <c r="E146" s="455">
        <v>-5137.17</v>
      </c>
      <c r="F146" s="454">
        <v>24003.422800615794</v>
      </c>
      <c r="G146" s="452">
        <f t="shared" si="4"/>
        <v>72080.821551483881</v>
      </c>
      <c r="H146" s="452">
        <f t="shared" si="5"/>
        <v>102.67923297932177</v>
      </c>
    </row>
    <row r="147" spans="1:8" ht="16.5">
      <c r="A147" s="397">
        <v>436</v>
      </c>
      <c r="B147" s="398" t="s">
        <v>170</v>
      </c>
      <c r="C147" s="420">
        <v>2033</v>
      </c>
      <c r="D147" s="453">
        <v>143185.83267243608</v>
      </c>
      <c r="E147" s="455">
        <v>-16071.330000000002</v>
      </c>
      <c r="F147" s="454">
        <v>33436.819269533007</v>
      </c>
      <c r="G147" s="452">
        <f t="shared" si="4"/>
        <v>160551.3219419691</v>
      </c>
      <c r="H147" s="452">
        <f t="shared" si="5"/>
        <v>78.972612858814117</v>
      </c>
    </row>
    <row r="148" spans="1:8" ht="16.5">
      <c r="A148" s="397">
        <v>440</v>
      </c>
      <c r="B148" s="398" t="s">
        <v>171</v>
      </c>
      <c r="C148" s="420">
        <v>5843</v>
      </c>
      <c r="D148" s="453">
        <v>279588.20597118197</v>
      </c>
      <c r="E148" s="455">
        <v>-46784.380000000005</v>
      </c>
      <c r="F148" s="454">
        <v>83198.100267148111</v>
      </c>
      <c r="G148" s="452">
        <f t="shared" si="4"/>
        <v>316001.92623833008</v>
      </c>
      <c r="H148" s="452">
        <f t="shared" si="5"/>
        <v>54.08213695675682</v>
      </c>
    </row>
    <row r="149" spans="1:8" ht="16.5">
      <c r="A149" s="397">
        <v>441</v>
      </c>
      <c r="B149" s="398" t="s">
        <v>172</v>
      </c>
      <c r="C149" s="420">
        <v>4396</v>
      </c>
      <c r="D149" s="453">
        <v>482051.83002799528</v>
      </c>
      <c r="E149" s="455">
        <v>-34137.83</v>
      </c>
      <c r="F149" s="454">
        <v>229570.70439166753</v>
      </c>
      <c r="G149" s="452">
        <f t="shared" si="4"/>
        <v>677484.70441966283</v>
      </c>
      <c r="H149" s="452">
        <f t="shared" si="5"/>
        <v>154.1139000044729</v>
      </c>
    </row>
    <row r="150" spans="1:8" ht="16.5">
      <c r="A150" s="397">
        <v>444</v>
      </c>
      <c r="B150" s="398" t="s">
        <v>173</v>
      </c>
      <c r="C150" s="420">
        <v>45645</v>
      </c>
      <c r="D150" s="453">
        <v>4458348.1355573675</v>
      </c>
      <c r="E150" s="455">
        <v>-396834.60000000003</v>
      </c>
      <c r="F150" s="454">
        <v>2117799.1890837396</v>
      </c>
      <c r="G150" s="452">
        <f t="shared" si="4"/>
        <v>6179312.724641107</v>
      </c>
      <c r="H150" s="452">
        <f t="shared" si="5"/>
        <v>135.37764759866593</v>
      </c>
    </row>
    <row r="151" spans="1:8" ht="16.5">
      <c r="A151" s="397">
        <v>445</v>
      </c>
      <c r="B151" s="398" t="s">
        <v>174</v>
      </c>
      <c r="C151" s="420">
        <v>14999</v>
      </c>
      <c r="D151" s="453">
        <v>1008118.0125930656</v>
      </c>
      <c r="E151" s="455">
        <v>-123747.67000000001</v>
      </c>
      <c r="F151" s="454">
        <v>337696.10070079088</v>
      </c>
      <c r="G151" s="452">
        <f t="shared" si="4"/>
        <v>1222066.4432938565</v>
      </c>
      <c r="H151" s="452">
        <f t="shared" si="5"/>
        <v>81.476527988122967</v>
      </c>
    </row>
    <row r="152" spans="1:8" ht="16.5">
      <c r="A152" s="397">
        <v>475</v>
      </c>
      <c r="B152" s="398" t="s">
        <v>175</v>
      </c>
      <c r="C152" s="420">
        <v>5456</v>
      </c>
      <c r="D152" s="453">
        <v>388107.2740736389</v>
      </c>
      <c r="E152" s="455">
        <v>-44349.33</v>
      </c>
      <c r="F152" s="454">
        <v>95482.600630911737</v>
      </c>
      <c r="G152" s="452">
        <f t="shared" si="4"/>
        <v>439240.54470455064</v>
      </c>
      <c r="H152" s="452">
        <f t="shared" si="5"/>
        <v>80.505964938517351</v>
      </c>
    </row>
    <row r="153" spans="1:8" ht="16.5">
      <c r="A153" s="397">
        <v>480</v>
      </c>
      <c r="B153" s="398" t="s">
        <v>176</v>
      </c>
      <c r="C153" s="420">
        <v>1930</v>
      </c>
      <c r="D153" s="453">
        <v>183350.30226120632</v>
      </c>
      <c r="E153" s="455">
        <v>-15867.1</v>
      </c>
      <c r="F153" s="454">
        <v>87338.324722934267</v>
      </c>
      <c r="G153" s="452">
        <f t="shared" si="4"/>
        <v>254821.52698414057</v>
      </c>
      <c r="H153" s="452">
        <f t="shared" si="5"/>
        <v>132.03187926639407</v>
      </c>
    </row>
    <row r="154" spans="1:8" ht="16.5">
      <c r="A154" s="397">
        <v>481</v>
      </c>
      <c r="B154" s="398" t="s">
        <v>177</v>
      </c>
      <c r="C154" s="420">
        <v>9619</v>
      </c>
      <c r="D154" s="453">
        <v>659129.50925333449</v>
      </c>
      <c r="E154" s="455">
        <v>-86829.17</v>
      </c>
      <c r="F154" s="454">
        <v>183448.77365064411</v>
      </c>
      <c r="G154" s="452">
        <f t="shared" si="4"/>
        <v>755749.11290397856</v>
      </c>
      <c r="H154" s="452">
        <f t="shared" si="5"/>
        <v>78.568366036384091</v>
      </c>
    </row>
    <row r="155" spans="1:8" ht="16.5">
      <c r="A155" s="397">
        <v>483</v>
      </c>
      <c r="B155" s="398" t="s">
        <v>178</v>
      </c>
      <c r="C155" s="420">
        <v>1055</v>
      </c>
      <c r="D155" s="453">
        <v>164736.02580608966</v>
      </c>
      <c r="E155" s="455">
        <v>-7477.96</v>
      </c>
      <c r="F155" s="454">
        <v>40595.713300171599</v>
      </c>
      <c r="G155" s="452">
        <f t="shared" si="4"/>
        <v>197853.77910626127</v>
      </c>
      <c r="H155" s="452">
        <f t="shared" si="5"/>
        <v>187.53912711493959</v>
      </c>
    </row>
    <row r="156" spans="1:8" ht="16.5">
      <c r="A156" s="397">
        <v>484</v>
      </c>
      <c r="B156" s="398" t="s">
        <v>179</v>
      </c>
      <c r="C156" s="420">
        <v>2966</v>
      </c>
      <c r="D156" s="453">
        <v>278443.45922106132</v>
      </c>
      <c r="E156" s="455">
        <v>-21428.440000000002</v>
      </c>
      <c r="F156" s="454">
        <v>96005.837051500595</v>
      </c>
      <c r="G156" s="452">
        <f t="shared" si="4"/>
        <v>353020.85627256194</v>
      </c>
      <c r="H156" s="452">
        <f t="shared" si="5"/>
        <v>119.02254088757988</v>
      </c>
    </row>
    <row r="157" spans="1:8" ht="16.5">
      <c r="A157" s="397">
        <v>489</v>
      </c>
      <c r="B157" s="398" t="s">
        <v>180</v>
      </c>
      <c r="C157" s="420">
        <v>1752</v>
      </c>
      <c r="D157" s="453">
        <v>230047.21514941027</v>
      </c>
      <c r="E157" s="455">
        <v>-13542.02</v>
      </c>
      <c r="F157" s="454">
        <v>57684.482908448612</v>
      </c>
      <c r="G157" s="452">
        <f t="shared" si="4"/>
        <v>274189.6780578589</v>
      </c>
      <c r="H157" s="452">
        <f t="shared" si="5"/>
        <v>156.50095779558157</v>
      </c>
    </row>
    <row r="158" spans="1:8" ht="16.5">
      <c r="A158" s="397">
        <v>491</v>
      </c>
      <c r="B158" s="398" t="s">
        <v>181</v>
      </c>
      <c r="C158" s="420">
        <v>51919</v>
      </c>
      <c r="D158" s="453">
        <v>6921889.0809920114</v>
      </c>
      <c r="E158" s="455">
        <v>-448379.11000000004</v>
      </c>
      <c r="F158" s="454">
        <v>2559318.0380514995</v>
      </c>
      <c r="G158" s="452">
        <f t="shared" si="4"/>
        <v>9032828.009043511</v>
      </c>
      <c r="H158" s="452">
        <f t="shared" si="5"/>
        <v>173.97923706241474</v>
      </c>
    </row>
    <row r="159" spans="1:8" ht="16.5">
      <c r="A159" s="397">
        <v>494</v>
      </c>
      <c r="B159" s="398" t="s">
        <v>182</v>
      </c>
      <c r="C159" s="420">
        <v>8827</v>
      </c>
      <c r="D159" s="453">
        <v>795093.78332921362</v>
      </c>
      <c r="E159" s="455">
        <v>-73459.960000000006</v>
      </c>
      <c r="F159" s="454">
        <v>163329.14263309597</v>
      </c>
      <c r="G159" s="452">
        <f t="shared" si="4"/>
        <v>884962.96596230962</v>
      </c>
      <c r="H159" s="452">
        <f t="shared" si="5"/>
        <v>100.25636863739771</v>
      </c>
    </row>
    <row r="160" spans="1:8" ht="16.5">
      <c r="A160" s="397">
        <v>495</v>
      </c>
      <c r="B160" s="398" t="s">
        <v>183</v>
      </c>
      <c r="C160" s="420">
        <v>1430</v>
      </c>
      <c r="D160" s="453">
        <v>146593.08246853255</v>
      </c>
      <c r="E160" s="455">
        <v>-10117.24</v>
      </c>
      <c r="F160" s="454">
        <v>59588.200028801599</v>
      </c>
      <c r="G160" s="452">
        <f t="shared" si="4"/>
        <v>196064.04249733416</v>
      </c>
      <c r="H160" s="452">
        <f t="shared" si="5"/>
        <v>137.10772202610781</v>
      </c>
    </row>
    <row r="161" spans="1:8" ht="16.5">
      <c r="A161" s="397">
        <v>498</v>
      </c>
      <c r="B161" s="398" t="s">
        <v>184</v>
      </c>
      <c r="C161" s="420">
        <v>2325</v>
      </c>
      <c r="D161" s="453">
        <v>321193.26488278952</v>
      </c>
      <c r="E161" s="455">
        <v>-19810.310000000001</v>
      </c>
      <c r="F161" s="454">
        <v>128689.36746121282</v>
      </c>
      <c r="G161" s="452">
        <f t="shared" si="4"/>
        <v>430072.32234400231</v>
      </c>
      <c r="H161" s="452">
        <f t="shared" si="5"/>
        <v>184.97734294365691</v>
      </c>
    </row>
    <row r="162" spans="1:8" ht="16.5">
      <c r="A162" s="397">
        <v>499</v>
      </c>
      <c r="B162" s="398" t="s">
        <v>185</v>
      </c>
      <c r="C162" s="420">
        <v>19763</v>
      </c>
      <c r="D162" s="453">
        <v>1524057.2930520852</v>
      </c>
      <c r="E162" s="455">
        <v>-168568.30000000002</v>
      </c>
      <c r="F162" s="454">
        <v>371945.82476859394</v>
      </c>
      <c r="G162" s="452">
        <f t="shared" si="4"/>
        <v>1727434.8178206792</v>
      </c>
      <c r="H162" s="452">
        <f t="shared" si="5"/>
        <v>87.407520003070346</v>
      </c>
    </row>
    <row r="163" spans="1:8" ht="16.5">
      <c r="A163" s="397">
        <v>500</v>
      </c>
      <c r="B163" s="398" t="s">
        <v>186</v>
      </c>
      <c r="C163" s="420">
        <v>10551</v>
      </c>
      <c r="D163" s="453">
        <v>1150665.3924568242</v>
      </c>
      <c r="E163" s="455">
        <v>-91118</v>
      </c>
      <c r="F163" s="454">
        <v>375874.37989198999</v>
      </c>
      <c r="G163" s="452">
        <f t="shared" si="4"/>
        <v>1435421.7723488142</v>
      </c>
      <c r="H163" s="452">
        <f t="shared" si="5"/>
        <v>136.0460404083797</v>
      </c>
    </row>
    <row r="164" spans="1:8" ht="16.5">
      <c r="A164" s="397">
        <v>503</v>
      </c>
      <c r="B164" s="398" t="s">
        <v>187</v>
      </c>
      <c r="C164" s="420">
        <v>7515</v>
      </c>
      <c r="D164" s="453">
        <v>574170.30733798933</v>
      </c>
      <c r="E164" s="455">
        <v>-63122.780000000006</v>
      </c>
      <c r="F164" s="454">
        <v>180288.39601773233</v>
      </c>
      <c r="G164" s="452">
        <f t="shared" si="4"/>
        <v>691335.92335572164</v>
      </c>
      <c r="H164" s="452">
        <f t="shared" si="5"/>
        <v>91.994134844407398</v>
      </c>
    </row>
    <row r="165" spans="1:8" ht="16.5">
      <c r="A165" s="397">
        <v>504</v>
      </c>
      <c r="B165" s="398" t="s">
        <v>188</v>
      </c>
      <c r="C165" s="420">
        <v>1715</v>
      </c>
      <c r="D165" s="453">
        <v>158775.7581979653</v>
      </c>
      <c r="E165" s="455">
        <v>-13966.19</v>
      </c>
      <c r="F165" s="454">
        <v>41353.150778867275</v>
      </c>
      <c r="G165" s="452">
        <f t="shared" si="4"/>
        <v>186162.71897683258</v>
      </c>
      <c r="H165" s="452">
        <f t="shared" si="5"/>
        <v>108.54969036550004</v>
      </c>
    </row>
    <row r="166" spans="1:8" ht="16.5">
      <c r="A166" s="397">
        <v>505</v>
      </c>
      <c r="B166" s="398" t="s">
        <v>189</v>
      </c>
      <c r="C166" s="420">
        <v>20957</v>
      </c>
      <c r="D166" s="453">
        <v>1698704.7002348278</v>
      </c>
      <c r="E166" s="455">
        <v>-187263.2</v>
      </c>
      <c r="F166" s="454">
        <v>516581.89035596396</v>
      </c>
      <c r="G166" s="452">
        <f t="shared" si="4"/>
        <v>2028023.3905907918</v>
      </c>
      <c r="H166" s="452">
        <f t="shared" si="5"/>
        <v>96.770691921114278</v>
      </c>
    </row>
    <row r="167" spans="1:8" ht="16.5">
      <c r="A167" s="397">
        <v>507</v>
      </c>
      <c r="B167" s="398" t="s">
        <v>190</v>
      </c>
      <c r="C167" s="420">
        <v>5522</v>
      </c>
      <c r="D167" s="453">
        <v>593927.32252037036</v>
      </c>
      <c r="E167" s="455">
        <v>-41395.850000000006</v>
      </c>
      <c r="F167" s="454">
        <v>224332.21587072156</v>
      </c>
      <c r="G167" s="452">
        <f t="shared" si="4"/>
        <v>776863.688391092</v>
      </c>
      <c r="H167" s="452">
        <f t="shared" si="5"/>
        <v>140.68520253370011</v>
      </c>
    </row>
    <row r="168" spans="1:8" ht="16.5">
      <c r="A168" s="397">
        <v>508</v>
      </c>
      <c r="B168" s="398" t="s">
        <v>191</v>
      </c>
      <c r="C168" s="420">
        <v>9271</v>
      </c>
      <c r="D168" s="453">
        <v>990182.58990297327</v>
      </c>
      <c r="E168" s="455">
        <v>-69940.92</v>
      </c>
      <c r="F168" s="454">
        <v>591174.74359396612</v>
      </c>
      <c r="G168" s="452">
        <f t="shared" si="4"/>
        <v>1511416.4134969395</v>
      </c>
      <c r="H168" s="452">
        <f t="shared" si="5"/>
        <v>163.02625536586555</v>
      </c>
    </row>
    <row r="169" spans="1:8" ht="16.5">
      <c r="A169" s="397">
        <v>529</v>
      </c>
      <c r="B169" s="398" t="s">
        <v>192</v>
      </c>
      <c r="C169" s="420">
        <v>19999</v>
      </c>
      <c r="D169" s="453">
        <v>1692064.7279999859</v>
      </c>
      <c r="E169" s="455">
        <v>-169542.32</v>
      </c>
      <c r="F169" s="454">
        <v>807974.29863670806</v>
      </c>
      <c r="G169" s="452">
        <f t="shared" si="4"/>
        <v>2330496.7066366938</v>
      </c>
      <c r="H169" s="452">
        <f t="shared" si="5"/>
        <v>116.53066186492794</v>
      </c>
    </row>
    <row r="170" spans="1:8" ht="16.5">
      <c r="A170" s="397">
        <v>531</v>
      </c>
      <c r="B170" s="398" t="s">
        <v>193</v>
      </c>
      <c r="C170" s="420">
        <v>4966</v>
      </c>
      <c r="D170" s="453">
        <v>506187.19282710296</v>
      </c>
      <c r="E170" s="455">
        <v>-40641.770000000004</v>
      </c>
      <c r="F170" s="454">
        <v>439468.97913175786</v>
      </c>
      <c r="G170" s="452">
        <f t="shared" si="4"/>
        <v>905014.40195886081</v>
      </c>
      <c r="H170" s="452">
        <f t="shared" si="5"/>
        <v>182.24212685438195</v>
      </c>
    </row>
    <row r="171" spans="1:8" ht="16.5">
      <c r="A171" s="397">
        <v>535</v>
      </c>
      <c r="B171" s="398" t="s">
        <v>194</v>
      </c>
      <c r="C171" s="420">
        <v>10454</v>
      </c>
      <c r="D171" s="453">
        <v>808866.5750517142</v>
      </c>
      <c r="E171" s="455">
        <v>-81911.94</v>
      </c>
      <c r="F171" s="454">
        <v>249789.93803309952</v>
      </c>
      <c r="G171" s="452">
        <f t="shared" si="4"/>
        <v>976744.57308481378</v>
      </c>
      <c r="H171" s="452">
        <f t="shared" si="5"/>
        <v>93.432616518539675</v>
      </c>
    </row>
    <row r="172" spans="1:8" ht="16.5">
      <c r="A172" s="397">
        <v>536</v>
      </c>
      <c r="B172" s="398" t="s">
        <v>195</v>
      </c>
      <c r="C172" s="420">
        <v>35647</v>
      </c>
      <c r="D172" s="453">
        <v>3559976.814389722</v>
      </c>
      <c r="E172" s="455">
        <v>-322479.17000000004</v>
      </c>
      <c r="F172" s="454">
        <v>1727461.7992306368</v>
      </c>
      <c r="G172" s="452">
        <f t="shared" si="4"/>
        <v>4964959.4436203586</v>
      </c>
      <c r="H172" s="452">
        <f t="shared" si="5"/>
        <v>139.28127033468058</v>
      </c>
    </row>
    <row r="173" spans="1:8" ht="16.5">
      <c r="A173" s="397">
        <v>538</v>
      </c>
      <c r="B173" s="398" t="s">
        <v>196</v>
      </c>
      <c r="C173" s="420">
        <v>4695</v>
      </c>
      <c r="D173" s="453">
        <v>342786.7335366059</v>
      </c>
      <c r="E173" s="455">
        <v>-41333.01</v>
      </c>
      <c r="F173" s="454">
        <v>100731.70676837518</v>
      </c>
      <c r="G173" s="452">
        <f t="shared" si="4"/>
        <v>402185.43030498107</v>
      </c>
      <c r="H173" s="452">
        <f t="shared" si="5"/>
        <v>85.66249846751461</v>
      </c>
    </row>
    <row r="174" spans="1:8" ht="16.5">
      <c r="A174" s="397">
        <v>541</v>
      </c>
      <c r="B174" s="398" t="s">
        <v>197</v>
      </c>
      <c r="C174" s="420">
        <v>9130</v>
      </c>
      <c r="D174" s="453">
        <v>1339798.592825301</v>
      </c>
      <c r="E174" s="455">
        <v>-69076.87000000001</v>
      </c>
      <c r="F174" s="454">
        <v>242239.31361104886</v>
      </c>
      <c r="G174" s="452">
        <f t="shared" si="4"/>
        <v>1512961.0364363496</v>
      </c>
      <c r="H174" s="452">
        <f t="shared" si="5"/>
        <v>165.71314747386086</v>
      </c>
    </row>
    <row r="175" spans="1:8" ht="16.5">
      <c r="A175" s="397">
        <v>543</v>
      </c>
      <c r="B175" s="398" t="s">
        <v>198</v>
      </c>
      <c r="C175" s="420">
        <v>44785</v>
      </c>
      <c r="D175" s="453">
        <v>3748882.4004355255</v>
      </c>
      <c r="E175" s="455">
        <v>-413817.11000000004</v>
      </c>
      <c r="F175" s="454">
        <v>1069403.5095069902</v>
      </c>
      <c r="G175" s="452">
        <f t="shared" si="4"/>
        <v>4404468.7999425158</v>
      </c>
      <c r="H175" s="452">
        <f t="shared" si="5"/>
        <v>98.346964384113335</v>
      </c>
    </row>
    <row r="176" spans="1:8" ht="16.5">
      <c r="A176" s="397">
        <v>545</v>
      </c>
      <c r="B176" s="398" t="s">
        <v>199</v>
      </c>
      <c r="C176" s="420">
        <v>9621</v>
      </c>
      <c r="D176" s="453">
        <v>647614.2883350529</v>
      </c>
      <c r="E176" s="455">
        <v>-80058.16</v>
      </c>
      <c r="F176" s="454">
        <v>254727.42332646169</v>
      </c>
      <c r="G176" s="452">
        <f t="shared" si="4"/>
        <v>822283.55166151456</v>
      </c>
      <c r="H176" s="452">
        <f t="shared" si="5"/>
        <v>85.467576308233504</v>
      </c>
    </row>
    <row r="177" spans="1:8" ht="16.5">
      <c r="A177" s="397">
        <v>560</v>
      </c>
      <c r="B177" s="398" t="s">
        <v>200</v>
      </c>
      <c r="C177" s="420">
        <v>15669</v>
      </c>
      <c r="D177" s="453">
        <v>1655794.527691015</v>
      </c>
      <c r="E177" s="455">
        <v>-132686.66</v>
      </c>
      <c r="F177" s="454">
        <v>353280.8167155399</v>
      </c>
      <c r="G177" s="452">
        <f t="shared" si="4"/>
        <v>1876388.684406555</v>
      </c>
      <c r="H177" s="452">
        <f t="shared" si="5"/>
        <v>119.75165514114207</v>
      </c>
    </row>
    <row r="178" spans="1:8" ht="16.5">
      <c r="A178" s="397">
        <v>561</v>
      </c>
      <c r="B178" s="398" t="s">
        <v>201</v>
      </c>
      <c r="C178" s="420">
        <v>1315</v>
      </c>
      <c r="D178" s="453">
        <v>125765.86821343802</v>
      </c>
      <c r="E178" s="455">
        <v>-10777.060000000001</v>
      </c>
      <c r="F178" s="454">
        <v>58560.919115655997</v>
      </c>
      <c r="G178" s="452">
        <f t="shared" si="4"/>
        <v>173549.72732909402</v>
      </c>
      <c r="H178" s="452">
        <f t="shared" si="5"/>
        <v>131.97697895748595</v>
      </c>
    </row>
    <row r="179" spans="1:8" ht="16.5">
      <c r="A179" s="397">
        <v>562</v>
      </c>
      <c r="B179" s="398" t="s">
        <v>202</v>
      </c>
      <c r="C179" s="420">
        <v>8839</v>
      </c>
      <c r="D179" s="453">
        <v>801171.82180910627</v>
      </c>
      <c r="E179" s="455">
        <v>-70443.64</v>
      </c>
      <c r="F179" s="454">
        <v>237881.160562417</v>
      </c>
      <c r="G179" s="452">
        <f t="shared" si="4"/>
        <v>968609.34237152326</v>
      </c>
      <c r="H179" s="452">
        <f t="shared" si="5"/>
        <v>109.58358890955122</v>
      </c>
    </row>
    <row r="180" spans="1:8" ht="16.5">
      <c r="A180" s="397">
        <v>563</v>
      </c>
      <c r="B180" s="398" t="s">
        <v>203</v>
      </c>
      <c r="C180" s="420">
        <v>6978</v>
      </c>
      <c r="D180" s="453">
        <v>721324.03270549362</v>
      </c>
      <c r="E180" s="455">
        <v>-54497.990000000005</v>
      </c>
      <c r="F180" s="454">
        <v>228221.41507628036</v>
      </c>
      <c r="G180" s="452">
        <f t="shared" si="4"/>
        <v>895047.45778177399</v>
      </c>
      <c r="H180" s="452">
        <f t="shared" si="5"/>
        <v>128.26704754682919</v>
      </c>
    </row>
    <row r="181" spans="1:8" ht="16.5">
      <c r="A181" s="397">
        <v>564</v>
      </c>
      <c r="B181" s="398" t="s">
        <v>204</v>
      </c>
      <c r="C181" s="420">
        <v>214633</v>
      </c>
      <c r="D181" s="453">
        <v>26734310.096824143</v>
      </c>
      <c r="E181" s="455">
        <v>-2116058.4500000002</v>
      </c>
      <c r="F181" s="454">
        <v>7460840.1531818509</v>
      </c>
      <c r="G181" s="452">
        <f t="shared" si="4"/>
        <v>32079091.800005995</v>
      </c>
      <c r="H181" s="452">
        <f t="shared" si="5"/>
        <v>149.46020323065883</v>
      </c>
    </row>
    <row r="182" spans="1:8" ht="16.5">
      <c r="A182" s="397">
        <v>576</v>
      </c>
      <c r="B182" s="398" t="s">
        <v>205</v>
      </c>
      <c r="C182" s="420">
        <v>2726</v>
      </c>
      <c r="D182" s="453">
        <v>261027.19226533733</v>
      </c>
      <c r="E182" s="455">
        <v>-19386.14</v>
      </c>
      <c r="F182" s="454">
        <v>105369.78120705643</v>
      </c>
      <c r="G182" s="452">
        <f t="shared" si="4"/>
        <v>347010.83347239374</v>
      </c>
      <c r="H182" s="452">
        <f t="shared" si="5"/>
        <v>127.29671073822222</v>
      </c>
    </row>
    <row r="183" spans="1:8" ht="16.5">
      <c r="A183" s="397">
        <v>577</v>
      </c>
      <c r="B183" s="398" t="s">
        <v>206</v>
      </c>
      <c r="C183" s="420">
        <v>11236</v>
      </c>
      <c r="D183" s="453">
        <v>866238.20153733005</v>
      </c>
      <c r="E183" s="455">
        <v>-96632.21</v>
      </c>
      <c r="F183" s="454">
        <v>524145.50081178802</v>
      </c>
      <c r="G183" s="452">
        <f t="shared" si="4"/>
        <v>1293751.492349118</v>
      </c>
      <c r="H183" s="452">
        <f t="shared" si="5"/>
        <v>115.14342224538252</v>
      </c>
    </row>
    <row r="184" spans="1:8" ht="16.5">
      <c r="A184" s="397">
        <v>578</v>
      </c>
      <c r="B184" s="398" t="s">
        <v>207</v>
      </c>
      <c r="C184" s="420">
        <v>3037</v>
      </c>
      <c r="D184" s="453">
        <v>374879.56675085478</v>
      </c>
      <c r="E184" s="455">
        <v>-23203.670000000002</v>
      </c>
      <c r="F184" s="454">
        <v>128364.72033847129</v>
      </c>
      <c r="G184" s="452">
        <f t="shared" si="4"/>
        <v>480040.61708932609</v>
      </c>
      <c r="H184" s="452">
        <f t="shared" si="5"/>
        <v>158.06408201821733</v>
      </c>
    </row>
    <row r="185" spans="1:8" ht="16.5">
      <c r="A185" s="397">
        <v>580</v>
      </c>
      <c r="B185" s="398" t="s">
        <v>208</v>
      </c>
      <c r="C185" s="420">
        <v>4366</v>
      </c>
      <c r="D185" s="453">
        <v>376417.35707087646</v>
      </c>
      <c r="E185" s="455">
        <v>-31027.25</v>
      </c>
      <c r="F185" s="454">
        <v>129207.67418923805</v>
      </c>
      <c r="G185" s="452">
        <f t="shared" si="4"/>
        <v>474597.78126011451</v>
      </c>
      <c r="H185" s="452">
        <f t="shared" si="5"/>
        <v>108.70311068715404</v>
      </c>
    </row>
    <row r="186" spans="1:8" ht="16.5">
      <c r="A186" s="397">
        <v>581</v>
      </c>
      <c r="B186" s="398" t="s">
        <v>209</v>
      </c>
      <c r="C186" s="420">
        <v>6123</v>
      </c>
      <c r="D186" s="453">
        <v>698478.49270108377</v>
      </c>
      <c r="E186" s="455">
        <v>-46847.22</v>
      </c>
      <c r="F186" s="454">
        <v>427869.86712929938</v>
      </c>
      <c r="G186" s="452">
        <f t="shared" si="4"/>
        <v>1079501.1398303832</v>
      </c>
      <c r="H186" s="452">
        <f t="shared" si="5"/>
        <v>176.30265226692524</v>
      </c>
    </row>
    <row r="187" spans="1:8" ht="16.5">
      <c r="A187" s="397">
        <v>583</v>
      </c>
      <c r="B187" s="398" t="s">
        <v>210</v>
      </c>
      <c r="C187" s="420">
        <v>912</v>
      </c>
      <c r="D187" s="453">
        <v>125896.03549966658</v>
      </c>
      <c r="E187" s="455">
        <v>-7336.5700000000006</v>
      </c>
      <c r="F187" s="454">
        <v>27242.427337981306</v>
      </c>
      <c r="G187" s="452">
        <f t="shared" si="4"/>
        <v>145801.89283764787</v>
      </c>
      <c r="H187" s="452">
        <f t="shared" si="5"/>
        <v>159.87049653250864</v>
      </c>
    </row>
    <row r="188" spans="1:8" ht="16.5">
      <c r="A188" s="397">
        <v>584</v>
      </c>
      <c r="B188" s="398" t="s">
        <v>211</v>
      </c>
      <c r="C188" s="420">
        <v>2578</v>
      </c>
      <c r="D188" s="453">
        <v>206526.53698634059</v>
      </c>
      <c r="E188" s="455">
        <v>-17956.530000000002</v>
      </c>
      <c r="F188" s="454">
        <v>82793.226695439182</v>
      </c>
      <c r="G188" s="452">
        <f t="shared" si="4"/>
        <v>271363.23368177976</v>
      </c>
      <c r="H188" s="452">
        <f t="shared" si="5"/>
        <v>105.26114572605887</v>
      </c>
    </row>
    <row r="189" spans="1:8" ht="16.5">
      <c r="A189" s="397">
        <v>588</v>
      </c>
      <c r="B189" s="398" t="s">
        <v>212</v>
      </c>
      <c r="C189" s="420">
        <v>1577</v>
      </c>
      <c r="D189" s="453">
        <v>186472.38168951159</v>
      </c>
      <c r="E189" s="455">
        <v>-11798.210000000001</v>
      </c>
      <c r="F189" s="454">
        <v>59942.280236785111</v>
      </c>
      <c r="G189" s="452">
        <f t="shared" si="4"/>
        <v>234616.45192629669</v>
      </c>
      <c r="H189" s="452">
        <f t="shared" si="5"/>
        <v>148.77390737241387</v>
      </c>
    </row>
    <row r="190" spans="1:8" ht="16.5">
      <c r="A190" s="397">
        <v>592</v>
      </c>
      <c r="B190" s="398" t="s">
        <v>213</v>
      </c>
      <c r="C190" s="420">
        <v>3596</v>
      </c>
      <c r="D190" s="453">
        <v>385647.71473466157</v>
      </c>
      <c r="E190" s="455">
        <v>-29786.16</v>
      </c>
      <c r="F190" s="454">
        <v>172390.47068399773</v>
      </c>
      <c r="G190" s="452">
        <f t="shared" si="4"/>
        <v>528252.02541865932</v>
      </c>
      <c r="H190" s="452">
        <f t="shared" si="5"/>
        <v>146.89989583388746</v>
      </c>
    </row>
    <row r="191" spans="1:8" ht="16.5">
      <c r="A191" s="397">
        <v>593</v>
      </c>
      <c r="B191" s="398" t="s">
        <v>214</v>
      </c>
      <c r="C191" s="420">
        <v>17050</v>
      </c>
      <c r="D191" s="453">
        <v>1893290.7558871566</v>
      </c>
      <c r="E191" s="455">
        <v>-135530.17000000001</v>
      </c>
      <c r="F191" s="454">
        <v>978607.24830633495</v>
      </c>
      <c r="G191" s="452">
        <f t="shared" si="4"/>
        <v>2736367.8341934914</v>
      </c>
      <c r="H191" s="452">
        <f t="shared" si="5"/>
        <v>160.49078206413438</v>
      </c>
    </row>
    <row r="192" spans="1:8" ht="16.5">
      <c r="A192" s="397">
        <v>595</v>
      </c>
      <c r="B192" s="398" t="s">
        <v>215</v>
      </c>
      <c r="C192" s="420">
        <v>4073</v>
      </c>
      <c r="D192" s="453">
        <v>380968.28209660022</v>
      </c>
      <c r="E192" s="455">
        <v>-28529.360000000001</v>
      </c>
      <c r="F192" s="454">
        <v>118304.07205779743</v>
      </c>
      <c r="G192" s="452">
        <f t="shared" si="4"/>
        <v>470742.99415439763</v>
      </c>
      <c r="H192" s="452">
        <f t="shared" si="5"/>
        <v>115.57647781841337</v>
      </c>
    </row>
    <row r="193" spans="1:8" ht="16.5">
      <c r="A193" s="397">
        <v>598</v>
      </c>
      <c r="B193" s="398" t="s">
        <v>216</v>
      </c>
      <c r="C193" s="420">
        <v>19475</v>
      </c>
      <c r="D193" s="453">
        <v>2263686.5524515985</v>
      </c>
      <c r="E193" s="455">
        <v>-169809.39</v>
      </c>
      <c r="F193" s="454">
        <v>1295711.6964148963</v>
      </c>
      <c r="G193" s="452">
        <f t="shared" si="4"/>
        <v>3389588.8588664946</v>
      </c>
      <c r="H193" s="452">
        <f t="shared" si="5"/>
        <v>174.0482084141974</v>
      </c>
    </row>
    <row r="194" spans="1:8" ht="16.5">
      <c r="A194" s="397">
        <v>599</v>
      </c>
      <c r="B194" s="398" t="s">
        <v>217</v>
      </c>
      <c r="C194" s="420">
        <v>11225</v>
      </c>
      <c r="D194" s="453">
        <v>639012.17339557433</v>
      </c>
      <c r="E194" s="455">
        <v>-93804.41</v>
      </c>
      <c r="F194" s="454">
        <v>168692.22220505498</v>
      </c>
      <c r="G194" s="452">
        <f t="shared" si="4"/>
        <v>713899.98560062924</v>
      </c>
      <c r="H194" s="452">
        <f t="shared" si="5"/>
        <v>63.599107848608398</v>
      </c>
    </row>
    <row r="195" spans="1:8" ht="16.5">
      <c r="A195" s="397">
        <v>601</v>
      </c>
      <c r="B195" s="398" t="s">
        <v>218</v>
      </c>
      <c r="C195" s="420">
        <v>3739</v>
      </c>
      <c r="D195" s="453">
        <v>531425.25964359101</v>
      </c>
      <c r="E195" s="455">
        <v>-28199.45</v>
      </c>
      <c r="F195" s="454">
        <v>125951.79914684387</v>
      </c>
      <c r="G195" s="452">
        <f t="shared" si="4"/>
        <v>629177.6087904349</v>
      </c>
      <c r="H195" s="452">
        <f t="shared" si="5"/>
        <v>168.2743002916381</v>
      </c>
    </row>
    <row r="196" spans="1:8" ht="16.5">
      <c r="A196" s="397">
        <v>604</v>
      </c>
      <c r="B196" s="398" t="s">
        <v>219</v>
      </c>
      <c r="C196" s="420">
        <v>20763</v>
      </c>
      <c r="D196" s="453">
        <v>1800232.5838898919</v>
      </c>
      <c r="E196" s="455">
        <v>-191756.26</v>
      </c>
      <c r="F196" s="454">
        <v>718329.82025030383</v>
      </c>
      <c r="G196" s="452">
        <f t="shared" si="4"/>
        <v>2326806.1441401956</v>
      </c>
      <c r="H196" s="452">
        <f t="shared" si="5"/>
        <v>112.06502644801789</v>
      </c>
    </row>
    <row r="197" spans="1:8" ht="16.5">
      <c r="A197" s="397">
        <v>607</v>
      </c>
      <c r="B197" s="398" t="s">
        <v>220</v>
      </c>
      <c r="C197" s="420">
        <v>4064</v>
      </c>
      <c r="D197" s="453">
        <v>536963.44470947026</v>
      </c>
      <c r="E197" s="455">
        <v>-30288.880000000001</v>
      </c>
      <c r="F197" s="454">
        <v>127735.09787476307</v>
      </c>
      <c r="G197" s="452">
        <f t="shared" si="4"/>
        <v>634409.66258423333</v>
      </c>
      <c r="H197" s="452">
        <f t="shared" si="5"/>
        <v>156.10473980911254</v>
      </c>
    </row>
    <row r="198" spans="1:8" ht="16.5">
      <c r="A198" s="397">
        <v>608</v>
      </c>
      <c r="B198" s="398" t="s">
        <v>221</v>
      </c>
      <c r="C198" s="420">
        <v>1943</v>
      </c>
      <c r="D198" s="453">
        <v>168721.308811425</v>
      </c>
      <c r="E198" s="455">
        <v>-14924.5</v>
      </c>
      <c r="F198" s="454">
        <v>99936.001041662501</v>
      </c>
      <c r="G198" s="452">
        <f t="shared" si="4"/>
        <v>253732.8098530875</v>
      </c>
      <c r="H198" s="452">
        <f t="shared" si="5"/>
        <v>130.58816770616957</v>
      </c>
    </row>
    <row r="199" spans="1:8" ht="16.5">
      <c r="A199" s="397">
        <v>609</v>
      </c>
      <c r="B199" s="398" t="s">
        <v>222</v>
      </c>
      <c r="C199" s="420">
        <v>83106</v>
      </c>
      <c r="D199" s="453">
        <v>10719390.677624505</v>
      </c>
      <c r="E199" s="455">
        <v>-736830.42</v>
      </c>
      <c r="F199" s="454">
        <v>4695710.6358370222</v>
      </c>
      <c r="G199" s="452">
        <f t="shared" si="4"/>
        <v>14678270.893461527</v>
      </c>
      <c r="H199" s="452">
        <f t="shared" si="5"/>
        <v>176.62107300870608</v>
      </c>
    </row>
    <row r="200" spans="1:8" ht="16.5">
      <c r="A200" s="397">
        <v>611</v>
      </c>
      <c r="B200" s="398" t="s">
        <v>223</v>
      </c>
      <c r="C200" s="420">
        <v>4973</v>
      </c>
      <c r="D200" s="453">
        <v>353760.75020998419</v>
      </c>
      <c r="E200" s="455">
        <v>-45778.94</v>
      </c>
      <c r="F200" s="454">
        <v>79791.304038794333</v>
      </c>
      <c r="G200" s="452">
        <f t="shared" si="4"/>
        <v>387773.11424877855</v>
      </c>
      <c r="H200" s="452">
        <f t="shared" si="5"/>
        <v>77.975691584310994</v>
      </c>
    </row>
    <row r="201" spans="1:8" ht="16.5">
      <c r="A201" s="397">
        <v>614</v>
      </c>
      <c r="B201" s="398" t="s">
        <v>224</v>
      </c>
      <c r="C201" s="420">
        <v>2923</v>
      </c>
      <c r="D201" s="453">
        <v>478533.56290906691</v>
      </c>
      <c r="E201" s="455">
        <v>-21522.7</v>
      </c>
      <c r="F201" s="454">
        <v>171221.5391250276</v>
      </c>
      <c r="G201" s="452">
        <f t="shared" si="4"/>
        <v>628232.40203409456</v>
      </c>
      <c r="H201" s="452">
        <f t="shared" si="5"/>
        <v>214.92726720290611</v>
      </c>
    </row>
    <row r="202" spans="1:8" ht="16.5">
      <c r="A202" s="397">
        <v>615</v>
      </c>
      <c r="B202" s="398" t="s">
        <v>225</v>
      </c>
      <c r="C202" s="420">
        <v>7479</v>
      </c>
      <c r="D202" s="453">
        <v>960994.84844206821</v>
      </c>
      <c r="E202" s="455">
        <v>-55079.26</v>
      </c>
      <c r="F202" s="454">
        <v>361294.09643929312</v>
      </c>
      <c r="G202" s="452">
        <f t="shared" ref="G202:G265" si="6">SUM(D202:F202)</f>
        <v>1267209.6848813612</v>
      </c>
      <c r="H202" s="452">
        <f t="shared" ref="H202:H265" si="7">G202/C202</f>
        <v>169.43571130918053</v>
      </c>
    </row>
    <row r="203" spans="1:8" ht="16.5">
      <c r="A203" s="397">
        <v>616</v>
      </c>
      <c r="B203" s="398" t="s">
        <v>226</v>
      </c>
      <c r="C203" s="420">
        <v>1781</v>
      </c>
      <c r="D203" s="453">
        <v>174039.9224907693</v>
      </c>
      <c r="E203" s="455">
        <v>-16275.560000000001</v>
      </c>
      <c r="F203" s="454">
        <v>36547.180845823896</v>
      </c>
      <c r="G203" s="452">
        <f t="shared" si="6"/>
        <v>194311.5433365932</v>
      </c>
      <c r="H203" s="452">
        <f t="shared" si="7"/>
        <v>109.10249485490915</v>
      </c>
    </row>
    <row r="204" spans="1:8" ht="16.5">
      <c r="A204" s="397">
        <v>619</v>
      </c>
      <c r="B204" s="398" t="s">
        <v>227</v>
      </c>
      <c r="C204" s="420">
        <v>2650</v>
      </c>
      <c r="D204" s="453">
        <v>231035.58291558485</v>
      </c>
      <c r="E204" s="455">
        <v>-19873.150000000001</v>
      </c>
      <c r="F204" s="454">
        <v>176657.18624702407</v>
      </c>
      <c r="G204" s="452">
        <f t="shared" si="6"/>
        <v>387819.61916260893</v>
      </c>
      <c r="H204" s="452">
        <f t="shared" si="7"/>
        <v>146.34702609909772</v>
      </c>
    </row>
    <row r="205" spans="1:8" ht="16.5">
      <c r="A205" s="397">
        <v>620</v>
      </c>
      <c r="B205" s="398" t="s">
        <v>228</v>
      </c>
      <c r="C205" s="420">
        <v>2359</v>
      </c>
      <c r="D205" s="453">
        <v>374679.94340826327</v>
      </c>
      <c r="E205" s="455">
        <v>-16919.670000000002</v>
      </c>
      <c r="F205" s="454">
        <v>159119.45601182082</v>
      </c>
      <c r="G205" s="452">
        <f t="shared" si="6"/>
        <v>516879.7294200841</v>
      </c>
      <c r="H205" s="452">
        <f t="shared" si="7"/>
        <v>219.10967758375756</v>
      </c>
    </row>
    <row r="206" spans="1:8" ht="16.5">
      <c r="A206" s="397">
        <v>623</v>
      </c>
      <c r="B206" s="398" t="s">
        <v>229</v>
      </c>
      <c r="C206" s="420">
        <v>2108</v>
      </c>
      <c r="D206" s="453">
        <v>160527.83785875503</v>
      </c>
      <c r="E206" s="455">
        <v>-15034.470000000001</v>
      </c>
      <c r="F206" s="454">
        <v>62975.021016002516</v>
      </c>
      <c r="G206" s="452">
        <f t="shared" si="6"/>
        <v>208468.38887475754</v>
      </c>
      <c r="H206" s="452">
        <f t="shared" si="7"/>
        <v>98.893922616108895</v>
      </c>
    </row>
    <row r="207" spans="1:8" ht="16.5">
      <c r="A207" s="397">
        <v>624</v>
      </c>
      <c r="B207" s="398" t="s">
        <v>230</v>
      </c>
      <c r="C207" s="420">
        <v>5065</v>
      </c>
      <c r="D207" s="453">
        <v>488573.74867212289</v>
      </c>
      <c r="E207" s="455">
        <v>-42589.810000000005</v>
      </c>
      <c r="F207" s="454">
        <v>134712.92813885765</v>
      </c>
      <c r="G207" s="452">
        <f t="shared" si="6"/>
        <v>580696.86681098049</v>
      </c>
      <c r="H207" s="452">
        <f t="shared" si="7"/>
        <v>114.64893717887078</v>
      </c>
    </row>
    <row r="208" spans="1:8" ht="16.5">
      <c r="A208" s="397">
        <v>625</v>
      </c>
      <c r="B208" s="398" t="s">
        <v>231</v>
      </c>
      <c r="C208" s="420">
        <v>2980</v>
      </c>
      <c r="D208" s="453">
        <v>285691.42272270197</v>
      </c>
      <c r="E208" s="455">
        <v>-23250.800000000003</v>
      </c>
      <c r="F208" s="454">
        <v>70256.306288046122</v>
      </c>
      <c r="G208" s="452">
        <f t="shared" si="6"/>
        <v>332696.92901074811</v>
      </c>
      <c r="H208" s="452">
        <f t="shared" si="7"/>
        <v>111.64326476870743</v>
      </c>
    </row>
    <row r="209" spans="1:8" ht="16.5">
      <c r="A209" s="397">
        <v>626</v>
      </c>
      <c r="B209" s="398" t="s">
        <v>232</v>
      </c>
      <c r="C209" s="420">
        <v>4756</v>
      </c>
      <c r="D209" s="453">
        <v>530761.26644309866</v>
      </c>
      <c r="E209" s="455">
        <v>-34263.51</v>
      </c>
      <c r="F209" s="454">
        <v>280330.62720259011</v>
      </c>
      <c r="G209" s="452">
        <f t="shared" si="6"/>
        <v>776828.38364568877</v>
      </c>
      <c r="H209" s="452">
        <f t="shared" si="7"/>
        <v>163.33649782289504</v>
      </c>
    </row>
    <row r="210" spans="1:8" ht="16.5">
      <c r="A210" s="397">
        <v>630</v>
      </c>
      <c r="B210" s="398" t="s">
        <v>233</v>
      </c>
      <c r="C210" s="420">
        <v>1646</v>
      </c>
      <c r="D210" s="453">
        <v>123328.43712125567</v>
      </c>
      <c r="E210" s="455">
        <v>-12677.970000000001</v>
      </c>
      <c r="F210" s="454">
        <v>32217.877101606398</v>
      </c>
      <c r="G210" s="452">
        <f t="shared" si="6"/>
        <v>142868.34422286207</v>
      </c>
      <c r="H210" s="452">
        <f t="shared" si="7"/>
        <v>86.797292966501871</v>
      </c>
    </row>
    <row r="211" spans="1:8" ht="16.5">
      <c r="A211" s="397">
        <v>631</v>
      </c>
      <c r="B211" s="398" t="s">
        <v>234</v>
      </c>
      <c r="C211" s="420">
        <v>1930</v>
      </c>
      <c r="D211" s="453">
        <v>156710.90931680903</v>
      </c>
      <c r="E211" s="455">
        <v>-15710</v>
      </c>
      <c r="F211" s="454">
        <v>80979.601978083418</v>
      </c>
      <c r="G211" s="452">
        <f t="shared" si="6"/>
        <v>221980.51129489247</v>
      </c>
      <c r="H211" s="452">
        <f t="shared" si="7"/>
        <v>115.01580896108418</v>
      </c>
    </row>
    <row r="212" spans="1:8" ht="16.5">
      <c r="A212" s="397">
        <v>635</v>
      </c>
      <c r="B212" s="398" t="s">
        <v>235</v>
      </c>
      <c r="C212" s="420">
        <v>6337</v>
      </c>
      <c r="D212" s="453">
        <v>544295.16298886691</v>
      </c>
      <c r="E212" s="455">
        <v>-51858.710000000006</v>
      </c>
      <c r="F212" s="454">
        <v>308307.01977222238</v>
      </c>
      <c r="G212" s="452">
        <f t="shared" si="6"/>
        <v>800743.47276108922</v>
      </c>
      <c r="H212" s="452">
        <f t="shared" si="7"/>
        <v>126.36002410621575</v>
      </c>
    </row>
    <row r="213" spans="1:8" ht="16.5">
      <c r="A213" s="397">
        <v>636</v>
      </c>
      <c r="B213" s="398" t="s">
        <v>236</v>
      </c>
      <c r="C213" s="420">
        <v>8130</v>
      </c>
      <c r="D213" s="453">
        <v>747229.56412638118</v>
      </c>
      <c r="E213" s="455">
        <v>-67285.930000000008</v>
      </c>
      <c r="F213" s="454">
        <v>157085.41384277394</v>
      </c>
      <c r="G213" s="452">
        <f t="shared" si="6"/>
        <v>837029.04796915501</v>
      </c>
      <c r="H213" s="452">
        <f t="shared" si="7"/>
        <v>102.95560245623062</v>
      </c>
    </row>
    <row r="214" spans="1:8" ht="16.5">
      <c r="A214" s="397">
        <v>638</v>
      </c>
      <c r="B214" s="398" t="s">
        <v>237</v>
      </c>
      <c r="C214" s="420">
        <v>51289</v>
      </c>
      <c r="D214" s="453">
        <v>5206586.5522357784</v>
      </c>
      <c r="E214" s="455">
        <v>-461402.7</v>
      </c>
      <c r="F214" s="454">
        <v>1255417.5638302919</v>
      </c>
      <c r="G214" s="452">
        <f t="shared" si="6"/>
        <v>6000601.4160660701</v>
      </c>
      <c r="H214" s="452">
        <f t="shared" si="7"/>
        <v>116.99587467227028</v>
      </c>
    </row>
    <row r="215" spans="1:8" ht="16.5">
      <c r="A215" s="397">
        <v>678</v>
      </c>
      <c r="B215" s="398" t="s">
        <v>238</v>
      </c>
      <c r="C215" s="420">
        <v>23797</v>
      </c>
      <c r="D215" s="453">
        <v>2605531.7832467617</v>
      </c>
      <c r="E215" s="455">
        <v>-192180.43000000002</v>
      </c>
      <c r="F215" s="454">
        <v>1020494.7637855788</v>
      </c>
      <c r="G215" s="452">
        <f t="shared" si="6"/>
        <v>3433846.1170323403</v>
      </c>
      <c r="H215" s="452">
        <f t="shared" si="7"/>
        <v>144.29743736741355</v>
      </c>
    </row>
    <row r="216" spans="1:8" ht="16.5">
      <c r="A216" s="397">
        <v>680</v>
      </c>
      <c r="B216" s="398" t="s">
        <v>239</v>
      </c>
      <c r="C216" s="420">
        <v>25331</v>
      </c>
      <c r="D216" s="453">
        <v>2558772.7791891377</v>
      </c>
      <c r="E216" s="455">
        <v>-229491.68000000002</v>
      </c>
      <c r="F216" s="454">
        <v>1383232.4838348543</v>
      </c>
      <c r="G216" s="452">
        <f t="shared" si="6"/>
        <v>3712513.5830239919</v>
      </c>
      <c r="H216" s="452">
        <f t="shared" si="7"/>
        <v>146.56008775903013</v>
      </c>
    </row>
    <row r="217" spans="1:8" ht="16.5">
      <c r="A217" s="397">
        <v>681</v>
      </c>
      <c r="B217" s="398" t="s">
        <v>240</v>
      </c>
      <c r="C217" s="420">
        <v>3297</v>
      </c>
      <c r="D217" s="453">
        <v>356314.04640352551</v>
      </c>
      <c r="E217" s="455">
        <v>-25324.52</v>
      </c>
      <c r="F217" s="454">
        <v>108726.106271461</v>
      </c>
      <c r="G217" s="452">
        <f t="shared" si="6"/>
        <v>439715.6326749865</v>
      </c>
      <c r="H217" s="452">
        <f t="shared" si="7"/>
        <v>133.36840542159129</v>
      </c>
    </row>
    <row r="218" spans="1:8" ht="16.5">
      <c r="A218" s="397">
        <v>683</v>
      </c>
      <c r="B218" s="398" t="s">
        <v>241</v>
      </c>
      <c r="C218" s="420">
        <v>3599</v>
      </c>
      <c r="D218" s="453">
        <v>420996.56946530734</v>
      </c>
      <c r="E218" s="455">
        <v>-26439.93</v>
      </c>
      <c r="F218" s="454">
        <v>173173.94264537166</v>
      </c>
      <c r="G218" s="452">
        <f t="shared" si="6"/>
        <v>567730.58211067901</v>
      </c>
      <c r="H218" s="452">
        <f t="shared" si="7"/>
        <v>157.74675801908279</v>
      </c>
    </row>
    <row r="219" spans="1:8" ht="16.5">
      <c r="A219" s="397">
        <v>684</v>
      </c>
      <c r="B219" s="398" t="s">
        <v>242</v>
      </c>
      <c r="C219" s="420">
        <v>38832</v>
      </c>
      <c r="D219" s="453">
        <v>4243520.0954263313</v>
      </c>
      <c r="E219" s="455">
        <v>-341519.69</v>
      </c>
      <c r="F219" s="454">
        <v>1868985.3069247869</v>
      </c>
      <c r="G219" s="452">
        <f t="shared" si="6"/>
        <v>5770985.7123511182</v>
      </c>
      <c r="H219" s="452">
        <f t="shared" si="7"/>
        <v>148.61417677047584</v>
      </c>
    </row>
    <row r="220" spans="1:8" ht="16.5">
      <c r="A220" s="397">
        <v>686</v>
      </c>
      <c r="B220" s="398" t="s">
        <v>243</v>
      </c>
      <c r="C220" s="420">
        <v>2933</v>
      </c>
      <c r="D220" s="453">
        <v>300079.62965074286</v>
      </c>
      <c r="E220" s="455">
        <v>-22371.040000000001</v>
      </c>
      <c r="F220" s="454">
        <v>78236.526261392122</v>
      </c>
      <c r="G220" s="452">
        <f t="shared" si="6"/>
        <v>355945.11591213499</v>
      </c>
      <c r="H220" s="452">
        <f t="shared" si="7"/>
        <v>121.35871664239174</v>
      </c>
    </row>
    <row r="221" spans="1:8" ht="16.5">
      <c r="A221" s="397">
        <v>687</v>
      </c>
      <c r="B221" s="398" t="s">
        <v>244</v>
      </c>
      <c r="C221" s="420">
        <v>1424</v>
      </c>
      <c r="D221" s="453">
        <v>148956.86549447244</v>
      </c>
      <c r="E221" s="455">
        <v>-10305.76</v>
      </c>
      <c r="F221" s="454">
        <v>94628.493958858409</v>
      </c>
      <c r="G221" s="452">
        <f t="shared" si="6"/>
        <v>233279.59945333085</v>
      </c>
      <c r="H221" s="452">
        <f t="shared" si="7"/>
        <v>163.81994343632786</v>
      </c>
    </row>
    <row r="222" spans="1:8" ht="16.5">
      <c r="A222" s="397">
        <v>689</v>
      </c>
      <c r="B222" s="398" t="s">
        <v>245</v>
      </c>
      <c r="C222" s="420">
        <v>3032</v>
      </c>
      <c r="D222" s="453">
        <v>403368.76687186107</v>
      </c>
      <c r="E222" s="455">
        <v>-22166.81</v>
      </c>
      <c r="F222" s="454">
        <v>185085.57098897052</v>
      </c>
      <c r="G222" s="452">
        <f t="shared" si="6"/>
        <v>566287.52786083159</v>
      </c>
      <c r="H222" s="452">
        <f t="shared" si="7"/>
        <v>186.77029283008957</v>
      </c>
    </row>
    <row r="223" spans="1:8" ht="16.5">
      <c r="A223" s="397">
        <v>691</v>
      </c>
      <c r="B223" s="398" t="s">
        <v>246</v>
      </c>
      <c r="C223" s="420">
        <v>2598</v>
      </c>
      <c r="D223" s="453">
        <v>180964.92764379561</v>
      </c>
      <c r="E223" s="455">
        <v>-19841.73</v>
      </c>
      <c r="F223" s="454">
        <v>92489.491500817981</v>
      </c>
      <c r="G223" s="452">
        <f t="shared" si="6"/>
        <v>253612.68914461357</v>
      </c>
      <c r="H223" s="452">
        <f t="shared" si="7"/>
        <v>97.618433081067579</v>
      </c>
    </row>
    <row r="224" spans="1:8" ht="16.5">
      <c r="A224" s="397">
        <v>694</v>
      </c>
      <c r="B224" s="398" t="s">
        <v>247</v>
      </c>
      <c r="C224" s="420">
        <v>28483</v>
      </c>
      <c r="D224" s="453">
        <v>3156208.3056773776</v>
      </c>
      <c r="E224" s="455">
        <v>-256937.05000000002</v>
      </c>
      <c r="F224" s="454">
        <v>1812118.1243834731</v>
      </c>
      <c r="G224" s="452">
        <f t="shared" si="6"/>
        <v>4711389.3800608506</v>
      </c>
      <c r="H224" s="452">
        <f t="shared" si="7"/>
        <v>165.41057402874875</v>
      </c>
    </row>
    <row r="225" spans="1:8" ht="16.5">
      <c r="A225" s="397">
        <v>697</v>
      </c>
      <c r="B225" s="398" t="s">
        <v>248</v>
      </c>
      <c r="C225" s="420">
        <v>1164</v>
      </c>
      <c r="D225" s="453">
        <v>206050.18691536662</v>
      </c>
      <c r="E225" s="455">
        <v>-8310.59</v>
      </c>
      <c r="F225" s="454">
        <v>31118.452918584284</v>
      </c>
      <c r="G225" s="452">
        <f t="shared" si="6"/>
        <v>228858.04983395091</v>
      </c>
      <c r="H225" s="452">
        <f t="shared" si="7"/>
        <v>196.61344487452828</v>
      </c>
    </row>
    <row r="226" spans="1:8" ht="16.5">
      <c r="A226" s="397">
        <v>698</v>
      </c>
      <c r="B226" s="398" t="s">
        <v>249</v>
      </c>
      <c r="C226" s="420">
        <v>65286</v>
      </c>
      <c r="D226" s="453">
        <v>8668561.3441496398</v>
      </c>
      <c r="E226" s="455">
        <v>-614072.48</v>
      </c>
      <c r="F226" s="454">
        <v>1850232.9212748902</v>
      </c>
      <c r="G226" s="452">
        <f t="shared" si="6"/>
        <v>9904721.7854245305</v>
      </c>
      <c r="H226" s="452">
        <f t="shared" si="7"/>
        <v>151.71279884545737</v>
      </c>
    </row>
    <row r="227" spans="1:8" ht="16.5">
      <c r="A227" s="397">
        <v>700</v>
      </c>
      <c r="B227" s="398" t="s">
        <v>250</v>
      </c>
      <c r="C227" s="420">
        <v>4758</v>
      </c>
      <c r="D227" s="453">
        <v>493825.27266559063</v>
      </c>
      <c r="E227" s="455">
        <v>-36462.910000000003</v>
      </c>
      <c r="F227" s="454">
        <v>246252.03226485406</v>
      </c>
      <c r="G227" s="452">
        <f t="shared" si="6"/>
        <v>703614.39493044466</v>
      </c>
      <c r="H227" s="452">
        <f t="shared" si="7"/>
        <v>147.88028476890389</v>
      </c>
    </row>
    <row r="228" spans="1:8" ht="16.5">
      <c r="A228" s="397">
        <v>702</v>
      </c>
      <c r="B228" s="398" t="s">
        <v>251</v>
      </c>
      <c r="C228" s="420">
        <v>4124</v>
      </c>
      <c r="D228" s="453">
        <v>448276.69480323419</v>
      </c>
      <c r="E228" s="455">
        <v>-30053.230000000003</v>
      </c>
      <c r="F228" s="454">
        <v>241073.09003501321</v>
      </c>
      <c r="G228" s="452">
        <f t="shared" si="6"/>
        <v>659296.55483824736</v>
      </c>
      <c r="H228" s="452">
        <f t="shared" si="7"/>
        <v>159.86822377261089</v>
      </c>
    </row>
    <row r="229" spans="1:8" ht="16.5">
      <c r="A229" s="397">
        <v>704</v>
      </c>
      <c r="B229" s="398" t="s">
        <v>252</v>
      </c>
      <c r="C229" s="420">
        <v>6436</v>
      </c>
      <c r="D229" s="453">
        <v>377388.40600078111</v>
      </c>
      <c r="E229" s="455">
        <v>-56273.22</v>
      </c>
      <c r="F229" s="454">
        <v>104677.6286543271</v>
      </c>
      <c r="G229" s="452">
        <f t="shared" si="6"/>
        <v>425792.81465510826</v>
      </c>
      <c r="H229" s="452">
        <f t="shared" si="7"/>
        <v>66.157988603963375</v>
      </c>
    </row>
    <row r="230" spans="1:8" ht="16.5">
      <c r="A230" s="397">
        <v>707</v>
      </c>
      <c r="B230" s="398" t="s">
        <v>253</v>
      </c>
      <c r="C230" s="420">
        <v>1902</v>
      </c>
      <c r="D230" s="453">
        <v>357939.22357662581</v>
      </c>
      <c r="E230" s="455">
        <v>-13227.820000000002</v>
      </c>
      <c r="F230" s="454">
        <v>120962.63307402789</v>
      </c>
      <c r="G230" s="452">
        <f t="shared" si="6"/>
        <v>465674.0366506537</v>
      </c>
      <c r="H230" s="452">
        <f t="shared" si="7"/>
        <v>244.83387836522277</v>
      </c>
    </row>
    <row r="231" spans="1:8" ht="16.5">
      <c r="A231" s="397">
        <v>710</v>
      </c>
      <c r="B231" s="398" t="s">
        <v>254</v>
      </c>
      <c r="C231" s="420">
        <v>27209</v>
      </c>
      <c r="D231" s="453">
        <v>2436223.0946767209</v>
      </c>
      <c r="E231" s="455">
        <v>-231691.08000000002</v>
      </c>
      <c r="F231" s="454">
        <v>654281.92265551211</v>
      </c>
      <c r="G231" s="452">
        <f t="shared" si="6"/>
        <v>2858813.9373322329</v>
      </c>
      <c r="H231" s="452">
        <f t="shared" si="7"/>
        <v>105.06868820361767</v>
      </c>
    </row>
    <row r="232" spans="1:8" ht="16.5">
      <c r="A232" s="397">
        <v>729</v>
      </c>
      <c r="B232" s="398" t="s">
        <v>255</v>
      </c>
      <c r="C232" s="420">
        <v>8847</v>
      </c>
      <c r="D232" s="453">
        <v>1357771.0762192418</v>
      </c>
      <c r="E232" s="455">
        <v>-67411.61</v>
      </c>
      <c r="F232" s="454">
        <v>569654.39742835204</v>
      </c>
      <c r="G232" s="452">
        <f t="shared" si="6"/>
        <v>1860013.8636475937</v>
      </c>
      <c r="H232" s="452">
        <f t="shared" si="7"/>
        <v>210.24232662457257</v>
      </c>
    </row>
    <row r="233" spans="1:8" ht="16.5">
      <c r="A233" s="397">
        <v>732</v>
      </c>
      <c r="B233" s="398" t="s">
        <v>256</v>
      </c>
      <c r="C233" s="420">
        <v>3344</v>
      </c>
      <c r="D233" s="453">
        <v>440581.47005583998</v>
      </c>
      <c r="E233" s="455">
        <v>-25277.390000000003</v>
      </c>
      <c r="F233" s="454">
        <v>161858.85386017902</v>
      </c>
      <c r="G233" s="452">
        <f t="shared" si="6"/>
        <v>577162.93391601904</v>
      </c>
      <c r="H233" s="452">
        <f t="shared" si="7"/>
        <v>172.59657114713488</v>
      </c>
    </row>
    <row r="234" spans="1:8" ht="16.5">
      <c r="A234" s="397">
        <v>734</v>
      </c>
      <c r="B234" s="398" t="s">
        <v>257</v>
      </c>
      <c r="C234" s="420">
        <v>51100</v>
      </c>
      <c r="D234" s="453">
        <v>6042623.8067290252</v>
      </c>
      <c r="E234" s="455">
        <v>-434240.11000000004</v>
      </c>
      <c r="F234" s="454">
        <v>2492355.0404930897</v>
      </c>
      <c r="G234" s="452">
        <f t="shared" si="6"/>
        <v>8100738.7372221146</v>
      </c>
      <c r="H234" s="452">
        <f t="shared" si="7"/>
        <v>158.52717685366173</v>
      </c>
    </row>
    <row r="235" spans="1:8" ht="16.5">
      <c r="A235" s="397">
        <v>738</v>
      </c>
      <c r="B235" s="398" t="s">
        <v>258</v>
      </c>
      <c r="C235" s="420">
        <v>2974</v>
      </c>
      <c r="D235" s="453">
        <v>222172.01086809835</v>
      </c>
      <c r="E235" s="455">
        <v>-25371.65</v>
      </c>
      <c r="F235" s="454">
        <v>122005.45896755312</v>
      </c>
      <c r="G235" s="452">
        <f t="shared" si="6"/>
        <v>318805.81983565149</v>
      </c>
      <c r="H235" s="452">
        <f t="shared" si="7"/>
        <v>107.19765293734078</v>
      </c>
    </row>
    <row r="236" spans="1:8" ht="16.5">
      <c r="A236" s="397">
        <v>739</v>
      </c>
      <c r="B236" s="398" t="s">
        <v>259</v>
      </c>
      <c r="C236" s="420">
        <v>3216</v>
      </c>
      <c r="D236" s="453">
        <v>325038.19938007661</v>
      </c>
      <c r="E236" s="455">
        <v>-23407.9</v>
      </c>
      <c r="F236" s="454">
        <v>109501.78704697412</v>
      </c>
      <c r="G236" s="452">
        <f t="shared" si="6"/>
        <v>411132.0864270507</v>
      </c>
      <c r="H236" s="452">
        <f t="shared" si="7"/>
        <v>127.8395791128889</v>
      </c>
    </row>
    <row r="237" spans="1:8" ht="16.5">
      <c r="A237" s="397">
        <v>740</v>
      </c>
      <c r="B237" s="398" t="s">
        <v>260</v>
      </c>
      <c r="C237" s="420">
        <v>31843</v>
      </c>
      <c r="D237" s="453">
        <v>4458458.9601609642</v>
      </c>
      <c r="E237" s="455">
        <v>-257392.64000000001</v>
      </c>
      <c r="F237" s="454">
        <v>1716286.0343112592</v>
      </c>
      <c r="G237" s="452">
        <f t="shared" si="6"/>
        <v>5917352.3544722237</v>
      </c>
      <c r="H237" s="452">
        <f t="shared" si="7"/>
        <v>185.82898453262015</v>
      </c>
    </row>
    <row r="238" spans="1:8" ht="16.5">
      <c r="A238" s="397">
        <v>742</v>
      </c>
      <c r="B238" s="398" t="s">
        <v>261</v>
      </c>
      <c r="C238" s="420">
        <v>978</v>
      </c>
      <c r="D238" s="453">
        <v>165413.95335176337</v>
      </c>
      <c r="E238" s="455">
        <v>-7980.68</v>
      </c>
      <c r="F238" s="454">
        <v>69020.326418453813</v>
      </c>
      <c r="G238" s="452">
        <f t="shared" si="6"/>
        <v>226453.5997702172</v>
      </c>
      <c r="H238" s="452">
        <f t="shared" si="7"/>
        <v>231.54764802680697</v>
      </c>
    </row>
    <row r="239" spans="1:8" ht="16.5">
      <c r="A239" s="397">
        <v>743</v>
      </c>
      <c r="B239" s="398" t="s">
        <v>262</v>
      </c>
      <c r="C239" s="420">
        <v>66160</v>
      </c>
      <c r="D239" s="453">
        <v>7618520.7863281583</v>
      </c>
      <c r="E239" s="455">
        <v>-614103.9</v>
      </c>
      <c r="F239" s="454">
        <v>2348341.8496672735</v>
      </c>
      <c r="G239" s="452">
        <f t="shared" si="6"/>
        <v>9352758.7359954305</v>
      </c>
      <c r="H239" s="452">
        <f t="shared" si="7"/>
        <v>141.36576082218002</v>
      </c>
    </row>
    <row r="240" spans="1:8" ht="16.5">
      <c r="A240" s="397">
        <v>746</v>
      </c>
      <c r="B240" s="398" t="s">
        <v>263</v>
      </c>
      <c r="C240" s="420">
        <v>4713</v>
      </c>
      <c r="D240" s="453">
        <v>357915.3512640656</v>
      </c>
      <c r="E240" s="455">
        <v>-37452.639999999999</v>
      </c>
      <c r="F240" s="454">
        <v>117042.39976614976</v>
      </c>
      <c r="G240" s="452">
        <f t="shared" si="6"/>
        <v>437505.11103021534</v>
      </c>
      <c r="H240" s="452">
        <f t="shared" si="7"/>
        <v>92.829431578658046</v>
      </c>
    </row>
    <row r="241" spans="1:8" ht="16.5">
      <c r="A241" s="397">
        <v>747</v>
      </c>
      <c r="B241" s="398" t="s">
        <v>264</v>
      </c>
      <c r="C241" s="420">
        <v>1283</v>
      </c>
      <c r="D241" s="453">
        <v>154002.11695010983</v>
      </c>
      <c r="E241" s="455">
        <v>-9316.0300000000007</v>
      </c>
      <c r="F241" s="454">
        <v>117217.8489052419</v>
      </c>
      <c r="G241" s="452">
        <f t="shared" si="6"/>
        <v>261903.93585535174</v>
      </c>
      <c r="H241" s="452">
        <f t="shared" si="7"/>
        <v>204.13401079918296</v>
      </c>
    </row>
    <row r="242" spans="1:8" ht="16.5">
      <c r="A242" s="397">
        <v>748</v>
      </c>
      <c r="B242" s="398" t="s">
        <v>265</v>
      </c>
      <c r="C242" s="420">
        <v>4837</v>
      </c>
      <c r="D242" s="453">
        <v>483188.23246259312</v>
      </c>
      <c r="E242" s="455">
        <v>-36651.43</v>
      </c>
      <c r="F242" s="454">
        <v>128110.09448919812</v>
      </c>
      <c r="G242" s="452">
        <f t="shared" si="6"/>
        <v>574646.89695179125</v>
      </c>
      <c r="H242" s="452">
        <f t="shared" si="7"/>
        <v>118.80233552859029</v>
      </c>
    </row>
    <row r="243" spans="1:8" ht="16.5">
      <c r="A243" s="397">
        <v>749</v>
      </c>
      <c r="B243" s="398" t="s">
        <v>266</v>
      </c>
      <c r="C243" s="420">
        <v>21290</v>
      </c>
      <c r="D243" s="453">
        <v>1854669.7717981851</v>
      </c>
      <c r="E243" s="455">
        <v>-182377.39</v>
      </c>
      <c r="F243" s="454">
        <v>449324.04434690671</v>
      </c>
      <c r="G243" s="452">
        <f t="shared" si="6"/>
        <v>2121616.4261450917</v>
      </c>
      <c r="H243" s="452">
        <f t="shared" si="7"/>
        <v>99.653190518792471</v>
      </c>
    </row>
    <row r="244" spans="1:8" ht="16.5">
      <c r="A244" s="397">
        <v>751</v>
      </c>
      <c r="B244" s="398" t="s">
        <v>267</v>
      </c>
      <c r="C244" s="420">
        <v>2828</v>
      </c>
      <c r="D244" s="453">
        <v>316458.12645034172</v>
      </c>
      <c r="E244" s="455">
        <v>-21255.63</v>
      </c>
      <c r="F244" s="454">
        <v>154249.62439920762</v>
      </c>
      <c r="G244" s="452">
        <f t="shared" si="6"/>
        <v>449452.1208495493</v>
      </c>
      <c r="H244" s="452">
        <f t="shared" si="7"/>
        <v>158.92932137537105</v>
      </c>
    </row>
    <row r="245" spans="1:8" ht="16.5">
      <c r="A245" s="397">
        <v>753</v>
      </c>
      <c r="B245" s="398" t="s">
        <v>268</v>
      </c>
      <c r="C245" s="420">
        <v>22595</v>
      </c>
      <c r="D245" s="453">
        <v>1873950.3027317068</v>
      </c>
      <c r="E245" s="455">
        <v>-213514.61000000002</v>
      </c>
      <c r="F245" s="454">
        <v>341565.96070901002</v>
      </c>
      <c r="G245" s="452">
        <f t="shared" si="6"/>
        <v>2002001.6534407167</v>
      </c>
      <c r="H245" s="452">
        <f t="shared" si="7"/>
        <v>88.603746556349492</v>
      </c>
    </row>
    <row r="246" spans="1:8" ht="16.5">
      <c r="A246" s="397">
        <v>755</v>
      </c>
      <c r="B246" s="398" t="s">
        <v>269</v>
      </c>
      <c r="C246" s="420">
        <v>6158</v>
      </c>
      <c r="D246" s="453">
        <v>471738.36710689304</v>
      </c>
      <c r="E246" s="455">
        <v>-56351.770000000004</v>
      </c>
      <c r="F246" s="454">
        <v>93995.482876760303</v>
      </c>
      <c r="G246" s="452">
        <f t="shared" si="6"/>
        <v>509382.07998365333</v>
      </c>
      <c r="H246" s="452">
        <f t="shared" si="7"/>
        <v>82.718752839177228</v>
      </c>
    </row>
    <row r="247" spans="1:8" ht="16.5">
      <c r="A247" s="397">
        <v>758</v>
      </c>
      <c r="B247" s="398" t="s">
        <v>270</v>
      </c>
      <c r="C247" s="420">
        <v>8126</v>
      </c>
      <c r="D247" s="453">
        <v>915609.41919614258</v>
      </c>
      <c r="E247" s="455">
        <v>-69909.5</v>
      </c>
      <c r="F247" s="454">
        <v>288221.85638741188</v>
      </c>
      <c r="G247" s="452">
        <f t="shared" si="6"/>
        <v>1133921.7755835545</v>
      </c>
      <c r="H247" s="452">
        <f t="shared" si="7"/>
        <v>139.54242869598258</v>
      </c>
    </row>
    <row r="248" spans="1:8" ht="16.5">
      <c r="A248" s="397">
        <v>759</v>
      </c>
      <c r="B248" s="398" t="s">
        <v>271</v>
      </c>
      <c r="C248" s="420">
        <v>1873</v>
      </c>
      <c r="D248" s="453">
        <v>187353.24242263247</v>
      </c>
      <c r="E248" s="455">
        <v>-14217.550000000001</v>
      </c>
      <c r="F248" s="454">
        <v>104922.27628552589</v>
      </c>
      <c r="G248" s="452">
        <f t="shared" si="6"/>
        <v>278057.96870815835</v>
      </c>
      <c r="H248" s="452">
        <f t="shared" si="7"/>
        <v>148.45593630974818</v>
      </c>
    </row>
    <row r="249" spans="1:8" ht="16.5">
      <c r="A249" s="397">
        <v>761</v>
      </c>
      <c r="B249" s="398" t="s">
        <v>272</v>
      </c>
      <c r="C249" s="420">
        <v>8410</v>
      </c>
      <c r="D249" s="453">
        <v>729318.18126130092</v>
      </c>
      <c r="E249" s="455">
        <v>-65777.77</v>
      </c>
      <c r="F249" s="454">
        <v>338786.76433060638</v>
      </c>
      <c r="G249" s="452">
        <f t="shared" si="6"/>
        <v>1002327.1755919072</v>
      </c>
      <c r="H249" s="452">
        <f t="shared" si="7"/>
        <v>119.18277949963225</v>
      </c>
    </row>
    <row r="250" spans="1:8" ht="16.5">
      <c r="A250" s="397">
        <v>762</v>
      </c>
      <c r="B250" s="398" t="s">
        <v>273</v>
      </c>
      <c r="C250" s="420">
        <v>3637</v>
      </c>
      <c r="D250" s="453">
        <v>453771.4798936813</v>
      </c>
      <c r="E250" s="455">
        <v>-27382.530000000002</v>
      </c>
      <c r="F250" s="454">
        <v>217142.2437134097</v>
      </c>
      <c r="G250" s="452">
        <f t="shared" si="6"/>
        <v>643531.19360709097</v>
      </c>
      <c r="H250" s="452">
        <f t="shared" si="7"/>
        <v>176.94011372204866</v>
      </c>
    </row>
    <row r="251" spans="1:8" ht="16.5">
      <c r="A251" s="397">
        <v>765</v>
      </c>
      <c r="B251" s="398" t="s">
        <v>274</v>
      </c>
      <c r="C251" s="420">
        <v>10274</v>
      </c>
      <c r="D251" s="453">
        <v>1255997.5960353143</v>
      </c>
      <c r="E251" s="455">
        <v>-86106.510000000009</v>
      </c>
      <c r="F251" s="454">
        <v>340727.63510704495</v>
      </c>
      <c r="G251" s="452">
        <f t="shared" si="6"/>
        <v>1510618.7211423591</v>
      </c>
      <c r="H251" s="452">
        <f t="shared" si="7"/>
        <v>147.03316343608711</v>
      </c>
    </row>
    <row r="252" spans="1:8" ht="16.5">
      <c r="A252" s="397">
        <v>768</v>
      </c>
      <c r="B252" s="398" t="s">
        <v>275</v>
      </c>
      <c r="C252" s="420">
        <v>2368</v>
      </c>
      <c r="D252" s="453">
        <v>271611.92941463937</v>
      </c>
      <c r="E252" s="455">
        <v>-17171.030000000002</v>
      </c>
      <c r="F252" s="454">
        <v>85039.764611373394</v>
      </c>
      <c r="G252" s="452">
        <f t="shared" si="6"/>
        <v>339480.66402601276</v>
      </c>
      <c r="H252" s="452">
        <f t="shared" si="7"/>
        <v>143.36176690287701</v>
      </c>
    </row>
    <row r="253" spans="1:8" ht="16.5">
      <c r="A253" s="397">
        <v>777</v>
      </c>
      <c r="B253" s="398" t="s">
        <v>276</v>
      </c>
      <c r="C253" s="420">
        <v>7172</v>
      </c>
      <c r="D253" s="453">
        <v>944227.42188040295</v>
      </c>
      <c r="E253" s="455">
        <v>-52581.37</v>
      </c>
      <c r="F253" s="454">
        <v>336891.68591774703</v>
      </c>
      <c r="G253" s="452">
        <f t="shared" si="6"/>
        <v>1228537.7377981499</v>
      </c>
      <c r="H253" s="452">
        <f t="shared" si="7"/>
        <v>171.29639400420385</v>
      </c>
    </row>
    <row r="254" spans="1:8" ht="16.5">
      <c r="A254" s="397">
        <v>778</v>
      </c>
      <c r="B254" s="398" t="s">
        <v>277</v>
      </c>
      <c r="C254" s="420">
        <v>6708</v>
      </c>
      <c r="D254" s="453">
        <v>647622.33357227407</v>
      </c>
      <c r="E254" s="455">
        <v>-53099.8</v>
      </c>
      <c r="F254" s="454">
        <v>254897.80241741706</v>
      </c>
      <c r="G254" s="452">
        <f t="shared" si="6"/>
        <v>849420.33598969108</v>
      </c>
      <c r="H254" s="452">
        <f t="shared" si="7"/>
        <v>126.62795706465282</v>
      </c>
    </row>
    <row r="255" spans="1:8" ht="16.5">
      <c r="A255" s="397">
        <v>781</v>
      </c>
      <c r="B255" s="398" t="s">
        <v>278</v>
      </c>
      <c r="C255" s="420">
        <v>3496</v>
      </c>
      <c r="D255" s="453">
        <v>349741.83430604869</v>
      </c>
      <c r="E255" s="455">
        <v>-24146.27</v>
      </c>
      <c r="F255" s="454">
        <v>148225.7752360914</v>
      </c>
      <c r="G255" s="452">
        <f t="shared" si="6"/>
        <v>473821.33954214008</v>
      </c>
      <c r="H255" s="452">
        <f t="shared" si="7"/>
        <v>135.53241977750002</v>
      </c>
    </row>
    <row r="256" spans="1:8" ht="16.5">
      <c r="A256" s="397">
        <v>783</v>
      </c>
      <c r="B256" s="398" t="s">
        <v>279</v>
      </c>
      <c r="C256" s="420">
        <v>6377</v>
      </c>
      <c r="D256" s="453">
        <v>471282.45768979233</v>
      </c>
      <c r="E256" s="455">
        <v>-51308.86</v>
      </c>
      <c r="F256" s="454">
        <v>243239.7698566193</v>
      </c>
      <c r="G256" s="452">
        <f t="shared" si="6"/>
        <v>663213.3675464117</v>
      </c>
      <c r="H256" s="452">
        <f t="shared" si="7"/>
        <v>104.00084170400058</v>
      </c>
    </row>
    <row r="257" spans="1:8" ht="16.5">
      <c r="A257" s="397">
        <v>785</v>
      </c>
      <c r="B257" s="398" t="s">
        <v>280</v>
      </c>
      <c r="C257" s="420">
        <v>2589</v>
      </c>
      <c r="D257" s="453">
        <v>457607.53421015735</v>
      </c>
      <c r="E257" s="455">
        <v>-19056.23</v>
      </c>
      <c r="F257" s="454">
        <v>166358.83877064177</v>
      </c>
      <c r="G257" s="452">
        <f t="shared" si="6"/>
        <v>604910.14298079908</v>
      </c>
      <c r="H257" s="452">
        <f t="shared" si="7"/>
        <v>233.64625066852031</v>
      </c>
    </row>
    <row r="258" spans="1:8" ht="16.5">
      <c r="A258" s="397">
        <v>790</v>
      </c>
      <c r="B258" s="398" t="s">
        <v>281</v>
      </c>
      <c r="C258" s="420">
        <v>23515</v>
      </c>
      <c r="D258" s="453">
        <v>2083368.2391285475</v>
      </c>
      <c r="E258" s="455">
        <v>-191080.73</v>
      </c>
      <c r="F258" s="454">
        <v>1248133.5713915871</v>
      </c>
      <c r="G258" s="452">
        <f t="shared" si="6"/>
        <v>3140421.0805201344</v>
      </c>
      <c r="H258" s="452">
        <f t="shared" si="7"/>
        <v>133.5496951103608</v>
      </c>
    </row>
    <row r="259" spans="1:8" ht="16.5">
      <c r="A259" s="397">
        <v>791</v>
      </c>
      <c r="B259" s="398" t="s">
        <v>282</v>
      </c>
      <c r="C259" s="420">
        <v>4931</v>
      </c>
      <c r="D259" s="453">
        <v>421312.7010110828</v>
      </c>
      <c r="E259" s="455">
        <v>-38410.950000000004</v>
      </c>
      <c r="F259" s="454">
        <v>194480.34122731857</v>
      </c>
      <c r="G259" s="452">
        <f t="shared" si="6"/>
        <v>577382.0922384013</v>
      </c>
      <c r="H259" s="452">
        <f t="shared" si="7"/>
        <v>117.09229207836165</v>
      </c>
    </row>
    <row r="260" spans="1:8" ht="16.5">
      <c r="A260" s="397">
        <v>831</v>
      </c>
      <c r="B260" s="398" t="s">
        <v>283</v>
      </c>
      <c r="C260" s="420">
        <v>4625</v>
      </c>
      <c r="D260" s="453">
        <v>474962.87023727212</v>
      </c>
      <c r="E260" s="455">
        <v>-38379.53</v>
      </c>
      <c r="F260" s="454">
        <v>184131.70252893542</v>
      </c>
      <c r="G260" s="452">
        <f t="shared" si="6"/>
        <v>620715.04276620748</v>
      </c>
      <c r="H260" s="452">
        <f t="shared" si="7"/>
        <v>134.20865789539621</v>
      </c>
    </row>
    <row r="261" spans="1:8" ht="16.5">
      <c r="A261" s="397">
        <v>832</v>
      </c>
      <c r="B261" s="398" t="s">
        <v>284</v>
      </c>
      <c r="C261" s="420">
        <v>3731</v>
      </c>
      <c r="D261" s="453">
        <v>498153.80640607019</v>
      </c>
      <c r="E261" s="455">
        <v>-28560.780000000002</v>
      </c>
      <c r="F261" s="454">
        <v>227658.11825650599</v>
      </c>
      <c r="G261" s="452">
        <f t="shared" si="6"/>
        <v>697251.14466257615</v>
      </c>
      <c r="H261" s="452">
        <f t="shared" si="7"/>
        <v>186.88049977554977</v>
      </c>
    </row>
    <row r="262" spans="1:8" ht="16.5">
      <c r="A262" s="397">
        <v>833</v>
      </c>
      <c r="B262" s="398" t="s">
        <v>285</v>
      </c>
      <c r="C262" s="420">
        <v>1705</v>
      </c>
      <c r="D262" s="453">
        <v>145486.13310143055</v>
      </c>
      <c r="E262" s="455">
        <v>-13039.300000000001</v>
      </c>
      <c r="F262" s="454">
        <v>44608.159186095101</v>
      </c>
      <c r="G262" s="452">
        <f t="shared" si="6"/>
        <v>177054.99228752567</v>
      </c>
      <c r="H262" s="452">
        <f t="shared" si="7"/>
        <v>103.8445702566133</v>
      </c>
    </row>
    <row r="263" spans="1:8" ht="16.5">
      <c r="A263" s="397">
        <v>834</v>
      </c>
      <c r="B263" s="398" t="s">
        <v>286</v>
      </c>
      <c r="C263" s="420">
        <v>5844</v>
      </c>
      <c r="D263" s="453">
        <v>471278.21854297334</v>
      </c>
      <c r="E263" s="455">
        <v>-49156.590000000004</v>
      </c>
      <c r="F263" s="454">
        <v>177836.14951506059</v>
      </c>
      <c r="G263" s="452">
        <f t="shared" si="6"/>
        <v>599957.7780580339</v>
      </c>
      <c r="H263" s="452">
        <f t="shared" si="7"/>
        <v>102.66217968138841</v>
      </c>
    </row>
    <row r="264" spans="1:8" ht="16.5">
      <c r="A264" s="397">
        <v>837</v>
      </c>
      <c r="B264" s="398" t="s">
        <v>287</v>
      </c>
      <c r="C264" s="420">
        <v>255050</v>
      </c>
      <c r="D264" s="453">
        <v>35711521.979528166</v>
      </c>
      <c r="E264" s="455">
        <v>-2633215.94</v>
      </c>
      <c r="F264" s="454">
        <v>16575384.939725727</v>
      </c>
      <c r="G264" s="452">
        <f t="shared" si="6"/>
        <v>49653690.979253888</v>
      </c>
      <c r="H264" s="452">
        <f t="shared" si="7"/>
        <v>194.6821838041713</v>
      </c>
    </row>
    <row r="265" spans="1:8" ht="16.5">
      <c r="A265" s="397">
        <v>844</v>
      </c>
      <c r="B265" s="398" t="s">
        <v>288</v>
      </c>
      <c r="C265" s="420">
        <v>1412</v>
      </c>
      <c r="D265" s="453">
        <v>134021.07185981728</v>
      </c>
      <c r="E265" s="455">
        <v>-10305.76</v>
      </c>
      <c r="F265" s="454">
        <v>59775.822805782707</v>
      </c>
      <c r="G265" s="452">
        <f t="shared" si="6"/>
        <v>183491.1346656</v>
      </c>
      <c r="H265" s="452">
        <f t="shared" si="7"/>
        <v>129.95122851671388</v>
      </c>
    </row>
    <row r="266" spans="1:8" ht="16.5">
      <c r="A266" s="397">
        <v>845</v>
      </c>
      <c r="B266" s="398" t="s">
        <v>289</v>
      </c>
      <c r="C266" s="420">
        <v>2831</v>
      </c>
      <c r="D266" s="453">
        <v>383934.00137754303</v>
      </c>
      <c r="E266" s="455">
        <v>-22135.39</v>
      </c>
      <c r="F266" s="454">
        <v>108127.50962420581</v>
      </c>
      <c r="G266" s="452">
        <f t="shared" ref="G266:G303" si="8">SUM(D266:F266)</f>
        <v>469926.12100174883</v>
      </c>
      <c r="H266" s="452">
        <f t="shared" ref="H266:H303" si="9">G266/C266</f>
        <v>165.99297810022918</v>
      </c>
    </row>
    <row r="267" spans="1:8" ht="16.5">
      <c r="A267" s="397">
        <v>846</v>
      </c>
      <c r="B267" s="398" t="s">
        <v>290</v>
      </c>
      <c r="C267" s="420">
        <v>4758</v>
      </c>
      <c r="D267" s="453">
        <v>399411.39445593959</v>
      </c>
      <c r="E267" s="455">
        <v>-35897.35</v>
      </c>
      <c r="F267" s="454">
        <v>248403.36689690748</v>
      </c>
      <c r="G267" s="452">
        <f t="shared" si="8"/>
        <v>611917.41135284712</v>
      </c>
      <c r="H267" s="452">
        <f t="shared" si="9"/>
        <v>128.60811503842942</v>
      </c>
    </row>
    <row r="268" spans="1:8" ht="16.5">
      <c r="A268" s="397">
        <v>848</v>
      </c>
      <c r="B268" s="398" t="s">
        <v>291</v>
      </c>
      <c r="C268" s="420">
        <v>4066</v>
      </c>
      <c r="D268" s="453">
        <v>831767.08601722354</v>
      </c>
      <c r="E268" s="455">
        <v>-30854.440000000002</v>
      </c>
      <c r="F268" s="454">
        <v>336426.54632570501</v>
      </c>
      <c r="G268" s="452">
        <f t="shared" si="8"/>
        <v>1137339.1923429286</v>
      </c>
      <c r="H268" s="452">
        <f t="shared" si="9"/>
        <v>279.719427531463</v>
      </c>
    </row>
    <row r="269" spans="1:8" ht="16.5">
      <c r="A269" s="397">
        <v>849</v>
      </c>
      <c r="B269" s="398" t="s">
        <v>292</v>
      </c>
      <c r="C269" s="420">
        <v>2849</v>
      </c>
      <c r="D269" s="453">
        <v>239724.43596300072</v>
      </c>
      <c r="E269" s="455">
        <v>-21695.510000000002</v>
      </c>
      <c r="F269" s="454">
        <v>124786.5122456785</v>
      </c>
      <c r="G269" s="452">
        <f t="shared" si="8"/>
        <v>342815.4382086792</v>
      </c>
      <c r="H269" s="452">
        <f t="shared" si="9"/>
        <v>120.32833913958554</v>
      </c>
    </row>
    <row r="270" spans="1:8" ht="16.5">
      <c r="A270" s="397">
        <v>850</v>
      </c>
      <c r="B270" s="398" t="s">
        <v>293</v>
      </c>
      <c r="C270" s="420">
        <v>2368</v>
      </c>
      <c r="D270" s="453">
        <v>204281.61778691853</v>
      </c>
      <c r="E270" s="455">
        <v>-18239.310000000001</v>
      </c>
      <c r="F270" s="454">
        <v>71337.085225554809</v>
      </c>
      <c r="G270" s="452">
        <f t="shared" si="8"/>
        <v>257379.39301247336</v>
      </c>
      <c r="H270" s="452">
        <f t="shared" si="9"/>
        <v>108.69062204918639</v>
      </c>
    </row>
    <row r="271" spans="1:8" ht="16.5">
      <c r="A271" s="397">
        <v>851</v>
      </c>
      <c r="B271" s="398" t="s">
        <v>294</v>
      </c>
      <c r="C271" s="420">
        <v>21018</v>
      </c>
      <c r="D271" s="453">
        <v>2706326.1645760778</v>
      </c>
      <c r="E271" s="455">
        <v>-178999.74000000002</v>
      </c>
      <c r="F271" s="454">
        <v>848280.83302312926</v>
      </c>
      <c r="G271" s="452">
        <f t="shared" si="8"/>
        <v>3375607.2575992066</v>
      </c>
      <c r="H271" s="452">
        <f t="shared" si="9"/>
        <v>160.60554085066164</v>
      </c>
    </row>
    <row r="272" spans="1:8" ht="16.5">
      <c r="A272" s="397">
        <v>853</v>
      </c>
      <c r="B272" s="398" t="s">
        <v>295</v>
      </c>
      <c r="C272" s="420">
        <v>201863</v>
      </c>
      <c r="D272" s="453">
        <v>28818102.894643739</v>
      </c>
      <c r="E272" s="455">
        <v>-2053422.6800000002</v>
      </c>
      <c r="F272" s="454">
        <v>8199381.0425101593</v>
      </c>
      <c r="G272" s="452">
        <f t="shared" si="8"/>
        <v>34964061.257153898</v>
      </c>
      <c r="H272" s="452">
        <f t="shared" si="9"/>
        <v>173.20688415982076</v>
      </c>
    </row>
    <row r="273" spans="1:8" ht="16.5">
      <c r="A273" s="397">
        <v>854</v>
      </c>
      <c r="B273" s="398" t="s">
        <v>296</v>
      </c>
      <c r="C273" s="420">
        <v>3253</v>
      </c>
      <c r="D273" s="453">
        <v>407597.13184300484</v>
      </c>
      <c r="E273" s="455">
        <v>-22968.02</v>
      </c>
      <c r="F273" s="454">
        <v>115085.06166224676</v>
      </c>
      <c r="G273" s="452">
        <f t="shared" si="8"/>
        <v>499714.17350525159</v>
      </c>
      <c r="H273" s="452">
        <f t="shared" si="9"/>
        <v>153.61640747164205</v>
      </c>
    </row>
    <row r="274" spans="1:8" ht="16.5">
      <c r="A274" s="397">
        <v>857</v>
      </c>
      <c r="B274" s="398" t="s">
        <v>297</v>
      </c>
      <c r="C274" s="420">
        <v>2313</v>
      </c>
      <c r="D274" s="453">
        <v>234984.19663361364</v>
      </c>
      <c r="E274" s="455">
        <v>-17171.030000000002</v>
      </c>
      <c r="F274" s="454">
        <v>50604.445785028976</v>
      </c>
      <c r="G274" s="452">
        <f t="shared" si="8"/>
        <v>268417.61241864262</v>
      </c>
      <c r="H274" s="452">
        <f t="shared" si="9"/>
        <v>116.04738971839284</v>
      </c>
    </row>
    <row r="275" spans="1:8" ht="16.5">
      <c r="A275" s="397">
        <v>858</v>
      </c>
      <c r="B275" s="398" t="s">
        <v>298</v>
      </c>
      <c r="C275" s="420">
        <v>41338</v>
      </c>
      <c r="D275" s="453">
        <v>3519933.2737849699</v>
      </c>
      <c r="E275" s="455">
        <v>-388618.27</v>
      </c>
      <c r="F275" s="454">
        <v>817808.97040225379</v>
      </c>
      <c r="G275" s="452">
        <f t="shared" si="8"/>
        <v>3949123.9741872237</v>
      </c>
      <c r="H275" s="452">
        <f t="shared" si="9"/>
        <v>95.532536024655855</v>
      </c>
    </row>
    <row r="276" spans="1:8" ht="16.5">
      <c r="A276" s="397">
        <v>859</v>
      </c>
      <c r="B276" s="398" t="s">
        <v>299</v>
      </c>
      <c r="C276" s="420">
        <v>6525</v>
      </c>
      <c r="D276" s="453">
        <v>557045.60515239486</v>
      </c>
      <c r="E276" s="455">
        <v>-51183.18</v>
      </c>
      <c r="F276" s="454">
        <v>160187.735593911</v>
      </c>
      <c r="G276" s="452">
        <f t="shared" si="8"/>
        <v>666050.16074630583</v>
      </c>
      <c r="H276" s="452">
        <f t="shared" si="9"/>
        <v>102.0766529879396</v>
      </c>
    </row>
    <row r="277" spans="1:8" ht="16.5">
      <c r="A277" s="397">
        <v>886</v>
      </c>
      <c r="B277" s="398" t="s">
        <v>300</v>
      </c>
      <c r="C277" s="420">
        <v>12533</v>
      </c>
      <c r="D277" s="453">
        <v>1084263.942581692</v>
      </c>
      <c r="E277" s="455">
        <v>-103198.99</v>
      </c>
      <c r="F277" s="454">
        <v>471578.77823340788</v>
      </c>
      <c r="G277" s="452">
        <f t="shared" si="8"/>
        <v>1452643.7308151</v>
      </c>
      <c r="H277" s="452">
        <f t="shared" si="9"/>
        <v>115.90550792428787</v>
      </c>
    </row>
    <row r="278" spans="1:8" ht="16.5">
      <c r="A278" s="397">
        <v>887</v>
      </c>
      <c r="B278" s="398" t="s">
        <v>301</v>
      </c>
      <c r="C278" s="420">
        <v>4568</v>
      </c>
      <c r="D278" s="453">
        <v>481288.29912759055</v>
      </c>
      <c r="E278" s="455">
        <v>-35693.120000000003</v>
      </c>
      <c r="F278" s="454">
        <v>453127.65363271011</v>
      </c>
      <c r="G278" s="452">
        <f t="shared" si="8"/>
        <v>898722.83276030072</v>
      </c>
      <c r="H278" s="452">
        <f t="shared" si="9"/>
        <v>196.7431770491026</v>
      </c>
    </row>
    <row r="279" spans="1:8" ht="16.5">
      <c r="A279" s="397">
        <v>889</v>
      </c>
      <c r="B279" s="398" t="s">
        <v>302</v>
      </c>
      <c r="C279" s="420">
        <v>2491</v>
      </c>
      <c r="D279" s="453">
        <v>358030.27119240619</v>
      </c>
      <c r="E279" s="455">
        <v>-19009.100000000002</v>
      </c>
      <c r="F279" s="454">
        <v>111564.88392448131</v>
      </c>
      <c r="G279" s="452">
        <f t="shared" si="8"/>
        <v>450586.05511688755</v>
      </c>
      <c r="H279" s="452">
        <f t="shared" si="9"/>
        <v>180.8856102436321</v>
      </c>
    </row>
    <row r="280" spans="1:8" ht="16.5">
      <c r="A280" s="397">
        <v>890</v>
      </c>
      <c r="B280" s="398" t="s">
        <v>303</v>
      </c>
      <c r="C280" s="420">
        <v>1139</v>
      </c>
      <c r="D280" s="453">
        <v>96941.42912135458</v>
      </c>
      <c r="E280" s="455">
        <v>-9426</v>
      </c>
      <c r="F280" s="454">
        <v>23437.960974083602</v>
      </c>
      <c r="G280" s="452">
        <f t="shared" si="8"/>
        <v>110953.39009543818</v>
      </c>
      <c r="H280" s="452">
        <f t="shared" si="9"/>
        <v>97.412985158418067</v>
      </c>
    </row>
    <row r="281" spans="1:8" ht="16.5">
      <c r="A281" s="397">
        <v>892</v>
      </c>
      <c r="B281" s="398" t="s">
        <v>304</v>
      </c>
      <c r="C281" s="420">
        <v>3615</v>
      </c>
      <c r="D281" s="453">
        <v>354233.97954035923</v>
      </c>
      <c r="E281" s="455">
        <v>-28513.65</v>
      </c>
      <c r="F281" s="454">
        <v>170256.092341804</v>
      </c>
      <c r="G281" s="452">
        <f t="shared" si="8"/>
        <v>495976.42188216321</v>
      </c>
      <c r="H281" s="452">
        <f t="shared" si="9"/>
        <v>137.19956345288057</v>
      </c>
    </row>
    <row r="282" spans="1:8" ht="16.5">
      <c r="A282" s="397">
        <v>893</v>
      </c>
      <c r="B282" s="398" t="s">
        <v>305</v>
      </c>
      <c r="C282" s="420">
        <v>7500</v>
      </c>
      <c r="D282" s="453">
        <v>533571.80692146765</v>
      </c>
      <c r="E282" s="455">
        <v>-61347.55</v>
      </c>
      <c r="F282" s="454">
        <v>277877.13168577017</v>
      </c>
      <c r="G282" s="452">
        <f t="shared" si="8"/>
        <v>750101.38860723784</v>
      </c>
      <c r="H282" s="452">
        <f t="shared" si="9"/>
        <v>100.01351848096505</v>
      </c>
    </row>
    <row r="283" spans="1:8" ht="16.5">
      <c r="A283" s="397">
        <v>895</v>
      </c>
      <c r="B283" s="398" t="s">
        <v>306</v>
      </c>
      <c r="C283" s="420">
        <v>14938</v>
      </c>
      <c r="D283" s="453">
        <v>1543586.236262986</v>
      </c>
      <c r="E283" s="455">
        <v>-123810.51000000001</v>
      </c>
      <c r="F283" s="454">
        <v>863279.94855961599</v>
      </c>
      <c r="G283" s="452">
        <f t="shared" si="8"/>
        <v>2283055.674822602</v>
      </c>
      <c r="H283" s="452">
        <f t="shared" si="9"/>
        <v>152.83543143811769</v>
      </c>
    </row>
    <row r="284" spans="1:8" ht="16.5">
      <c r="A284" s="397">
        <v>905</v>
      </c>
      <c r="B284" s="398" t="s">
        <v>307</v>
      </c>
      <c r="C284" s="420">
        <v>68956</v>
      </c>
      <c r="D284" s="453">
        <v>8509673.5098805912</v>
      </c>
      <c r="E284" s="455">
        <v>-671146.91</v>
      </c>
      <c r="F284" s="454">
        <v>3494124.0174267404</v>
      </c>
      <c r="G284" s="452">
        <f t="shared" si="8"/>
        <v>11332650.617307331</v>
      </c>
      <c r="H284" s="452">
        <f t="shared" si="9"/>
        <v>164.34611371464894</v>
      </c>
    </row>
    <row r="285" spans="1:8" ht="16.5">
      <c r="A285" s="397">
        <v>908</v>
      </c>
      <c r="B285" s="398" t="s">
        <v>308</v>
      </c>
      <c r="C285" s="420">
        <v>20694</v>
      </c>
      <c r="D285" s="453">
        <v>2062121.8199381689</v>
      </c>
      <c r="E285" s="455">
        <v>-173438.40000000002</v>
      </c>
      <c r="F285" s="454">
        <v>1147290.5997017133</v>
      </c>
      <c r="G285" s="452">
        <f t="shared" si="8"/>
        <v>3035974.0196398823</v>
      </c>
      <c r="H285" s="452">
        <f t="shared" si="9"/>
        <v>146.70793561611492</v>
      </c>
    </row>
    <row r="286" spans="1:8" ht="16.5">
      <c r="A286" s="397">
        <v>915</v>
      </c>
      <c r="B286" s="398" t="s">
        <v>309</v>
      </c>
      <c r="C286" s="420">
        <v>19727</v>
      </c>
      <c r="D286" s="453">
        <v>2832363.9422852262</v>
      </c>
      <c r="E286" s="455">
        <v>-160996.08000000002</v>
      </c>
      <c r="F286" s="454">
        <v>1463530.1649426175</v>
      </c>
      <c r="G286" s="452">
        <f t="shared" si="8"/>
        <v>4134898.0272278436</v>
      </c>
      <c r="H286" s="452">
        <f t="shared" si="9"/>
        <v>209.60602358330428</v>
      </c>
    </row>
    <row r="287" spans="1:8" ht="16.5">
      <c r="A287" s="397">
        <v>918</v>
      </c>
      <c r="B287" s="398" t="s">
        <v>310</v>
      </c>
      <c r="C287" s="420">
        <v>2245</v>
      </c>
      <c r="D287" s="453">
        <v>160940.31260246644</v>
      </c>
      <c r="E287" s="455">
        <v>-18600.64</v>
      </c>
      <c r="F287" s="454">
        <v>27991.224172728907</v>
      </c>
      <c r="G287" s="452">
        <f t="shared" si="8"/>
        <v>170330.89677519532</v>
      </c>
      <c r="H287" s="452">
        <f t="shared" si="9"/>
        <v>75.871223507882107</v>
      </c>
    </row>
    <row r="288" spans="1:8" ht="16.5">
      <c r="A288" s="397">
        <v>921</v>
      </c>
      <c r="B288" s="398" t="s">
        <v>311</v>
      </c>
      <c r="C288" s="420">
        <v>1895</v>
      </c>
      <c r="D288" s="453">
        <v>167293.88582424275</v>
      </c>
      <c r="E288" s="455">
        <v>-13573.44</v>
      </c>
      <c r="F288" s="454">
        <v>82922.864464913539</v>
      </c>
      <c r="G288" s="452">
        <f t="shared" si="8"/>
        <v>236643.31028915627</v>
      </c>
      <c r="H288" s="452">
        <f t="shared" si="9"/>
        <v>124.87773630034631</v>
      </c>
    </row>
    <row r="289" spans="1:8" ht="16.5">
      <c r="A289" s="397">
        <v>922</v>
      </c>
      <c r="B289" s="398" t="s">
        <v>312</v>
      </c>
      <c r="C289" s="420">
        <v>4469</v>
      </c>
      <c r="D289" s="453">
        <v>358245.76015584503</v>
      </c>
      <c r="E289" s="455">
        <v>-40091.920000000006</v>
      </c>
      <c r="F289" s="454">
        <v>236212.19863731024</v>
      </c>
      <c r="G289" s="452">
        <f t="shared" si="8"/>
        <v>554366.03879315522</v>
      </c>
      <c r="H289" s="452">
        <f t="shared" si="9"/>
        <v>124.04699905866083</v>
      </c>
    </row>
    <row r="290" spans="1:8" ht="16.5">
      <c r="A290" s="397">
        <v>924</v>
      </c>
      <c r="B290" s="398" t="s">
        <v>313</v>
      </c>
      <c r="C290" s="420">
        <v>2936</v>
      </c>
      <c r="D290" s="453">
        <v>219651.16455155745</v>
      </c>
      <c r="E290" s="455">
        <v>-22732.370000000003</v>
      </c>
      <c r="F290" s="454">
        <v>139165.9581946783</v>
      </c>
      <c r="G290" s="452">
        <f t="shared" si="8"/>
        <v>336084.75274623575</v>
      </c>
      <c r="H290" s="452">
        <f t="shared" si="9"/>
        <v>114.47028363291409</v>
      </c>
    </row>
    <row r="291" spans="1:8" ht="16.5">
      <c r="A291" s="397">
        <v>925</v>
      </c>
      <c r="B291" s="398" t="s">
        <v>314</v>
      </c>
      <c r="C291" s="420">
        <v>3387</v>
      </c>
      <c r="D291" s="453">
        <v>316211.08839773515</v>
      </c>
      <c r="E291" s="455">
        <v>-28859.27</v>
      </c>
      <c r="F291" s="454">
        <v>103230.59683794747</v>
      </c>
      <c r="G291" s="452">
        <f t="shared" si="8"/>
        <v>390582.41523568262</v>
      </c>
      <c r="H291" s="452">
        <f t="shared" si="9"/>
        <v>115.31810311062374</v>
      </c>
    </row>
    <row r="292" spans="1:8" ht="16.5">
      <c r="A292" s="397">
        <v>927</v>
      </c>
      <c r="B292" s="398" t="s">
        <v>315</v>
      </c>
      <c r="C292" s="420">
        <v>28811</v>
      </c>
      <c r="D292" s="453">
        <v>2873738.7432345101</v>
      </c>
      <c r="E292" s="455">
        <v>-260534.64</v>
      </c>
      <c r="F292" s="454">
        <v>947029.93438190152</v>
      </c>
      <c r="G292" s="452">
        <f t="shared" si="8"/>
        <v>3560234.0376164112</v>
      </c>
      <c r="H292" s="452">
        <f t="shared" si="9"/>
        <v>123.57203976316029</v>
      </c>
    </row>
    <row r="293" spans="1:8" ht="16.5">
      <c r="A293" s="397">
        <v>931</v>
      </c>
      <c r="B293" s="398" t="s">
        <v>316</v>
      </c>
      <c r="C293" s="420">
        <v>5877</v>
      </c>
      <c r="D293" s="453">
        <v>810135.84842994425</v>
      </c>
      <c r="E293" s="455">
        <v>-43626.670000000006</v>
      </c>
      <c r="F293" s="454">
        <v>225607.00530776998</v>
      </c>
      <c r="G293" s="452">
        <f t="shared" si="8"/>
        <v>992116.18373771419</v>
      </c>
      <c r="H293" s="452">
        <f t="shared" si="9"/>
        <v>168.81337140338849</v>
      </c>
    </row>
    <row r="294" spans="1:8" ht="16.5">
      <c r="A294" s="397">
        <v>934</v>
      </c>
      <c r="B294" s="398" t="s">
        <v>317</v>
      </c>
      <c r="C294" s="420">
        <v>2656</v>
      </c>
      <c r="D294" s="453">
        <v>249977.99187150548</v>
      </c>
      <c r="E294" s="455">
        <v>-21208.5</v>
      </c>
      <c r="F294" s="454">
        <v>63438.521688261397</v>
      </c>
      <c r="G294" s="452">
        <f t="shared" si="8"/>
        <v>292208.01355976687</v>
      </c>
      <c r="H294" s="452">
        <f t="shared" si="9"/>
        <v>110.01807739449053</v>
      </c>
    </row>
    <row r="295" spans="1:8" ht="16.5">
      <c r="A295" s="397">
        <v>935</v>
      </c>
      <c r="B295" s="398" t="s">
        <v>318</v>
      </c>
      <c r="C295" s="420">
        <v>2927</v>
      </c>
      <c r="D295" s="453">
        <v>327970.08351229882</v>
      </c>
      <c r="E295" s="455">
        <v>-23565</v>
      </c>
      <c r="F295" s="454">
        <v>151115.48268915692</v>
      </c>
      <c r="G295" s="452">
        <f t="shared" si="8"/>
        <v>455520.56620145577</v>
      </c>
      <c r="H295" s="452">
        <f t="shared" si="9"/>
        <v>155.62711520377718</v>
      </c>
    </row>
    <row r="296" spans="1:8" ht="16.5">
      <c r="A296" s="397">
        <v>936</v>
      </c>
      <c r="B296" s="398" t="s">
        <v>319</v>
      </c>
      <c r="C296" s="420">
        <v>6275</v>
      </c>
      <c r="D296" s="453">
        <v>620023.34350994555</v>
      </c>
      <c r="E296" s="455">
        <v>-46423.05</v>
      </c>
      <c r="F296" s="454">
        <v>248642.81072485005</v>
      </c>
      <c r="G296" s="452">
        <f t="shared" si="8"/>
        <v>822243.10423479555</v>
      </c>
      <c r="H296" s="452">
        <f t="shared" si="9"/>
        <v>131.03475764697936</v>
      </c>
    </row>
    <row r="297" spans="1:8" ht="16.5">
      <c r="A297" s="397">
        <v>946</v>
      </c>
      <c r="B297" s="398" t="s">
        <v>320</v>
      </c>
      <c r="C297" s="420">
        <v>6291</v>
      </c>
      <c r="D297" s="453">
        <v>450719.8282024822</v>
      </c>
      <c r="E297" s="455">
        <v>-50193.450000000004</v>
      </c>
      <c r="F297" s="454">
        <v>203622.59700878945</v>
      </c>
      <c r="G297" s="452">
        <f t="shared" si="8"/>
        <v>604148.97521127167</v>
      </c>
      <c r="H297" s="452">
        <f t="shared" si="9"/>
        <v>96.033853951879138</v>
      </c>
    </row>
    <row r="298" spans="1:8" ht="16.5">
      <c r="A298" s="397">
        <v>976</v>
      </c>
      <c r="B298" s="398" t="s">
        <v>321</v>
      </c>
      <c r="C298" s="420">
        <v>3765</v>
      </c>
      <c r="D298" s="453">
        <v>554588.40690429788</v>
      </c>
      <c r="E298" s="455">
        <v>-27696.730000000003</v>
      </c>
      <c r="F298" s="454">
        <v>188751.6755361323</v>
      </c>
      <c r="G298" s="452">
        <f t="shared" si="8"/>
        <v>715643.3524404302</v>
      </c>
      <c r="H298" s="452">
        <f t="shared" si="9"/>
        <v>190.07791565482873</v>
      </c>
    </row>
    <row r="299" spans="1:8" ht="16.5">
      <c r="A299" s="397">
        <v>977</v>
      </c>
      <c r="B299" s="398" t="s">
        <v>322</v>
      </c>
      <c r="C299" s="420">
        <v>15369</v>
      </c>
      <c r="D299" s="453">
        <v>1232614.7561341026</v>
      </c>
      <c r="E299" s="455">
        <v>-130188.77</v>
      </c>
      <c r="F299" s="454">
        <v>478610.95433419303</v>
      </c>
      <c r="G299" s="452">
        <f t="shared" si="8"/>
        <v>1581036.9404682955</v>
      </c>
      <c r="H299" s="452">
        <f t="shared" si="9"/>
        <v>102.87181602370326</v>
      </c>
    </row>
    <row r="300" spans="1:8" ht="16.5">
      <c r="A300" s="397">
        <v>980</v>
      </c>
      <c r="B300" s="398" t="s">
        <v>323</v>
      </c>
      <c r="C300" s="420">
        <v>33677</v>
      </c>
      <c r="D300" s="453">
        <v>2911921.0902248714</v>
      </c>
      <c r="E300" s="455">
        <v>-295740.75</v>
      </c>
      <c r="F300" s="454">
        <v>1154053.68178936</v>
      </c>
      <c r="G300" s="452">
        <f t="shared" si="8"/>
        <v>3770234.0220142314</v>
      </c>
      <c r="H300" s="452">
        <f t="shared" si="9"/>
        <v>111.95278742210505</v>
      </c>
    </row>
    <row r="301" spans="1:8" ht="16.5">
      <c r="A301" s="397">
        <v>981</v>
      </c>
      <c r="B301" s="398" t="s">
        <v>324</v>
      </c>
      <c r="C301" s="420">
        <v>2207</v>
      </c>
      <c r="D301" s="453">
        <v>213249.8333815753</v>
      </c>
      <c r="E301" s="455">
        <v>-19071.940000000002</v>
      </c>
      <c r="F301" s="454">
        <v>135696.79524591466</v>
      </c>
      <c r="G301" s="452">
        <f t="shared" si="8"/>
        <v>329874.68862748996</v>
      </c>
      <c r="H301" s="452">
        <f t="shared" si="9"/>
        <v>149.46746199705026</v>
      </c>
    </row>
    <row r="302" spans="1:8" ht="16.5">
      <c r="A302" s="397">
        <v>989</v>
      </c>
      <c r="B302" s="398" t="s">
        <v>325</v>
      </c>
      <c r="C302" s="420">
        <v>5316</v>
      </c>
      <c r="D302" s="453">
        <v>518514.35190092813</v>
      </c>
      <c r="E302" s="455">
        <v>-40280.44</v>
      </c>
      <c r="F302" s="454">
        <v>205006.83251165878</v>
      </c>
      <c r="G302" s="452">
        <f t="shared" si="8"/>
        <v>683240.74441258691</v>
      </c>
      <c r="H302" s="452">
        <f t="shared" si="9"/>
        <v>128.52534695496368</v>
      </c>
    </row>
    <row r="303" spans="1:8" ht="16.5">
      <c r="A303" s="397">
        <v>992</v>
      </c>
      <c r="B303" s="398" t="s">
        <v>326</v>
      </c>
      <c r="C303" s="420">
        <v>17971</v>
      </c>
      <c r="D303" s="453">
        <v>2749058.8631803808</v>
      </c>
      <c r="E303" s="455">
        <v>-147893.94</v>
      </c>
      <c r="F303" s="454">
        <v>1316622.2153600371</v>
      </c>
      <c r="G303" s="452">
        <f t="shared" si="8"/>
        <v>3917787.1385404179</v>
      </c>
      <c r="H303" s="452">
        <f t="shared" si="9"/>
        <v>218.00607303658217</v>
      </c>
    </row>
  </sheetData>
  <autoFilter ref="A10:H10" xr:uid="{5E781CAA-B3A9-44E7-A6E1-567E974E151A}">
    <sortState xmlns:xlrd2="http://schemas.microsoft.com/office/spreadsheetml/2017/richdata2" ref="A11:H303">
      <sortCondition ref="A10"/>
    </sortState>
  </autoFilter>
  <mergeCells count="1">
    <mergeCell ref="A8:H8"/>
  </mergeCells>
  <conditionalFormatting sqref="C11:C302">
    <cfRule type="cellIs" dxfId="5" priority="7" operator="lessThan">
      <formula>0</formula>
    </cfRule>
  </conditionalFormatting>
  <hyperlinks>
    <hyperlink ref="A4" r:id="rId1" display="https://vm.fi/valtionosuuslaskelmia" xr:uid="{A90B89A2-F159-4BA5-A292-5F8E0DF15597}"/>
  </hyperlinks>
  <pageMargins left="0.7" right="0.7" top="0.75" bottom="0.75" header="0.3" footer="0.3"/>
  <ignoredErrors>
    <ignoredError sqref="G10:G303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BAAAF-42DB-41C6-B349-FA6F19B2EDC6}">
  <sheetPr>
    <tabColor theme="4"/>
  </sheetPr>
  <dimension ref="A1:Y303"/>
  <sheetViews>
    <sheetView workbookViewId="0">
      <pane xSplit="2" ySplit="10" topLeftCell="C11" activePane="bottomRight" state="frozen"/>
      <selection activeCell="A10" sqref="A10"/>
      <selection pane="topRight" activeCell="A10" sqref="A10"/>
      <selection pane="bottomLeft" activeCell="A10" sqref="A10"/>
      <selection pane="bottomRight" activeCell="A9" sqref="A9"/>
    </sheetView>
  </sheetViews>
  <sheetFormatPr defaultRowHeight="14.25"/>
  <cols>
    <col min="1" max="1" width="6.28515625" style="451" customWidth="1"/>
    <col min="2" max="2" width="16.28515625" style="451" bestFit="1" customWidth="1"/>
    <col min="3" max="3" width="13.28515625" style="451" bestFit="1" customWidth="1"/>
    <col min="4" max="4" width="15.42578125" style="451" bestFit="1" customWidth="1"/>
    <col min="5" max="5" width="12.140625" style="451" bestFit="1" customWidth="1"/>
    <col min="6" max="6" width="5.5703125" style="451" customWidth="1"/>
    <col min="7" max="7" width="14.140625" style="451" customWidth="1"/>
    <col min="8" max="8" width="16.140625" style="451" customWidth="1"/>
    <col min="9" max="9" width="16.7109375" style="451" customWidth="1"/>
    <col min="10" max="10" width="15.5703125" style="451" customWidth="1"/>
    <col min="11" max="11" width="5" style="451" customWidth="1"/>
    <col min="12" max="12" width="16.85546875" style="451" customWidth="1"/>
    <col min="13" max="13" width="20.28515625" style="451" bestFit="1" customWidth="1"/>
    <col min="14" max="14" width="21" style="451" bestFit="1" customWidth="1"/>
    <col min="15" max="15" width="18.28515625" style="451" bestFit="1" customWidth="1"/>
    <col min="16" max="16" width="5.5703125" style="451" customWidth="1"/>
    <col min="17" max="17" width="8.140625" style="70" customWidth="1"/>
    <col min="18" max="18" width="16.28515625" style="70" bestFit="1" customWidth="1"/>
    <col min="19" max="23" width="17.85546875" style="70" customWidth="1"/>
    <col min="24" max="24" width="14.140625" style="70" customWidth="1"/>
    <col min="25" max="25" width="17.5703125" style="70" customWidth="1"/>
  </cols>
  <sheetData>
    <row r="1" spans="1:25" ht="33.75">
      <c r="A1" s="508" t="s">
        <v>525</v>
      </c>
      <c r="Q1" s="508" t="s">
        <v>534</v>
      </c>
    </row>
    <row r="2" spans="1:25">
      <c r="A2" s="500" t="s">
        <v>552</v>
      </c>
      <c r="Q2" s="493" t="s">
        <v>535</v>
      </c>
      <c r="X2" s="496"/>
    </row>
    <row r="3" spans="1:25" ht="15.75">
      <c r="A3" s="418" t="s">
        <v>556</v>
      </c>
      <c r="Q3" s="131" t="s">
        <v>544</v>
      </c>
    </row>
    <row r="4" spans="1:25">
      <c r="Q4" s="131" t="s">
        <v>536</v>
      </c>
    </row>
    <row r="5" spans="1:25">
      <c r="C5" s="494" t="s">
        <v>528</v>
      </c>
      <c r="G5" s="451" t="s">
        <v>558</v>
      </c>
      <c r="L5" s="494" t="s">
        <v>557</v>
      </c>
      <c r="Q5" s="131" t="s">
        <v>545</v>
      </c>
    </row>
    <row r="6" spans="1:25">
      <c r="K6" s="493"/>
      <c r="Q6" s="131" t="s">
        <v>546</v>
      </c>
    </row>
    <row r="7" spans="1:25">
      <c r="G7" s="498" t="s">
        <v>548</v>
      </c>
      <c r="H7" s="499" t="s">
        <v>526</v>
      </c>
      <c r="I7" s="499" t="s">
        <v>527</v>
      </c>
      <c r="J7" s="493"/>
      <c r="Q7" s="131" t="s">
        <v>547</v>
      </c>
    </row>
    <row r="8" spans="1:25">
      <c r="A8" s="494"/>
      <c r="G8" s="498">
        <v>96.01</v>
      </c>
      <c r="H8" s="498">
        <v>844.58</v>
      </c>
      <c r="I8" s="498">
        <v>59.25</v>
      </c>
    </row>
    <row r="9" spans="1:25" ht="63.75">
      <c r="A9" s="501" t="s">
        <v>529</v>
      </c>
      <c r="B9" s="502" t="s">
        <v>12</v>
      </c>
      <c r="C9" s="501" t="s">
        <v>530</v>
      </c>
      <c r="D9" s="501" t="s">
        <v>531</v>
      </c>
      <c r="E9" s="501" t="s">
        <v>532</v>
      </c>
      <c r="F9" s="513"/>
      <c r="G9" s="506" t="s">
        <v>549</v>
      </c>
      <c r="H9" s="506" t="s">
        <v>550</v>
      </c>
      <c r="I9" s="507" t="s">
        <v>551</v>
      </c>
      <c r="J9" s="509" t="s">
        <v>553</v>
      </c>
      <c r="K9" s="512"/>
      <c r="L9" s="506" t="s">
        <v>543</v>
      </c>
      <c r="M9" s="506" t="s">
        <v>533</v>
      </c>
      <c r="N9" s="506" t="s">
        <v>514</v>
      </c>
      <c r="O9" s="510" t="s">
        <v>554</v>
      </c>
      <c r="P9" s="516"/>
      <c r="Q9" s="511" t="s">
        <v>529</v>
      </c>
      <c r="R9" s="506" t="s">
        <v>12</v>
      </c>
      <c r="S9" s="506" t="s">
        <v>537</v>
      </c>
      <c r="T9" s="506" t="s">
        <v>538</v>
      </c>
      <c r="U9" s="506" t="s">
        <v>539</v>
      </c>
      <c r="V9" s="506" t="s">
        <v>540</v>
      </c>
      <c r="W9" s="506" t="s">
        <v>541</v>
      </c>
      <c r="X9" s="506" t="s">
        <v>542</v>
      </c>
      <c r="Y9" s="509" t="s">
        <v>607</v>
      </c>
    </row>
    <row r="10" spans="1:25" s="603" customFormat="1" ht="24" customHeight="1">
      <c r="A10" s="596"/>
      <c r="B10" s="596" t="s">
        <v>483</v>
      </c>
      <c r="C10" s="597">
        <v>3255053</v>
      </c>
      <c r="D10" s="597">
        <v>370040</v>
      </c>
      <c r="E10" s="597">
        <v>555250</v>
      </c>
      <c r="F10" s="598"/>
      <c r="G10" s="597">
        <v>312517638.52999991</v>
      </c>
      <c r="H10" s="597">
        <v>312528383.19999999</v>
      </c>
      <c r="I10" s="597">
        <v>32898562.5</v>
      </c>
      <c r="J10" s="599">
        <v>657944584.23000038</v>
      </c>
      <c r="K10" s="598"/>
      <c r="L10" s="597">
        <v>4707.8849998356309</v>
      </c>
      <c r="M10" s="597">
        <v>657949292.11499989</v>
      </c>
      <c r="N10" s="597">
        <v>-51136882.629999988</v>
      </c>
      <c r="O10" s="600">
        <f>SUM(M10:N10)</f>
        <v>606812409.4849999</v>
      </c>
      <c r="P10" s="601"/>
      <c r="Q10" s="602"/>
      <c r="R10" s="596" t="s">
        <v>483</v>
      </c>
      <c r="S10" s="597">
        <v>5573310</v>
      </c>
      <c r="T10" s="597">
        <v>478982410.46999967</v>
      </c>
      <c r="U10" s="597">
        <v>591403832.23150015</v>
      </c>
      <c r="V10" s="597">
        <v>24325676.198999982</v>
      </c>
      <c r="W10" s="597">
        <v>79333917.627345026</v>
      </c>
      <c r="X10" s="597">
        <v>695063426.05784523</v>
      </c>
      <c r="Y10" s="599">
        <v>216081015.58784497</v>
      </c>
    </row>
    <row r="11" spans="1:25" ht="12.75">
      <c r="A11" s="503">
        <v>5</v>
      </c>
      <c r="B11" s="503" t="s">
        <v>34</v>
      </c>
      <c r="C11" s="504">
        <v>4453</v>
      </c>
      <c r="D11" s="504">
        <v>411</v>
      </c>
      <c r="E11" s="504">
        <v>410</v>
      </c>
      <c r="F11" s="497"/>
      <c r="G11" s="504">
        <v>427532.53</v>
      </c>
      <c r="H11" s="504">
        <v>347122.38</v>
      </c>
      <c r="I11" s="504">
        <v>24292.5</v>
      </c>
      <c r="J11" s="505">
        <v>798947.41</v>
      </c>
      <c r="K11" s="497"/>
      <c r="L11" s="504">
        <v>113812.75298254821</v>
      </c>
      <c r="M11" s="504">
        <v>912760.16298254812</v>
      </c>
      <c r="N11" s="504">
        <v>-69956.63</v>
      </c>
      <c r="O11" s="514">
        <f t="shared" ref="O11:O74" si="0">SUM(M11:N11)</f>
        <v>842803.53298254812</v>
      </c>
      <c r="P11" s="495"/>
      <c r="Q11" s="515">
        <v>5</v>
      </c>
      <c r="R11" s="503" t="s">
        <v>34</v>
      </c>
      <c r="S11" s="504">
        <v>9113</v>
      </c>
      <c r="T11" s="504">
        <v>272082.18</v>
      </c>
      <c r="U11" s="504">
        <v>452532.7145</v>
      </c>
      <c r="V11" s="504">
        <v>26031.342000000001</v>
      </c>
      <c r="W11" s="504">
        <v>110278.69402561701</v>
      </c>
      <c r="X11" s="504">
        <v>588842.75052561704</v>
      </c>
      <c r="Y11" s="505">
        <v>316760.57052561705</v>
      </c>
    </row>
    <row r="12" spans="1:25" ht="12.75">
      <c r="A12" s="503">
        <v>9</v>
      </c>
      <c r="B12" s="503" t="s">
        <v>35</v>
      </c>
      <c r="C12" s="504">
        <v>1225</v>
      </c>
      <c r="D12" s="504">
        <v>123</v>
      </c>
      <c r="E12" s="504">
        <v>47</v>
      </c>
      <c r="F12" s="497"/>
      <c r="G12" s="504">
        <v>117612.25</v>
      </c>
      <c r="H12" s="504">
        <v>103883.34000000001</v>
      </c>
      <c r="I12" s="504">
        <v>2784.75</v>
      </c>
      <c r="J12" s="505">
        <v>224280.34000000003</v>
      </c>
      <c r="K12" s="497"/>
      <c r="L12" s="504">
        <v>8408.9714078856487</v>
      </c>
      <c r="M12" s="504">
        <v>232689.31140788566</v>
      </c>
      <c r="N12" s="504">
        <v>-19244.75</v>
      </c>
      <c r="O12" s="514">
        <f t="shared" si="0"/>
        <v>213444.56140788566</v>
      </c>
      <c r="P12" s="495"/>
      <c r="Q12" s="515">
        <v>9</v>
      </c>
      <c r="R12" s="503" t="s">
        <v>35</v>
      </c>
      <c r="S12" s="504">
        <v>2437</v>
      </c>
      <c r="T12" s="504">
        <v>90687.96</v>
      </c>
      <c r="U12" s="504">
        <v>121309.3115</v>
      </c>
      <c r="V12" s="504">
        <v>14230.047</v>
      </c>
      <c r="W12" s="504">
        <v>31178.224949555901</v>
      </c>
      <c r="X12" s="504">
        <v>166717.58344955591</v>
      </c>
      <c r="Y12" s="505">
        <v>76029.623449555904</v>
      </c>
    </row>
    <row r="13" spans="1:25" ht="12.75">
      <c r="A13" s="503">
        <v>10</v>
      </c>
      <c r="B13" s="503" t="s">
        <v>36</v>
      </c>
      <c r="C13" s="504">
        <v>5510</v>
      </c>
      <c r="D13" s="504">
        <v>514</v>
      </c>
      <c r="E13" s="504">
        <v>278</v>
      </c>
      <c r="F13" s="497"/>
      <c r="G13" s="504">
        <v>529015.1</v>
      </c>
      <c r="H13" s="504">
        <v>434114.12</v>
      </c>
      <c r="I13" s="504">
        <v>16471.5</v>
      </c>
      <c r="J13" s="505">
        <v>979600.72</v>
      </c>
      <c r="K13" s="497"/>
      <c r="L13" s="504">
        <v>76156.414070495986</v>
      </c>
      <c r="M13" s="504">
        <v>1055757.1340704961</v>
      </c>
      <c r="N13" s="504">
        <v>-86562.1</v>
      </c>
      <c r="O13" s="514">
        <f t="shared" si="0"/>
        <v>969195.0340704961</v>
      </c>
      <c r="P13" s="495"/>
      <c r="Q13" s="515">
        <v>10</v>
      </c>
      <c r="R13" s="503" t="s">
        <v>36</v>
      </c>
      <c r="S13" s="504">
        <v>10933</v>
      </c>
      <c r="T13" s="504">
        <v>355483.19</v>
      </c>
      <c r="U13" s="504">
        <v>740956.62700000009</v>
      </c>
      <c r="V13" s="504">
        <v>48479.925000000003</v>
      </c>
      <c r="W13" s="504">
        <v>100256.254807448</v>
      </c>
      <c r="X13" s="504">
        <v>889692.80680744816</v>
      </c>
      <c r="Y13" s="505">
        <v>534209.61680744821</v>
      </c>
    </row>
    <row r="14" spans="1:25" ht="12.75">
      <c r="A14" s="503">
        <v>16</v>
      </c>
      <c r="B14" s="503" t="s">
        <v>37</v>
      </c>
      <c r="C14" s="504">
        <v>3847</v>
      </c>
      <c r="D14" s="504">
        <v>414</v>
      </c>
      <c r="E14" s="504">
        <v>257</v>
      </c>
      <c r="F14" s="497"/>
      <c r="G14" s="504">
        <v>369350.47000000003</v>
      </c>
      <c r="H14" s="504">
        <v>349656.12</v>
      </c>
      <c r="I14" s="504">
        <v>15227.25</v>
      </c>
      <c r="J14" s="505">
        <v>734233.84000000008</v>
      </c>
      <c r="K14" s="497"/>
      <c r="L14" s="504">
        <v>54961.210545606737</v>
      </c>
      <c r="M14" s="504">
        <v>789195.05054560688</v>
      </c>
      <c r="N14" s="504">
        <v>-60436.37</v>
      </c>
      <c r="O14" s="514">
        <f t="shared" si="0"/>
        <v>728758.68054560688</v>
      </c>
      <c r="P14" s="495"/>
      <c r="Q14" s="515">
        <v>16</v>
      </c>
      <c r="R14" s="503" t="s">
        <v>37</v>
      </c>
      <c r="S14" s="504">
        <v>7968</v>
      </c>
      <c r="T14" s="504">
        <v>414385.79</v>
      </c>
      <c r="U14" s="504">
        <v>556465.52300000004</v>
      </c>
      <c r="V14" s="504">
        <v>32343.514999999999</v>
      </c>
      <c r="W14" s="504">
        <v>120106.580237653</v>
      </c>
      <c r="X14" s="504">
        <v>708915.61823765305</v>
      </c>
      <c r="Y14" s="505">
        <v>294529.82823765307</v>
      </c>
    </row>
    <row r="15" spans="1:25" ht="12.75">
      <c r="A15" s="503">
        <v>18</v>
      </c>
      <c r="B15" s="503" t="s">
        <v>38</v>
      </c>
      <c r="C15" s="504">
        <v>2648</v>
      </c>
      <c r="D15" s="504">
        <v>209</v>
      </c>
      <c r="E15" s="504">
        <v>184</v>
      </c>
      <c r="F15" s="497"/>
      <c r="G15" s="504">
        <v>254234.48</v>
      </c>
      <c r="H15" s="504">
        <v>176517.22</v>
      </c>
      <c r="I15" s="504">
        <v>10902</v>
      </c>
      <c r="J15" s="505">
        <v>441653.7</v>
      </c>
      <c r="K15" s="497"/>
      <c r="L15" s="504">
        <v>-45761.904724544496</v>
      </c>
      <c r="M15" s="504">
        <v>395891.79527545557</v>
      </c>
      <c r="N15" s="504">
        <v>-41600.080000000002</v>
      </c>
      <c r="O15" s="514">
        <f t="shared" si="0"/>
        <v>354291.71527545556</v>
      </c>
      <c r="P15" s="495"/>
      <c r="Q15" s="515">
        <v>18</v>
      </c>
      <c r="R15" s="503" t="s">
        <v>38</v>
      </c>
      <c r="S15" s="504">
        <v>4700</v>
      </c>
      <c r="T15" s="504">
        <v>259039.92</v>
      </c>
      <c r="U15" s="504">
        <v>319751.54149999999</v>
      </c>
      <c r="V15" s="504">
        <v>12363.584000000001</v>
      </c>
      <c r="W15" s="504">
        <v>62161.2160712607</v>
      </c>
      <c r="X15" s="504">
        <v>394276.34157126065</v>
      </c>
      <c r="Y15" s="505">
        <v>135236.42157126064</v>
      </c>
    </row>
    <row r="16" spans="1:25" ht="12.75">
      <c r="A16" s="503">
        <v>19</v>
      </c>
      <c r="B16" s="503" t="s">
        <v>39</v>
      </c>
      <c r="C16" s="504">
        <v>2192</v>
      </c>
      <c r="D16" s="504">
        <v>156</v>
      </c>
      <c r="E16" s="504">
        <v>115</v>
      </c>
      <c r="F16" s="497"/>
      <c r="G16" s="504">
        <v>210453.92</v>
      </c>
      <c r="H16" s="504">
        <v>131754.48000000001</v>
      </c>
      <c r="I16" s="504">
        <v>6813.75</v>
      </c>
      <c r="J16" s="505">
        <v>349022.15</v>
      </c>
      <c r="K16" s="497"/>
      <c r="L16" s="504">
        <v>-19508.335315668519</v>
      </c>
      <c r="M16" s="504">
        <v>329513.81468433148</v>
      </c>
      <c r="N16" s="504">
        <v>-34436.32</v>
      </c>
      <c r="O16" s="514">
        <f t="shared" si="0"/>
        <v>295077.49468433147</v>
      </c>
      <c r="P16" s="495"/>
      <c r="Q16" s="515">
        <v>19</v>
      </c>
      <c r="R16" s="503" t="s">
        <v>39</v>
      </c>
      <c r="S16" s="504">
        <v>3961</v>
      </c>
      <c r="T16" s="504">
        <v>165467.26</v>
      </c>
      <c r="U16" s="504">
        <v>199064.22350000002</v>
      </c>
      <c r="V16" s="504">
        <v>5854.0540000000001</v>
      </c>
      <c r="W16" s="504">
        <v>37630.0642845525</v>
      </c>
      <c r="X16" s="504">
        <v>242548.34178455253</v>
      </c>
      <c r="Y16" s="505">
        <v>77081.081784552516</v>
      </c>
    </row>
    <row r="17" spans="1:25" ht="12.75">
      <c r="A17" s="503">
        <v>20</v>
      </c>
      <c r="B17" s="503" t="s">
        <v>40</v>
      </c>
      <c r="C17" s="504">
        <v>9032</v>
      </c>
      <c r="D17" s="504">
        <v>1024</v>
      </c>
      <c r="E17" s="504">
        <v>492</v>
      </c>
      <c r="F17" s="497"/>
      <c r="G17" s="504">
        <v>867162.32000000007</v>
      </c>
      <c r="H17" s="504">
        <v>864849.92000000004</v>
      </c>
      <c r="I17" s="504">
        <v>29151</v>
      </c>
      <c r="J17" s="505">
        <v>1761163.2400000002</v>
      </c>
      <c r="K17" s="497"/>
      <c r="L17" s="504">
        <v>-1950.9278018401237</v>
      </c>
      <c r="M17" s="504">
        <v>1759212.3121981602</v>
      </c>
      <c r="N17" s="504">
        <v>-141892.72</v>
      </c>
      <c r="O17" s="514">
        <f t="shared" si="0"/>
        <v>1617319.5921981602</v>
      </c>
      <c r="P17" s="495"/>
      <c r="Q17" s="515">
        <v>20</v>
      </c>
      <c r="R17" s="503" t="s">
        <v>40</v>
      </c>
      <c r="S17" s="504">
        <v>16405</v>
      </c>
      <c r="T17" s="504">
        <v>847835.63</v>
      </c>
      <c r="U17" s="504">
        <v>1582603.1894999999</v>
      </c>
      <c r="V17" s="504">
        <v>50300.28</v>
      </c>
      <c r="W17" s="504">
        <v>243402.02447187799</v>
      </c>
      <c r="X17" s="504">
        <v>1876305.493971878</v>
      </c>
      <c r="Y17" s="505">
        <v>1028469.863971878</v>
      </c>
    </row>
    <row r="18" spans="1:25" ht="12.75">
      <c r="A18" s="503">
        <v>46</v>
      </c>
      <c r="B18" s="503" t="s">
        <v>41</v>
      </c>
      <c r="C18" s="504">
        <v>611</v>
      </c>
      <c r="D18" s="504">
        <v>66</v>
      </c>
      <c r="E18" s="504">
        <v>49</v>
      </c>
      <c r="F18" s="497"/>
      <c r="G18" s="504">
        <v>58662.11</v>
      </c>
      <c r="H18" s="504">
        <v>55742.280000000006</v>
      </c>
      <c r="I18" s="504">
        <v>2903.25</v>
      </c>
      <c r="J18" s="505">
        <v>117307.64000000001</v>
      </c>
      <c r="K18" s="497"/>
      <c r="L18" s="504">
        <v>50388.785786282955</v>
      </c>
      <c r="M18" s="504">
        <v>167696.42578628298</v>
      </c>
      <c r="N18" s="504">
        <v>-9598.8100000000013</v>
      </c>
      <c r="O18" s="514">
        <f t="shared" si="0"/>
        <v>158097.61578628299</v>
      </c>
      <c r="P18" s="495"/>
      <c r="Q18" s="515">
        <v>46</v>
      </c>
      <c r="R18" s="503" t="s">
        <v>41</v>
      </c>
      <c r="S18" s="504">
        <v>1320</v>
      </c>
      <c r="T18" s="504">
        <v>105084.29</v>
      </c>
      <c r="U18" s="504">
        <v>117518.88500000001</v>
      </c>
      <c r="V18" s="504">
        <v>6965.7659999999996</v>
      </c>
      <c r="W18" s="504">
        <v>20021.6488646006</v>
      </c>
      <c r="X18" s="504">
        <v>144506.29986460062</v>
      </c>
      <c r="Y18" s="505">
        <v>39422.009864600623</v>
      </c>
    </row>
    <row r="19" spans="1:25" ht="12.75">
      <c r="A19" s="503">
        <v>47</v>
      </c>
      <c r="B19" s="503" t="s">
        <v>42</v>
      </c>
      <c r="C19" s="504">
        <v>957</v>
      </c>
      <c r="D19" s="504">
        <v>133</v>
      </c>
      <c r="E19" s="504">
        <v>59</v>
      </c>
      <c r="F19" s="497"/>
      <c r="G19" s="504">
        <v>91881.57</v>
      </c>
      <c r="H19" s="504">
        <v>112329.14</v>
      </c>
      <c r="I19" s="504">
        <v>3495.75</v>
      </c>
      <c r="J19" s="505">
        <v>207706.46000000002</v>
      </c>
      <c r="K19" s="497"/>
      <c r="L19" s="504">
        <v>43900.739869133075</v>
      </c>
      <c r="M19" s="504">
        <v>251607.1998691331</v>
      </c>
      <c r="N19" s="504">
        <v>-15034.470000000001</v>
      </c>
      <c r="O19" s="514">
        <f t="shared" si="0"/>
        <v>236572.72986913309</v>
      </c>
      <c r="P19" s="495"/>
      <c r="Q19" s="515">
        <v>47</v>
      </c>
      <c r="R19" s="503" t="s">
        <v>42</v>
      </c>
      <c r="S19" s="504">
        <v>1771</v>
      </c>
      <c r="T19" s="504">
        <v>181362.54</v>
      </c>
      <c r="U19" s="504">
        <v>163573.908</v>
      </c>
      <c r="V19" s="504">
        <v>4810.3860000000004</v>
      </c>
      <c r="W19" s="504">
        <v>57750.545622023201</v>
      </c>
      <c r="X19" s="504">
        <v>226134.8396220232</v>
      </c>
      <c r="Y19" s="505">
        <v>44772.299622023187</v>
      </c>
    </row>
    <row r="20" spans="1:25" ht="12.75">
      <c r="A20" s="503">
        <v>49</v>
      </c>
      <c r="B20" s="503" t="s">
        <v>43</v>
      </c>
      <c r="C20" s="504">
        <v>199024</v>
      </c>
      <c r="D20" s="504">
        <v>19667</v>
      </c>
      <c r="E20" s="504">
        <v>74204</v>
      </c>
      <c r="F20" s="497"/>
      <c r="G20" s="504">
        <v>19108294.240000002</v>
      </c>
      <c r="H20" s="504">
        <v>16610354.860000001</v>
      </c>
      <c r="I20" s="504">
        <v>4396587</v>
      </c>
      <c r="J20" s="505">
        <v>40115236.100000001</v>
      </c>
      <c r="K20" s="497"/>
      <c r="L20" s="504">
        <v>-6291504.0619999338</v>
      </c>
      <c r="M20" s="504">
        <v>33823732.038000062</v>
      </c>
      <c r="N20" s="504">
        <v>-3126667.04</v>
      </c>
      <c r="O20" s="514">
        <f t="shared" si="0"/>
        <v>30697064.998000063</v>
      </c>
      <c r="P20" s="495"/>
      <c r="Q20" s="515">
        <v>49</v>
      </c>
      <c r="R20" s="503" t="s">
        <v>43</v>
      </c>
      <c r="S20" s="504">
        <v>314024</v>
      </c>
      <c r="T20" s="504">
        <v>29188593.760000002</v>
      </c>
      <c r="U20" s="504">
        <v>33632627.175999999</v>
      </c>
      <c r="V20" s="504">
        <v>1322760.139</v>
      </c>
      <c r="W20" s="504">
        <v>3234844.7543743299</v>
      </c>
      <c r="X20" s="504">
        <v>38190232.06937433</v>
      </c>
      <c r="Y20" s="505">
        <v>9001638.3093743287</v>
      </c>
    </row>
    <row r="21" spans="1:25" ht="12.75">
      <c r="A21" s="503">
        <v>50</v>
      </c>
      <c r="B21" s="503" t="s">
        <v>44</v>
      </c>
      <c r="C21" s="504">
        <v>5891</v>
      </c>
      <c r="D21" s="504">
        <v>460</v>
      </c>
      <c r="E21" s="504">
        <v>486</v>
      </c>
      <c r="F21" s="497"/>
      <c r="G21" s="504">
        <v>565594.91</v>
      </c>
      <c r="H21" s="504">
        <v>388506.80000000005</v>
      </c>
      <c r="I21" s="504">
        <v>28795.5</v>
      </c>
      <c r="J21" s="505">
        <v>982897.21000000008</v>
      </c>
      <c r="K21" s="497"/>
      <c r="L21" s="504">
        <v>-118679.59969904617</v>
      </c>
      <c r="M21" s="504">
        <v>864217.61030095397</v>
      </c>
      <c r="N21" s="504">
        <v>-92547.61</v>
      </c>
      <c r="O21" s="514">
        <f t="shared" si="0"/>
        <v>771670.00030095398</v>
      </c>
      <c r="P21" s="495"/>
      <c r="Q21" s="515">
        <v>50</v>
      </c>
      <c r="R21" s="503" t="s">
        <v>44</v>
      </c>
      <c r="S21" s="504">
        <v>11184</v>
      </c>
      <c r="T21" s="504">
        <v>556774.9</v>
      </c>
      <c r="U21" s="504">
        <v>710234.91149999993</v>
      </c>
      <c r="V21" s="504">
        <v>32156.766</v>
      </c>
      <c r="W21" s="504">
        <v>110196.450782379</v>
      </c>
      <c r="X21" s="504">
        <v>852588.12828237889</v>
      </c>
      <c r="Y21" s="505">
        <v>295813.22828237887</v>
      </c>
    </row>
    <row r="22" spans="1:25" ht="12.75">
      <c r="A22" s="503">
        <v>51</v>
      </c>
      <c r="B22" s="503" t="s">
        <v>45</v>
      </c>
      <c r="C22" s="504">
        <v>4852</v>
      </c>
      <c r="D22" s="504">
        <v>370</v>
      </c>
      <c r="E22" s="504">
        <v>340</v>
      </c>
      <c r="F22" s="497"/>
      <c r="G22" s="504">
        <v>465840.52</v>
      </c>
      <c r="H22" s="504">
        <v>312494.60000000003</v>
      </c>
      <c r="I22" s="504">
        <v>20145</v>
      </c>
      <c r="J22" s="505">
        <v>798480.12000000011</v>
      </c>
      <c r="K22" s="497"/>
      <c r="L22" s="504">
        <v>-70428.717094045889</v>
      </c>
      <c r="M22" s="504">
        <v>728051.40290595428</v>
      </c>
      <c r="N22" s="504">
        <v>-76224.92</v>
      </c>
      <c r="O22" s="514">
        <f t="shared" si="0"/>
        <v>651826.48290595424</v>
      </c>
      <c r="P22" s="495"/>
      <c r="Q22" s="515">
        <v>51</v>
      </c>
      <c r="R22" s="503" t="s">
        <v>45</v>
      </c>
      <c r="S22" s="504">
        <v>9143</v>
      </c>
      <c r="T22" s="504">
        <v>334235.81</v>
      </c>
      <c r="U22" s="504">
        <v>482994.9705</v>
      </c>
      <c r="V22" s="504">
        <v>19638.681</v>
      </c>
      <c r="W22" s="504">
        <v>95365.317687388801</v>
      </c>
      <c r="X22" s="504">
        <v>597998.96918738878</v>
      </c>
      <c r="Y22" s="505">
        <v>263763.15918738878</v>
      </c>
    </row>
    <row r="23" spans="1:25" ht="12.75">
      <c r="A23" s="503">
        <v>52</v>
      </c>
      <c r="B23" s="503" t="s">
        <v>46</v>
      </c>
      <c r="C23" s="504">
        <v>1135</v>
      </c>
      <c r="D23" s="504">
        <v>73</v>
      </c>
      <c r="E23" s="504">
        <v>98</v>
      </c>
      <c r="F23" s="497"/>
      <c r="G23" s="504">
        <v>108971.35</v>
      </c>
      <c r="H23" s="504">
        <v>61654.340000000004</v>
      </c>
      <c r="I23" s="504">
        <v>5806.5</v>
      </c>
      <c r="J23" s="505">
        <v>176432.19</v>
      </c>
      <c r="K23" s="497"/>
      <c r="L23" s="504">
        <v>-19783.889231019159</v>
      </c>
      <c r="M23" s="504">
        <v>156648.30076898084</v>
      </c>
      <c r="N23" s="504">
        <v>-17830.850000000002</v>
      </c>
      <c r="O23" s="514">
        <f t="shared" si="0"/>
        <v>138817.45076898084</v>
      </c>
      <c r="P23" s="495"/>
      <c r="Q23" s="515">
        <v>52</v>
      </c>
      <c r="R23" s="503" t="s">
        <v>46</v>
      </c>
      <c r="S23" s="504">
        <v>2292</v>
      </c>
      <c r="T23" s="504">
        <v>24103.34</v>
      </c>
      <c r="U23" s="504">
        <v>65932.213499999998</v>
      </c>
      <c r="V23" s="504">
        <v>1412.604</v>
      </c>
      <c r="W23" s="504">
        <v>22453.975146518002</v>
      </c>
      <c r="X23" s="504">
        <v>89798.792646518006</v>
      </c>
      <c r="Y23" s="505">
        <v>65695.45264651801</v>
      </c>
    </row>
    <row r="24" spans="1:25" ht="12.75">
      <c r="A24" s="503">
        <v>61</v>
      </c>
      <c r="B24" s="503" t="s">
        <v>47</v>
      </c>
      <c r="C24" s="504">
        <v>8649</v>
      </c>
      <c r="D24" s="504">
        <v>1258</v>
      </c>
      <c r="E24" s="504">
        <v>1302</v>
      </c>
      <c r="F24" s="497"/>
      <c r="G24" s="504">
        <v>830390.49</v>
      </c>
      <c r="H24" s="504">
        <v>1062481.6400000001</v>
      </c>
      <c r="I24" s="504">
        <v>77143.5</v>
      </c>
      <c r="J24" s="505">
        <v>1970015.6300000001</v>
      </c>
      <c r="K24" s="497"/>
      <c r="L24" s="504">
        <v>150310.17018009268</v>
      </c>
      <c r="M24" s="504">
        <v>2120325.8001800929</v>
      </c>
      <c r="N24" s="504">
        <v>-135875.79</v>
      </c>
      <c r="O24" s="514">
        <f t="shared" si="0"/>
        <v>1984450.0101800929</v>
      </c>
      <c r="P24" s="495"/>
      <c r="Q24" s="515">
        <v>61</v>
      </c>
      <c r="R24" s="503" t="s">
        <v>47</v>
      </c>
      <c r="S24" s="504">
        <v>16469</v>
      </c>
      <c r="T24" s="504">
        <v>800604.47</v>
      </c>
      <c r="U24" s="504">
        <v>1739154.1205</v>
      </c>
      <c r="V24" s="504">
        <v>65945.289999999994</v>
      </c>
      <c r="W24" s="504">
        <v>306197.005801172</v>
      </c>
      <c r="X24" s="504">
        <v>2111296.4163011722</v>
      </c>
      <c r="Y24" s="505">
        <v>1310691.9463011723</v>
      </c>
    </row>
    <row r="25" spans="1:25" ht="12.75">
      <c r="A25" s="503">
        <v>69</v>
      </c>
      <c r="B25" s="503" t="s">
        <v>48</v>
      </c>
      <c r="C25" s="504">
        <v>3355</v>
      </c>
      <c r="D25" s="504">
        <v>344</v>
      </c>
      <c r="E25" s="504">
        <v>133</v>
      </c>
      <c r="F25" s="497"/>
      <c r="G25" s="504">
        <v>322113.55</v>
      </c>
      <c r="H25" s="504">
        <v>290535.52</v>
      </c>
      <c r="I25" s="504">
        <v>7880.25</v>
      </c>
      <c r="J25" s="505">
        <v>620529.32000000007</v>
      </c>
      <c r="K25" s="497"/>
      <c r="L25" s="504">
        <v>-66082.529669029638</v>
      </c>
      <c r="M25" s="504">
        <v>554446.79033097043</v>
      </c>
      <c r="N25" s="504">
        <v>-52707.05</v>
      </c>
      <c r="O25" s="514">
        <f t="shared" si="0"/>
        <v>501739.74033097044</v>
      </c>
      <c r="P25" s="495"/>
      <c r="Q25" s="515">
        <v>69</v>
      </c>
      <c r="R25" s="503" t="s">
        <v>48</v>
      </c>
      <c r="S25" s="504">
        <v>6558</v>
      </c>
      <c r="T25" s="504">
        <v>346789.1</v>
      </c>
      <c r="U25" s="504">
        <v>471432.93</v>
      </c>
      <c r="V25" s="504">
        <v>24987.717000000001</v>
      </c>
      <c r="W25" s="504">
        <v>75745.660614843306</v>
      </c>
      <c r="X25" s="504">
        <v>572166.30761484336</v>
      </c>
      <c r="Y25" s="505">
        <v>225377.20761484338</v>
      </c>
    </row>
    <row r="26" spans="1:25" ht="12.75">
      <c r="A26" s="503">
        <v>71</v>
      </c>
      <c r="B26" s="503" t="s">
        <v>49</v>
      </c>
      <c r="C26" s="504">
        <v>3303</v>
      </c>
      <c r="D26" s="504">
        <v>316</v>
      </c>
      <c r="E26" s="504">
        <v>232</v>
      </c>
      <c r="F26" s="497"/>
      <c r="G26" s="504">
        <v>317121.03000000003</v>
      </c>
      <c r="H26" s="504">
        <v>266887.28000000003</v>
      </c>
      <c r="I26" s="504">
        <v>13746</v>
      </c>
      <c r="J26" s="505">
        <v>597754.31000000006</v>
      </c>
      <c r="K26" s="497"/>
      <c r="L26" s="504">
        <v>-42970.997585343139</v>
      </c>
      <c r="M26" s="504">
        <v>554783.31241465686</v>
      </c>
      <c r="N26" s="504">
        <v>-51890.130000000005</v>
      </c>
      <c r="O26" s="514">
        <f t="shared" si="0"/>
        <v>502893.18241465685</v>
      </c>
      <c r="P26" s="495"/>
      <c r="Q26" s="515">
        <v>71</v>
      </c>
      <c r="R26" s="503" t="s">
        <v>49</v>
      </c>
      <c r="S26" s="504">
        <v>6473</v>
      </c>
      <c r="T26" s="504">
        <v>269800.99</v>
      </c>
      <c r="U26" s="504">
        <v>389724.02949999995</v>
      </c>
      <c r="V26" s="504">
        <v>27679.145</v>
      </c>
      <c r="W26" s="504">
        <v>68450.876165450507</v>
      </c>
      <c r="X26" s="504">
        <v>485854.05066545046</v>
      </c>
      <c r="Y26" s="505">
        <v>216053.06066545047</v>
      </c>
    </row>
    <row r="27" spans="1:25" ht="12.75">
      <c r="A27" s="503">
        <v>72</v>
      </c>
      <c r="B27" s="503" t="s">
        <v>50</v>
      </c>
      <c r="C27" s="504">
        <v>425</v>
      </c>
      <c r="D27" s="504">
        <v>50</v>
      </c>
      <c r="E27" s="504">
        <v>17</v>
      </c>
      <c r="F27" s="497"/>
      <c r="G27" s="504">
        <v>40804.25</v>
      </c>
      <c r="H27" s="504">
        <v>42229</v>
      </c>
      <c r="I27" s="504">
        <v>1007.25</v>
      </c>
      <c r="J27" s="505">
        <v>84040.5</v>
      </c>
      <c r="K27" s="497"/>
      <c r="L27" s="504">
        <v>7344.5991823823715</v>
      </c>
      <c r="M27" s="504">
        <v>91385.099182382372</v>
      </c>
      <c r="N27" s="504">
        <v>-6676.75</v>
      </c>
      <c r="O27" s="514">
        <f t="shared" si="0"/>
        <v>84708.349182382372</v>
      </c>
      <c r="P27" s="495"/>
      <c r="Q27" s="515">
        <v>72</v>
      </c>
      <c r="R27" s="503" t="s">
        <v>50</v>
      </c>
      <c r="S27" s="504">
        <v>948</v>
      </c>
      <c r="T27" s="504">
        <v>40497.839999999997</v>
      </c>
      <c r="U27" s="504">
        <v>53014.722999999998</v>
      </c>
      <c r="V27" s="504">
        <v>7305.6480000000001</v>
      </c>
      <c r="W27" s="504">
        <v>18721.622724807999</v>
      </c>
      <c r="X27" s="504">
        <v>79041.993724807995</v>
      </c>
      <c r="Y27" s="505">
        <v>38544.153724807999</v>
      </c>
    </row>
    <row r="28" spans="1:25" ht="12.75">
      <c r="A28" s="503">
        <v>74</v>
      </c>
      <c r="B28" s="503" t="s">
        <v>51</v>
      </c>
      <c r="C28" s="504">
        <v>475</v>
      </c>
      <c r="D28" s="504">
        <v>53</v>
      </c>
      <c r="E28" s="504">
        <v>51</v>
      </c>
      <c r="F28" s="497"/>
      <c r="G28" s="504">
        <v>45604.75</v>
      </c>
      <c r="H28" s="504">
        <v>44762.740000000005</v>
      </c>
      <c r="I28" s="504">
        <v>3021.75</v>
      </c>
      <c r="J28" s="505">
        <v>93389.24</v>
      </c>
      <c r="K28" s="497"/>
      <c r="L28" s="504">
        <v>-12925.675287358179</v>
      </c>
      <c r="M28" s="504">
        <v>80463.564712641819</v>
      </c>
      <c r="N28" s="504">
        <v>-7462.25</v>
      </c>
      <c r="O28" s="514">
        <f t="shared" si="0"/>
        <v>73001.314712641819</v>
      </c>
      <c r="P28" s="495"/>
      <c r="Q28" s="515">
        <v>74</v>
      </c>
      <c r="R28" s="503" t="s">
        <v>51</v>
      </c>
      <c r="S28" s="504">
        <v>1013</v>
      </c>
      <c r="T28" s="504">
        <v>50285.54</v>
      </c>
      <c r="U28" s="504">
        <v>54043.273000000001</v>
      </c>
      <c r="V28" s="504">
        <v>416.75200000000001</v>
      </c>
      <c r="W28" s="504">
        <v>9353.0345718019307</v>
      </c>
      <c r="X28" s="504">
        <v>63813.059571801932</v>
      </c>
      <c r="Y28" s="505">
        <v>13527.519571801931</v>
      </c>
    </row>
    <row r="29" spans="1:25" ht="12.75">
      <c r="A29" s="503">
        <v>75</v>
      </c>
      <c r="B29" s="503" t="s">
        <v>52</v>
      </c>
      <c r="C29" s="504">
        <v>10434</v>
      </c>
      <c r="D29" s="504">
        <v>1365</v>
      </c>
      <c r="E29" s="504">
        <v>1558</v>
      </c>
      <c r="F29" s="497"/>
      <c r="G29" s="504">
        <v>1001768.3400000001</v>
      </c>
      <c r="H29" s="504">
        <v>1152851.7</v>
      </c>
      <c r="I29" s="504">
        <v>92311.5</v>
      </c>
      <c r="J29" s="505">
        <v>2246931.54</v>
      </c>
      <c r="K29" s="497"/>
      <c r="L29" s="504">
        <v>442065.64157045796</v>
      </c>
      <c r="M29" s="504">
        <v>2688997.1815704578</v>
      </c>
      <c r="N29" s="504">
        <v>-163918.14000000001</v>
      </c>
      <c r="O29" s="514">
        <f t="shared" si="0"/>
        <v>2525079.0415704576</v>
      </c>
      <c r="P29" s="495"/>
      <c r="Q29" s="515">
        <v>75</v>
      </c>
      <c r="R29" s="503" t="s">
        <v>52</v>
      </c>
      <c r="S29" s="504">
        <v>19534</v>
      </c>
      <c r="T29" s="504">
        <v>1627199.11</v>
      </c>
      <c r="U29" s="504">
        <v>2016561.9339999999</v>
      </c>
      <c r="V29" s="504">
        <v>87165.508000000002</v>
      </c>
      <c r="W29" s="504">
        <v>421925.58664475102</v>
      </c>
      <c r="X29" s="504">
        <v>2525653.0286447508</v>
      </c>
      <c r="Y29" s="505">
        <v>898453.91864475072</v>
      </c>
    </row>
    <row r="30" spans="1:25" ht="12.75">
      <c r="A30" s="503">
        <v>77</v>
      </c>
      <c r="B30" s="503" t="s">
        <v>53</v>
      </c>
      <c r="C30" s="504">
        <v>2215</v>
      </c>
      <c r="D30" s="504">
        <v>275</v>
      </c>
      <c r="E30" s="504">
        <v>121</v>
      </c>
      <c r="F30" s="497"/>
      <c r="G30" s="504">
        <v>212662.15000000002</v>
      </c>
      <c r="H30" s="504">
        <v>232259.5</v>
      </c>
      <c r="I30" s="504">
        <v>7169.25</v>
      </c>
      <c r="J30" s="505">
        <v>452090.9</v>
      </c>
      <c r="K30" s="497"/>
      <c r="L30" s="504">
        <v>72675.510709572467</v>
      </c>
      <c r="M30" s="504">
        <v>524766.41070957249</v>
      </c>
      <c r="N30" s="504">
        <v>-34797.65</v>
      </c>
      <c r="O30" s="514">
        <f t="shared" si="0"/>
        <v>489968.76070957247</v>
      </c>
      <c r="P30" s="495"/>
      <c r="Q30" s="515">
        <v>77</v>
      </c>
      <c r="R30" s="503" t="s">
        <v>53</v>
      </c>
      <c r="S30" s="504">
        <v>4549</v>
      </c>
      <c r="T30" s="504">
        <v>277254.27</v>
      </c>
      <c r="U30" s="504">
        <v>387999.272</v>
      </c>
      <c r="V30" s="504">
        <v>16124.112999999999</v>
      </c>
      <c r="W30" s="504">
        <v>80189.180873331003</v>
      </c>
      <c r="X30" s="504">
        <v>484312.56587333104</v>
      </c>
      <c r="Y30" s="505">
        <v>207058.29587333102</v>
      </c>
    </row>
    <row r="31" spans="1:25" ht="12.75">
      <c r="A31" s="503">
        <v>78</v>
      </c>
      <c r="B31" s="503" t="s">
        <v>54</v>
      </c>
      <c r="C31" s="504">
        <v>3956</v>
      </c>
      <c r="D31" s="504">
        <v>477</v>
      </c>
      <c r="E31" s="504">
        <v>410</v>
      </c>
      <c r="F31" s="497"/>
      <c r="G31" s="504">
        <v>379815.56</v>
      </c>
      <c r="H31" s="504">
        <v>402864.66000000003</v>
      </c>
      <c r="I31" s="504">
        <v>24292.5</v>
      </c>
      <c r="J31" s="505">
        <v>806972.72</v>
      </c>
      <c r="K31" s="497"/>
      <c r="L31" s="504">
        <v>-13845.568483809126</v>
      </c>
      <c r="M31" s="504">
        <v>793127.15151619085</v>
      </c>
      <c r="N31" s="504">
        <v>-62148.76</v>
      </c>
      <c r="O31" s="514">
        <f t="shared" si="0"/>
        <v>730978.39151619084</v>
      </c>
      <c r="P31" s="495"/>
      <c r="Q31" s="515">
        <v>78</v>
      </c>
      <c r="R31" s="503" t="s">
        <v>54</v>
      </c>
      <c r="S31" s="504">
        <v>7721</v>
      </c>
      <c r="T31" s="504">
        <v>834977.57</v>
      </c>
      <c r="U31" s="504">
        <v>1038468.0825</v>
      </c>
      <c r="V31" s="504">
        <v>24417.552</v>
      </c>
      <c r="W31" s="504">
        <v>101812.338198257</v>
      </c>
      <c r="X31" s="504">
        <v>1164697.9726982568</v>
      </c>
      <c r="Y31" s="505">
        <v>329720.40269825689</v>
      </c>
    </row>
    <row r="32" spans="1:25" ht="12.75">
      <c r="A32" s="503">
        <v>79</v>
      </c>
      <c r="B32" s="503" t="s">
        <v>55</v>
      </c>
      <c r="C32" s="504">
        <v>3406</v>
      </c>
      <c r="D32" s="504">
        <v>420</v>
      </c>
      <c r="E32" s="504">
        <v>330</v>
      </c>
      <c r="F32" s="497"/>
      <c r="G32" s="504">
        <v>327010.06</v>
      </c>
      <c r="H32" s="504">
        <v>354723.60000000003</v>
      </c>
      <c r="I32" s="504">
        <v>19552.5</v>
      </c>
      <c r="J32" s="505">
        <v>701286.16</v>
      </c>
      <c r="K32" s="497"/>
      <c r="L32" s="504">
        <v>-221.78986379294656</v>
      </c>
      <c r="M32" s="504">
        <v>701064.37013620697</v>
      </c>
      <c r="N32" s="504">
        <v>-53508.26</v>
      </c>
      <c r="O32" s="514">
        <f t="shared" si="0"/>
        <v>647556.11013620696</v>
      </c>
      <c r="P32" s="495"/>
      <c r="Q32" s="515">
        <v>79</v>
      </c>
      <c r="R32" s="503" t="s">
        <v>55</v>
      </c>
      <c r="S32" s="504">
        <v>6703</v>
      </c>
      <c r="T32" s="504">
        <v>575366.51</v>
      </c>
      <c r="U32" s="504">
        <v>878108.27450000006</v>
      </c>
      <c r="V32" s="504">
        <v>24912.278999999999</v>
      </c>
      <c r="W32" s="504">
        <v>77685.699912199198</v>
      </c>
      <c r="X32" s="504">
        <v>980706.25341219921</v>
      </c>
      <c r="Y32" s="505">
        <v>405339.7434121992</v>
      </c>
    </row>
    <row r="33" spans="1:25" ht="12.75">
      <c r="A33" s="503">
        <v>81</v>
      </c>
      <c r="B33" s="503" t="s">
        <v>56</v>
      </c>
      <c r="C33" s="504">
        <v>1151</v>
      </c>
      <c r="D33" s="504">
        <v>166</v>
      </c>
      <c r="E33" s="504">
        <v>86</v>
      </c>
      <c r="F33" s="497"/>
      <c r="G33" s="504">
        <v>110507.51000000001</v>
      </c>
      <c r="H33" s="504">
        <v>140200.28</v>
      </c>
      <c r="I33" s="504">
        <v>5095.5</v>
      </c>
      <c r="J33" s="505">
        <v>255803.29</v>
      </c>
      <c r="K33" s="497"/>
      <c r="L33" s="504">
        <v>75895.466684316678</v>
      </c>
      <c r="M33" s="504">
        <v>331698.75668431667</v>
      </c>
      <c r="N33" s="504">
        <v>-18082.210000000003</v>
      </c>
      <c r="O33" s="514">
        <f t="shared" si="0"/>
        <v>313616.54668431665</v>
      </c>
      <c r="P33" s="495"/>
      <c r="Q33" s="515">
        <v>81</v>
      </c>
      <c r="R33" s="503" t="s">
        <v>56</v>
      </c>
      <c r="S33" s="504">
        <v>2531</v>
      </c>
      <c r="T33" s="504">
        <v>143238.32999999999</v>
      </c>
      <c r="U33" s="504">
        <v>206567.64500000002</v>
      </c>
      <c r="V33" s="504">
        <v>17738.434000000001</v>
      </c>
      <c r="W33" s="504">
        <v>37292.850740016198</v>
      </c>
      <c r="X33" s="504">
        <v>261598.92974001623</v>
      </c>
      <c r="Y33" s="505">
        <v>118360.59974001625</v>
      </c>
    </row>
    <row r="34" spans="1:25" ht="12.75">
      <c r="A34" s="503">
        <v>82</v>
      </c>
      <c r="B34" s="503" t="s">
        <v>57</v>
      </c>
      <c r="C34" s="504">
        <v>5143</v>
      </c>
      <c r="D34" s="504">
        <v>384</v>
      </c>
      <c r="E34" s="504">
        <v>231</v>
      </c>
      <c r="F34" s="497"/>
      <c r="G34" s="504">
        <v>493779.43000000005</v>
      </c>
      <c r="H34" s="504">
        <v>324318.72000000003</v>
      </c>
      <c r="I34" s="504">
        <v>13686.75</v>
      </c>
      <c r="J34" s="505">
        <v>831784.90000000014</v>
      </c>
      <c r="K34" s="497"/>
      <c r="L34" s="504">
        <v>-71404.374842217483</v>
      </c>
      <c r="M34" s="504">
        <v>760380.5251577826</v>
      </c>
      <c r="N34" s="504">
        <v>-80796.53</v>
      </c>
      <c r="O34" s="514">
        <f t="shared" si="0"/>
        <v>679583.99515778257</v>
      </c>
      <c r="P34" s="495"/>
      <c r="Q34" s="515">
        <v>82</v>
      </c>
      <c r="R34" s="503" t="s">
        <v>57</v>
      </c>
      <c r="S34" s="504">
        <v>9371</v>
      </c>
      <c r="T34" s="504">
        <v>368071.97</v>
      </c>
      <c r="U34" s="504">
        <v>493967.96950000001</v>
      </c>
      <c r="V34" s="504">
        <v>15932.959000000001</v>
      </c>
      <c r="W34" s="504">
        <v>94070.381612722296</v>
      </c>
      <c r="X34" s="504">
        <v>603971.31011272222</v>
      </c>
      <c r="Y34" s="505">
        <v>235899.34011272225</v>
      </c>
    </row>
    <row r="35" spans="1:25" ht="12.75">
      <c r="A35" s="503">
        <v>86</v>
      </c>
      <c r="B35" s="503" t="s">
        <v>58</v>
      </c>
      <c r="C35" s="504">
        <v>4490</v>
      </c>
      <c r="D35" s="504">
        <v>373</v>
      </c>
      <c r="E35" s="504">
        <v>284</v>
      </c>
      <c r="F35" s="497"/>
      <c r="G35" s="504">
        <v>431084.9</v>
      </c>
      <c r="H35" s="504">
        <v>315028.34000000003</v>
      </c>
      <c r="I35" s="504">
        <v>16827</v>
      </c>
      <c r="J35" s="505">
        <v>762940.24</v>
      </c>
      <c r="K35" s="497"/>
      <c r="L35" s="504">
        <v>-53447.280258640007</v>
      </c>
      <c r="M35" s="504">
        <v>709492.95974135993</v>
      </c>
      <c r="N35" s="504">
        <v>-70537.900000000009</v>
      </c>
      <c r="O35" s="514">
        <f t="shared" si="0"/>
        <v>638955.0597413599</v>
      </c>
      <c r="P35" s="495"/>
      <c r="Q35" s="515">
        <v>86</v>
      </c>
      <c r="R35" s="503" t="s">
        <v>58</v>
      </c>
      <c r="S35" s="504">
        <v>7998</v>
      </c>
      <c r="T35" s="504">
        <v>199880.57</v>
      </c>
      <c r="U35" s="504">
        <v>480727.29200000002</v>
      </c>
      <c r="V35" s="504">
        <v>32640.988000000001</v>
      </c>
      <c r="W35" s="504">
        <v>115596.46827694299</v>
      </c>
      <c r="X35" s="504">
        <v>628964.74827694299</v>
      </c>
      <c r="Y35" s="505">
        <v>429084.17827694298</v>
      </c>
    </row>
    <row r="36" spans="1:25" ht="12.75">
      <c r="A36" s="503">
        <v>90</v>
      </c>
      <c r="B36" s="503" t="s">
        <v>59</v>
      </c>
      <c r="C36" s="504">
        <v>1388</v>
      </c>
      <c r="D36" s="504">
        <v>210</v>
      </c>
      <c r="E36" s="504">
        <v>129</v>
      </c>
      <c r="F36" s="497"/>
      <c r="G36" s="504">
        <v>133261.88</v>
      </c>
      <c r="H36" s="504">
        <v>177361.80000000002</v>
      </c>
      <c r="I36" s="504">
        <v>7643.25</v>
      </c>
      <c r="J36" s="505">
        <v>318266.93000000005</v>
      </c>
      <c r="K36" s="497"/>
      <c r="L36" s="504">
        <v>72655.213371665741</v>
      </c>
      <c r="M36" s="504">
        <v>390922.14337166579</v>
      </c>
      <c r="N36" s="504">
        <v>-21805.48</v>
      </c>
      <c r="O36" s="514">
        <f t="shared" si="0"/>
        <v>369116.66337166581</v>
      </c>
      <c r="P36" s="495"/>
      <c r="Q36" s="515">
        <v>90</v>
      </c>
      <c r="R36" s="503" t="s">
        <v>59</v>
      </c>
      <c r="S36" s="504">
        <v>3001</v>
      </c>
      <c r="T36" s="504">
        <v>222542.47</v>
      </c>
      <c r="U36" s="504">
        <v>294225.1165</v>
      </c>
      <c r="V36" s="504">
        <v>15098.24</v>
      </c>
      <c r="W36" s="504">
        <v>70901.755454146696</v>
      </c>
      <c r="X36" s="504">
        <v>380225.11195414671</v>
      </c>
      <c r="Y36" s="505">
        <v>157682.6419541467</v>
      </c>
    </row>
    <row r="37" spans="1:25" ht="12.75">
      <c r="A37" s="503">
        <v>91</v>
      </c>
      <c r="B37" s="503" t="s">
        <v>60</v>
      </c>
      <c r="C37" s="504">
        <v>442093</v>
      </c>
      <c r="D37" s="504">
        <v>50575</v>
      </c>
      <c r="E37" s="504">
        <v>131878</v>
      </c>
      <c r="F37" s="497"/>
      <c r="G37" s="504">
        <v>42445348.93</v>
      </c>
      <c r="H37" s="504">
        <v>42714633.5</v>
      </c>
      <c r="I37" s="504">
        <v>7813771.5</v>
      </c>
      <c r="J37" s="505">
        <v>92973753.930000007</v>
      </c>
      <c r="K37" s="497"/>
      <c r="L37" s="504">
        <v>-4804924.4290036336</v>
      </c>
      <c r="M37" s="504">
        <v>88168829.500996381</v>
      </c>
      <c r="N37" s="504">
        <v>-6945281.0300000003</v>
      </c>
      <c r="O37" s="514">
        <f t="shared" si="0"/>
        <v>81223548.47099638</v>
      </c>
      <c r="P37" s="495"/>
      <c r="Q37" s="515">
        <v>91</v>
      </c>
      <c r="R37" s="503" t="s">
        <v>60</v>
      </c>
      <c r="S37" s="504">
        <v>674500</v>
      </c>
      <c r="T37" s="504">
        <v>89147887.530000001</v>
      </c>
      <c r="U37" s="504">
        <v>94035048.919499993</v>
      </c>
      <c r="V37" s="504">
        <v>3539940.4550000001</v>
      </c>
      <c r="W37" s="504">
        <v>8922332.3157640193</v>
      </c>
      <c r="X37" s="504">
        <v>106497321.69026402</v>
      </c>
      <c r="Y37" s="505">
        <v>17349434.160264015</v>
      </c>
    </row>
    <row r="38" spans="1:25" ht="12.75">
      <c r="A38" s="503">
        <v>92</v>
      </c>
      <c r="B38" s="503" t="s">
        <v>61</v>
      </c>
      <c r="C38" s="504">
        <v>159397</v>
      </c>
      <c r="D38" s="504">
        <v>19875</v>
      </c>
      <c r="E38" s="504">
        <v>66586</v>
      </c>
      <c r="F38" s="497"/>
      <c r="G38" s="504">
        <v>15303705.970000001</v>
      </c>
      <c r="H38" s="504">
        <v>16786027.5</v>
      </c>
      <c r="I38" s="504">
        <v>3945220.5</v>
      </c>
      <c r="J38" s="505">
        <v>36034953.969999999</v>
      </c>
      <c r="K38" s="497"/>
      <c r="L38" s="504">
        <v>-4482868.5388910789</v>
      </c>
      <c r="M38" s="504">
        <v>31552085.431108922</v>
      </c>
      <c r="N38" s="504">
        <v>-2504126.87</v>
      </c>
      <c r="O38" s="514">
        <f t="shared" si="0"/>
        <v>29047958.561108921</v>
      </c>
      <c r="P38" s="495"/>
      <c r="Q38" s="515">
        <v>92</v>
      </c>
      <c r="R38" s="503" t="s">
        <v>61</v>
      </c>
      <c r="S38" s="504">
        <v>247443</v>
      </c>
      <c r="T38" s="504">
        <v>29193759.960000001</v>
      </c>
      <c r="U38" s="504">
        <v>34892619.906000003</v>
      </c>
      <c r="V38" s="504">
        <v>1363121.0460000001</v>
      </c>
      <c r="W38" s="504">
        <v>3103993.1959998002</v>
      </c>
      <c r="X38" s="504">
        <v>39359734.147999808</v>
      </c>
      <c r="Y38" s="505">
        <v>10165974.187999807</v>
      </c>
    </row>
    <row r="39" spans="1:25" ht="12.75">
      <c r="A39" s="503">
        <v>97</v>
      </c>
      <c r="B39" s="503" t="s">
        <v>62</v>
      </c>
      <c r="C39" s="504">
        <v>994</v>
      </c>
      <c r="D39" s="504">
        <v>123</v>
      </c>
      <c r="E39" s="504">
        <v>63</v>
      </c>
      <c r="F39" s="497"/>
      <c r="G39" s="504">
        <v>95433.94</v>
      </c>
      <c r="H39" s="504">
        <v>103883.34000000001</v>
      </c>
      <c r="I39" s="504">
        <v>3732.75</v>
      </c>
      <c r="J39" s="505">
        <v>203050.03000000003</v>
      </c>
      <c r="K39" s="497"/>
      <c r="L39" s="504">
        <v>12731.579135709253</v>
      </c>
      <c r="M39" s="504">
        <v>215781.6091357093</v>
      </c>
      <c r="N39" s="504">
        <v>-15615.740000000002</v>
      </c>
      <c r="O39" s="514">
        <f t="shared" si="0"/>
        <v>200165.8691357093</v>
      </c>
      <c r="P39" s="495"/>
      <c r="Q39" s="515">
        <v>97</v>
      </c>
      <c r="R39" s="503" t="s">
        <v>62</v>
      </c>
      <c r="S39" s="504">
        <v>2062</v>
      </c>
      <c r="T39" s="504">
        <v>122630.54</v>
      </c>
      <c r="U39" s="504">
        <v>142042.33000000002</v>
      </c>
      <c r="V39" s="504">
        <v>12220.28</v>
      </c>
      <c r="W39" s="504">
        <v>39505.746863066001</v>
      </c>
      <c r="X39" s="504">
        <v>193768.35686306603</v>
      </c>
      <c r="Y39" s="505">
        <v>71137.816863066037</v>
      </c>
    </row>
    <row r="40" spans="1:25" ht="12.75">
      <c r="A40" s="503">
        <v>98</v>
      </c>
      <c r="B40" s="503" t="s">
        <v>63</v>
      </c>
      <c r="C40" s="504">
        <v>12134</v>
      </c>
      <c r="D40" s="504">
        <v>1059</v>
      </c>
      <c r="E40" s="504">
        <v>732</v>
      </c>
      <c r="F40" s="497"/>
      <c r="G40" s="504">
        <v>1164985.3400000001</v>
      </c>
      <c r="H40" s="504">
        <v>894410.22000000009</v>
      </c>
      <c r="I40" s="504">
        <v>43371</v>
      </c>
      <c r="J40" s="505">
        <v>2102766.56</v>
      </c>
      <c r="K40" s="497"/>
      <c r="L40" s="504">
        <v>283757.45852192375</v>
      </c>
      <c r="M40" s="504">
        <v>2386524.0185219236</v>
      </c>
      <c r="N40" s="504">
        <v>-190625.14</v>
      </c>
      <c r="O40" s="514">
        <f t="shared" si="0"/>
        <v>2195898.8785219234</v>
      </c>
      <c r="P40" s="495"/>
      <c r="Q40" s="515">
        <v>98</v>
      </c>
      <c r="R40" s="503" t="s">
        <v>63</v>
      </c>
      <c r="S40" s="504">
        <v>22885</v>
      </c>
      <c r="T40" s="504">
        <v>1206970.95</v>
      </c>
      <c r="U40" s="504">
        <v>1434692.3730000001</v>
      </c>
      <c r="V40" s="504">
        <v>101220.36900000001</v>
      </c>
      <c r="W40" s="504">
        <v>392335.61061503098</v>
      </c>
      <c r="X40" s="504">
        <v>1928248.3526150309</v>
      </c>
      <c r="Y40" s="505">
        <v>721277.40261503099</v>
      </c>
    </row>
    <row r="41" spans="1:25" ht="12.75">
      <c r="A41" s="503">
        <v>102</v>
      </c>
      <c r="B41" s="503" t="s">
        <v>64</v>
      </c>
      <c r="C41" s="504">
        <v>5057</v>
      </c>
      <c r="D41" s="504">
        <v>451</v>
      </c>
      <c r="E41" s="504">
        <v>494</v>
      </c>
      <c r="F41" s="497"/>
      <c r="G41" s="504">
        <v>485522.57</v>
      </c>
      <c r="H41" s="504">
        <v>380905.58</v>
      </c>
      <c r="I41" s="504">
        <v>29269.5</v>
      </c>
      <c r="J41" s="505">
        <v>895697.65</v>
      </c>
      <c r="K41" s="497"/>
      <c r="L41" s="504">
        <v>12290.254221937037</v>
      </c>
      <c r="M41" s="504">
        <v>907987.90422193706</v>
      </c>
      <c r="N41" s="504">
        <v>-79445.47</v>
      </c>
      <c r="O41" s="514">
        <f t="shared" si="0"/>
        <v>828542.43422193709</v>
      </c>
      <c r="P41" s="495"/>
      <c r="Q41" s="515">
        <v>102</v>
      </c>
      <c r="R41" s="503" t="s">
        <v>64</v>
      </c>
      <c r="S41" s="504">
        <v>9646</v>
      </c>
      <c r="T41" s="504">
        <v>347410.4</v>
      </c>
      <c r="U41" s="504">
        <v>748465.09600000002</v>
      </c>
      <c r="V41" s="504">
        <v>26051.142</v>
      </c>
      <c r="W41" s="504">
        <v>114520.298679404</v>
      </c>
      <c r="X41" s="504">
        <v>889036.53667940397</v>
      </c>
      <c r="Y41" s="505">
        <v>541626.13667940395</v>
      </c>
    </row>
    <row r="42" spans="1:25" ht="12.75">
      <c r="A42" s="503">
        <v>103</v>
      </c>
      <c r="B42" s="503" t="s">
        <v>65</v>
      </c>
      <c r="C42" s="504">
        <v>1092</v>
      </c>
      <c r="D42" s="504">
        <v>127</v>
      </c>
      <c r="E42" s="504">
        <v>45</v>
      </c>
      <c r="F42" s="497"/>
      <c r="G42" s="504">
        <v>104842.92000000001</v>
      </c>
      <c r="H42" s="504">
        <v>107261.66</v>
      </c>
      <c r="I42" s="504">
        <v>2666.25</v>
      </c>
      <c r="J42" s="505">
        <v>214770.83000000002</v>
      </c>
      <c r="K42" s="497"/>
      <c r="L42" s="504">
        <v>-24680.617592099268</v>
      </c>
      <c r="M42" s="504">
        <v>190090.21240790075</v>
      </c>
      <c r="N42" s="504">
        <v>-17155.32</v>
      </c>
      <c r="O42" s="514">
        <f t="shared" si="0"/>
        <v>172934.89240790074</v>
      </c>
      <c r="P42" s="495"/>
      <c r="Q42" s="515">
        <v>103</v>
      </c>
      <c r="R42" s="503" t="s">
        <v>65</v>
      </c>
      <c r="S42" s="504">
        <v>2125</v>
      </c>
      <c r="T42" s="504">
        <v>145204.24</v>
      </c>
      <c r="U42" s="504">
        <v>226024.02600000001</v>
      </c>
      <c r="V42" s="504">
        <v>4419.6019999999999</v>
      </c>
      <c r="W42" s="504">
        <v>35131.863682639203</v>
      </c>
      <c r="X42" s="504">
        <v>265575.49168263923</v>
      </c>
      <c r="Y42" s="505">
        <v>120371.25168263924</v>
      </c>
    </row>
    <row r="43" spans="1:25" ht="12.75">
      <c r="A43" s="503">
        <v>105</v>
      </c>
      <c r="B43" s="503" t="s">
        <v>66</v>
      </c>
      <c r="C43" s="504">
        <v>892</v>
      </c>
      <c r="D43" s="504">
        <v>124</v>
      </c>
      <c r="E43" s="504">
        <v>43</v>
      </c>
      <c r="F43" s="497"/>
      <c r="G43" s="504">
        <v>85640.92</v>
      </c>
      <c r="H43" s="504">
        <v>104727.92</v>
      </c>
      <c r="I43" s="504">
        <v>2547.75</v>
      </c>
      <c r="J43" s="505">
        <v>192916.59</v>
      </c>
      <c r="K43" s="497"/>
      <c r="L43" s="504">
        <v>27245.834442992928</v>
      </c>
      <c r="M43" s="504">
        <v>220162.42444299295</v>
      </c>
      <c r="N43" s="504">
        <v>-14013.320000000002</v>
      </c>
      <c r="O43" s="514">
        <f t="shared" si="0"/>
        <v>206149.10444299295</v>
      </c>
      <c r="P43" s="495"/>
      <c r="Q43" s="515">
        <v>105</v>
      </c>
      <c r="R43" s="503" t="s">
        <v>66</v>
      </c>
      <c r="S43" s="504">
        <v>2063</v>
      </c>
      <c r="T43" s="504">
        <v>131371.37</v>
      </c>
      <c r="U43" s="504">
        <v>187271.62400000001</v>
      </c>
      <c r="V43" s="504">
        <v>9699.4509999999991</v>
      </c>
      <c r="W43" s="504">
        <v>47131.712462810501</v>
      </c>
      <c r="X43" s="504">
        <v>244102.78746281052</v>
      </c>
      <c r="Y43" s="505">
        <v>112731.41746281052</v>
      </c>
    </row>
    <row r="44" spans="1:25" ht="12.75">
      <c r="A44" s="503">
        <v>106</v>
      </c>
      <c r="B44" s="503" t="s">
        <v>67</v>
      </c>
      <c r="C44" s="504">
        <v>27145</v>
      </c>
      <c r="D44" s="504">
        <v>3254</v>
      </c>
      <c r="E44" s="504">
        <v>3681</v>
      </c>
      <c r="F44" s="497"/>
      <c r="G44" s="504">
        <v>2606191.4500000002</v>
      </c>
      <c r="H44" s="504">
        <v>2748263.3200000003</v>
      </c>
      <c r="I44" s="504">
        <v>218099.25</v>
      </c>
      <c r="J44" s="505">
        <v>5572554.0200000005</v>
      </c>
      <c r="K44" s="497"/>
      <c r="L44" s="504">
        <v>-427051.12626392301</v>
      </c>
      <c r="M44" s="504">
        <v>5145502.8937360775</v>
      </c>
      <c r="N44" s="504">
        <v>-426447.95</v>
      </c>
      <c r="O44" s="514">
        <f t="shared" si="0"/>
        <v>4719054.9437360773</v>
      </c>
      <c r="P44" s="495"/>
      <c r="Q44" s="515">
        <v>106</v>
      </c>
      <c r="R44" s="503" t="s">
        <v>67</v>
      </c>
      <c r="S44" s="504">
        <v>46901</v>
      </c>
      <c r="T44" s="504">
        <v>4705739.18</v>
      </c>
      <c r="U44" s="504">
        <v>5995045.1494999994</v>
      </c>
      <c r="V44" s="504">
        <v>263444.67099999997</v>
      </c>
      <c r="W44" s="504">
        <v>614843.79977557599</v>
      </c>
      <c r="X44" s="504">
        <v>6873333.6202755757</v>
      </c>
      <c r="Y44" s="505">
        <v>2167594.440275576</v>
      </c>
    </row>
    <row r="45" spans="1:25" ht="12.75">
      <c r="A45" s="503">
        <v>108</v>
      </c>
      <c r="B45" s="503" t="s">
        <v>68</v>
      </c>
      <c r="C45" s="504">
        <v>5617</v>
      </c>
      <c r="D45" s="504">
        <v>578</v>
      </c>
      <c r="E45" s="504">
        <v>214</v>
      </c>
      <c r="F45" s="497"/>
      <c r="G45" s="504">
        <v>539288.17000000004</v>
      </c>
      <c r="H45" s="504">
        <v>488167.24000000005</v>
      </c>
      <c r="I45" s="504">
        <v>12679.5</v>
      </c>
      <c r="J45" s="505">
        <v>1040134.9100000001</v>
      </c>
      <c r="K45" s="497"/>
      <c r="L45" s="504">
        <v>-51365.328645543486</v>
      </c>
      <c r="M45" s="504">
        <v>988769.58135445672</v>
      </c>
      <c r="N45" s="504">
        <v>-88243.07</v>
      </c>
      <c r="O45" s="514">
        <f t="shared" si="0"/>
        <v>900526.51135445666</v>
      </c>
      <c r="P45" s="495"/>
      <c r="Q45" s="515">
        <v>108</v>
      </c>
      <c r="R45" s="503" t="s">
        <v>68</v>
      </c>
      <c r="S45" s="504">
        <v>10319</v>
      </c>
      <c r="T45" s="504">
        <v>518557.34</v>
      </c>
      <c r="U45" s="504">
        <v>720728.3885</v>
      </c>
      <c r="V45" s="504">
        <v>42802.538</v>
      </c>
      <c r="W45" s="504">
        <v>141993.579001957</v>
      </c>
      <c r="X45" s="504">
        <v>905524.50550195703</v>
      </c>
      <c r="Y45" s="505">
        <v>386967.165501957</v>
      </c>
    </row>
    <row r="46" spans="1:25" ht="12.75">
      <c r="A46" s="503">
        <v>109</v>
      </c>
      <c r="B46" s="503" t="s">
        <v>69</v>
      </c>
      <c r="C46" s="504">
        <v>38148</v>
      </c>
      <c r="D46" s="504">
        <v>4519</v>
      </c>
      <c r="E46" s="504">
        <v>4660</v>
      </c>
      <c r="F46" s="497"/>
      <c r="G46" s="504">
        <v>3662589.48</v>
      </c>
      <c r="H46" s="504">
        <v>3816657.02</v>
      </c>
      <c r="I46" s="504">
        <v>276105</v>
      </c>
      <c r="J46" s="505">
        <v>7755351.5</v>
      </c>
      <c r="K46" s="497"/>
      <c r="L46" s="504">
        <v>-99315.525006679352</v>
      </c>
      <c r="M46" s="504">
        <v>7656035.9749933202</v>
      </c>
      <c r="N46" s="504">
        <v>-599305.08000000007</v>
      </c>
      <c r="O46" s="514">
        <f t="shared" si="0"/>
        <v>7056730.8949933201</v>
      </c>
      <c r="P46" s="495"/>
      <c r="Q46" s="515">
        <v>109</v>
      </c>
      <c r="R46" s="503" t="s">
        <v>69</v>
      </c>
      <c r="S46" s="504">
        <v>68319</v>
      </c>
      <c r="T46" s="504">
        <v>6705550.2300000004</v>
      </c>
      <c r="U46" s="504">
        <v>8074965.4955000002</v>
      </c>
      <c r="V46" s="504">
        <v>284564.10399999999</v>
      </c>
      <c r="W46" s="504">
        <v>860001.24181852199</v>
      </c>
      <c r="X46" s="504">
        <v>9219530.8413185216</v>
      </c>
      <c r="Y46" s="505">
        <v>2513980.6113185212</v>
      </c>
    </row>
    <row r="47" spans="1:25" ht="12.75">
      <c r="A47" s="503">
        <v>111</v>
      </c>
      <c r="B47" s="503" t="s">
        <v>70</v>
      </c>
      <c r="C47" s="504">
        <v>8967</v>
      </c>
      <c r="D47" s="504">
        <v>1289</v>
      </c>
      <c r="E47" s="504">
        <v>903</v>
      </c>
      <c r="F47" s="497"/>
      <c r="G47" s="504">
        <v>860921.67</v>
      </c>
      <c r="H47" s="504">
        <v>1088663.6200000001</v>
      </c>
      <c r="I47" s="504">
        <v>53502.75</v>
      </c>
      <c r="J47" s="505">
        <v>2003088.04</v>
      </c>
      <c r="K47" s="497"/>
      <c r="L47" s="504">
        <v>422279.18833955401</v>
      </c>
      <c r="M47" s="504">
        <v>2425367.2283395543</v>
      </c>
      <c r="N47" s="504">
        <v>-140871.57</v>
      </c>
      <c r="O47" s="514">
        <f t="shared" si="0"/>
        <v>2284495.6583395544</v>
      </c>
      <c r="P47" s="495"/>
      <c r="Q47" s="515">
        <v>111</v>
      </c>
      <c r="R47" s="503" t="s">
        <v>70</v>
      </c>
      <c r="S47" s="504">
        <v>17953</v>
      </c>
      <c r="T47" s="504">
        <v>1816834.4</v>
      </c>
      <c r="U47" s="504">
        <v>1918429.7760000001</v>
      </c>
      <c r="V47" s="504">
        <v>80184.341</v>
      </c>
      <c r="W47" s="504">
        <v>398530.96338950098</v>
      </c>
      <c r="X47" s="504">
        <v>2397145.0803895011</v>
      </c>
      <c r="Y47" s="505">
        <v>580310.68038950115</v>
      </c>
    </row>
    <row r="48" spans="1:25" ht="12.75">
      <c r="A48" s="503">
        <v>139</v>
      </c>
      <c r="B48" s="503" t="s">
        <v>71</v>
      </c>
      <c r="C48" s="504">
        <v>5050</v>
      </c>
      <c r="D48" s="504">
        <v>657</v>
      </c>
      <c r="E48" s="504">
        <v>88</v>
      </c>
      <c r="F48" s="497"/>
      <c r="G48" s="504">
        <v>484850.5</v>
      </c>
      <c r="H48" s="504">
        <v>554889.06000000006</v>
      </c>
      <c r="I48" s="504">
        <v>5214</v>
      </c>
      <c r="J48" s="505">
        <v>1044953.56</v>
      </c>
      <c r="K48" s="497"/>
      <c r="L48" s="504">
        <v>175219.52012116346</v>
      </c>
      <c r="M48" s="504">
        <v>1220173.0801211635</v>
      </c>
      <c r="N48" s="504">
        <v>-79335.5</v>
      </c>
      <c r="O48" s="514">
        <f t="shared" si="0"/>
        <v>1140837.5801211635</v>
      </c>
      <c r="P48" s="495"/>
      <c r="Q48" s="515">
        <v>139</v>
      </c>
      <c r="R48" s="503" t="s">
        <v>71</v>
      </c>
      <c r="S48" s="504">
        <v>9766</v>
      </c>
      <c r="T48" s="504">
        <v>477132.59</v>
      </c>
      <c r="U48" s="504">
        <v>746900.31450000009</v>
      </c>
      <c r="V48" s="504">
        <v>30805.420999999998</v>
      </c>
      <c r="W48" s="504">
        <v>251033.052168041</v>
      </c>
      <c r="X48" s="504">
        <v>1028738.7876680411</v>
      </c>
      <c r="Y48" s="505">
        <v>551606.1976680411</v>
      </c>
    </row>
    <row r="49" spans="1:25" ht="12.75">
      <c r="A49" s="503">
        <v>140</v>
      </c>
      <c r="B49" s="503" t="s">
        <v>72</v>
      </c>
      <c r="C49" s="504">
        <v>10977</v>
      </c>
      <c r="D49" s="504">
        <v>1525</v>
      </c>
      <c r="E49" s="504">
        <v>851</v>
      </c>
      <c r="F49" s="497"/>
      <c r="G49" s="504">
        <v>1053901.77</v>
      </c>
      <c r="H49" s="504">
        <v>1287984.5</v>
      </c>
      <c r="I49" s="504">
        <v>50421.75</v>
      </c>
      <c r="J49" s="505">
        <v>2392308.02</v>
      </c>
      <c r="K49" s="497"/>
      <c r="L49" s="504">
        <v>429674.83116460918</v>
      </c>
      <c r="M49" s="504">
        <v>2821982.8511646092</v>
      </c>
      <c r="N49" s="504">
        <v>-172448.67</v>
      </c>
      <c r="O49" s="514">
        <f t="shared" si="0"/>
        <v>2649534.1811646093</v>
      </c>
      <c r="P49" s="495"/>
      <c r="Q49" s="515">
        <v>140</v>
      </c>
      <c r="R49" s="503" t="s">
        <v>72</v>
      </c>
      <c r="S49" s="504">
        <v>20618</v>
      </c>
      <c r="T49" s="504">
        <v>1737750.92</v>
      </c>
      <c r="U49" s="504">
        <v>2062082.537</v>
      </c>
      <c r="V49" s="504">
        <v>84989.994999999995</v>
      </c>
      <c r="W49" s="504">
        <v>368863.82267979399</v>
      </c>
      <c r="X49" s="504">
        <v>2515936.3546797941</v>
      </c>
      <c r="Y49" s="505">
        <v>778185.43467979413</v>
      </c>
    </row>
    <row r="50" spans="1:25" ht="12.75">
      <c r="A50" s="503">
        <v>142</v>
      </c>
      <c r="B50" s="503" t="s">
        <v>73</v>
      </c>
      <c r="C50" s="504">
        <v>3208</v>
      </c>
      <c r="D50" s="504">
        <v>357</v>
      </c>
      <c r="E50" s="504">
        <v>157</v>
      </c>
      <c r="F50" s="497"/>
      <c r="G50" s="504">
        <v>308000.08</v>
      </c>
      <c r="H50" s="504">
        <v>301515.06</v>
      </c>
      <c r="I50" s="504">
        <v>9302.25</v>
      </c>
      <c r="J50" s="505">
        <v>618817.39</v>
      </c>
      <c r="K50" s="497"/>
      <c r="L50" s="504">
        <v>99581.992323973041</v>
      </c>
      <c r="M50" s="504">
        <v>718399.38232397311</v>
      </c>
      <c r="N50" s="504">
        <v>-50397.68</v>
      </c>
      <c r="O50" s="514">
        <f t="shared" si="0"/>
        <v>668001.70232397306</v>
      </c>
      <c r="P50" s="495"/>
      <c r="Q50" s="515">
        <v>142</v>
      </c>
      <c r="R50" s="503" t="s">
        <v>73</v>
      </c>
      <c r="S50" s="504">
        <v>6444</v>
      </c>
      <c r="T50" s="504">
        <v>360678.12</v>
      </c>
      <c r="U50" s="504">
        <v>429913.45799999998</v>
      </c>
      <c r="V50" s="504">
        <v>24654.154999999999</v>
      </c>
      <c r="W50" s="504">
        <v>88887.379915914702</v>
      </c>
      <c r="X50" s="504">
        <v>543454.99291591474</v>
      </c>
      <c r="Y50" s="505">
        <v>182776.87291591475</v>
      </c>
    </row>
    <row r="51" spans="1:25" ht="12.75">
      <c r="A51" s="503">
        <v>143</v>
      </c>
      <c r="B51" s="503" t="s">
        <v>74</v>
      </c>
      <c r="C51" s="504">
        <v>3435</v>
      </c>
      <c r="D51" s="504">
        <v>397</v>
      </c>
      <c r="E51" s="504">
        <v>321</v>
      </c>
      <c r="F51" s="497"/>
      <c r="G51" s="504">
        <v>329794.35000000003</v>
      </c>
      <c r="H51" s="504">
        <v>335298.26</v>
      </c>
      <c r="I51" s="504">
        <v>19019.25</v>
      </c>
      <c r="J51" s="505">
        <v>684111.8600000001</v>
      </c>
      <c r="K51" s="497"/>
      <c r="L51" s="504">
        <v>22927.718255905376</v>
      </c>
      <c r="M51" s="504">
        <v>707039.57825590542</v>
      </c>
      <c r="N51" s="504">
        <v>-53963.850000000006</v>
      </c>
      <c r="O51" s="514">
        <f t="shared" si="0"/>
        <v>653075.72825590544</v>
      </c>
      <c r="P51" s="495"/>
      <c r="Q51" s="515">
        <v>143</v>
      </c>
      <c r="R51" s="503" t="s">
        <v>74</v>
      </c>
      <c r="S51" s="504">
        <v>6850</v>
      </c>
      <c r="T51" s="504">
        <v>272777.73</v>
      </c>
      <c r="U51" s="504">
        <v>476320.94649999996</v>
      </c>
      <c r="V51" s="504">
        <v>31924.499</v>
      </c>
      <c r="W51" s="504">
        <v>98809.932363377098</v>
      </c>
      <c r="X51" s="504">
        <v>607055.3778633771</v>
      </c>
      <c r="Y51" s="505">
        <v>334277.64786337712</v>
      </c>
    </row>
    <row r="52" spans="1:25" ht="12.75">
      <c r="A52" s="503">
        <v>145</v>
      </c>
      <c r="B52" s="503" t="s">
        <v>75</v>
      </c>
      <c r="C52" s="504">
        <v>6666</v>
      </c>
      <c r="D52" s="504">
        <v>468</v>
      </c>
      <c r="E52" s="504">
        <v>202</v>
      </c>
      <c r="F52" s="497"/>
      <c r="G52" s="504">
        <v>640002.66</v>
      </c>
      <c r="H52" s="504">
        <v>395263.44</v>
      </c>
      <c r="I52" s="504">
        <v>11968.5</v>
      </c>
      <c r="J52" s="505">
        <v>1047234.6000000001</v>
      </c>
      <c r="K52" s="497"/>
      <c r="L52" s="504">
        <v>-64259.779437776073</v>
      </c>
      <c r="M52" s="504">
        <v>982974.82056222414</v>
      </c>
      <c r="N52" s="504">
        <v>-104722.86</v>
      </c>
      <c r="O52" s="514">
        <f t="shared" si="0"/>
        <v>878251.96056222415</v>
      </c>
      <c r="P52" s="495"/>
      <c r="Q52" s="515">
        <v>145</v>
      </c>
      <c r="R52" s="503" t="s">
        <v>75</v>
      </c>
      <c r="S52" s="504">
        <v>12343</v>
      </c>
      <c r="T52" s="504">
        <v>380883.54</v>
      </c>
      <c r="U52" s="504">
        <v>590327.43599999999</v>
      </c>
      <c r="V52" s="504">
        <v>35778.196000000004</v>
      </c>
      <c r="W52" s="504">
        <v>121351.05591111101</v>
      </c>
      <c r="X52" s="504">
        <v>747456.68791111093</v>
      </c>
      <c r="Y52" s="505">
        <v>366573.14791111095</v>
      </c>
    </row>
    <row r="53" spans="1:25" ht="12.75">
      <c r="A53" s="503">
        <v>146</v>
      </c>
      <c r="B53" s="503" t="s">
        <v>76</v>
      </c>
      <c r="C53" s="504">
        <v>1935</v>
      </c>
      <c r="D53" s="504">
        <v>313</v>
      </c>
      <c r="E53" s="504">
        <v>193</v>
      </c>
      <c r="F53" s="497"/>
      <c r="G53" s="504">
        <v>185779.35</v>
      </c>
      <c r="H53" s="504">
        <v>264353.54000000004</v>
      </c>
      <c r="I53" s="504">
        <v>11435.25</v>
      </c>
      <c r="J53" s="505">
        <v>461568.14</v>
      </c>
      <c r="K53" s="497"/>
      <c r="L53" s="504">
        <v>218111.59145633812</v>
      </c>
      <c r="M53" s="504">
        <v>679679.7314563382</v>
      </c>
      <c r="N53" s="504">
        <v>-30398.850000000002</v>
      </c>
      <c r="O53" s="514">
        <f t="shared" si="0"/>
        <v>649280.88145633822</v>
      </c>
      <c r="P53" s="495"/>
      <c r="Q53" s="515">
        <v>146</v>
      </c>
      <c r="R53" s="503" t="s">
        <v>76</v>
      </c>
      <c r="S53" s="504">
        <v>4406</v>
      </c>
      <c r="T53" s="504">
        <v>442221.72</v>
      </c>
      <c r="U53" s="504">
        <v>447394.56200000003</v>
      </c>
      <c r="V53" s="504">
        <v>22898.552</v>
      </c>
      <c r="W53" s="504">
        <v>122942.437845536</v>
      </c>
      <c r="X53" s="504">
        <v>593235.5518455361</v>
      </c>
      <c r="Y53" s="505">
        <v>151013.83184553613</v>
      </c>
    </row>
    <row r="54" spans="1:25" ht="12.75">
      <c r="A54" s="503">
        <v>148</v>
      </c>
      <c r="B54" s="503" t="s">
        <v>77</v>
      </c>
      <c r="C54" s="504">
        <v>4110</v>
      </c>
      <c r="D54" s="504">
        <v>475</v>
      </c>
      <c r="E54" s="504">
        <v>358</v>
      </c>
      <c r="F54" s="497"/>
      <c r="G54" s="504">
        <v>394601.10000000003</v>
      </c>
      <c r="H54" s="504">
        <v>401175.5</v>
      </c>
      <c r="I54" s="504">
        <v>21211.5</v>
      </c>
      <c r="J54" s="505">
        <v>816988.10000000009</v>
      </c>
      <c r="K54" s="497"/>
      <c r="L54" s="504">
        <v>73178.51317870419</v>
      </c>
      <c r="M54" s="504">
        <v>890166.61317870417</v>
      </c>
      <c r="N54" s="504">
        <v>-64568.100000000006</v>
      </c>
      <c r="O54" s="514">
        <f t="shared" si="0"/>
        <v>825598.51317870419</v>
      </c>
      <c r="P54" s="495"/>
      <c r="Q54" s="515">
        <v>148</v>
      </c>
      <c r="R54" s="503" t="s">
        <v>77</v>
      </c>
      <c r="S54" s="504">
        <v>7127</v>
      </c>
      <c r="T54" s="504">
        <v>433850.73</v>
      </c>
      <c r="U54" s="504">
        <v>527133.15299999993</v>
      </c>
      <c r="V54" s="504">
        <v>20936.262999999999</v>
      </c>
      <c r="W54" s="504">
        <v>144392.09084593301</v>
      </c>
      <c r="X54" s="504">
        <v>692461.50684593292</v>
      </c>
      <c r="Y54" s="505">
        <v>258610.77684593294</v>
      </c>
    </row>
    <row r="55" spans="1:25" ht="12.75">
      <c r="A55" s="503">
        <v>149</v>
      </c>
      <c r="B55" s="503" t="s">
        <v>78</v>
      </c>
      <c r="C55" s="504">
        <v>2974</v>
      </c>
      <c r="D55" s="504">
        <v>188</v>
      </c>
      <c r="E55" s="504">
        <v>278</v>
      </c>
      <c r="F55" s="497"/>
      <c r="G55" s="504">
        <v>285533.74</v>
      </c>
      <c r="H55" s="504">
        <v>158781.04</v>
      </c>
      <c r="I55" s="504">
        <v>16471.5</v>
      </c>
      <c r="J55" s="505">
        <v>460786.28</v>
      </c>
      <c r="K55" s="497"/>
      <c r="L55" s="504">
        <v>-34392.606850867975</v>
      </c>
      <c r="M55" s="504">
        <v>426393.67314913205</v>
      </c>
      <c r="N55" s="504">
        <v>-46721.54</v>
      </c>
      <c r="O55" s="514">
        <f t="shared" si="0"/>
        <v>379672.13314913207</v>
      </c>
      <c r="P55" s="495"/>
      <c r="Q55" s="515">
        <v>149</v>
      </c>
      <c r="R55" s="503" t="s">
        <v>78</v>
      </c>
      <c r="S55" s="504">
        <v>5379</v>
      </c>
      <c r="T55" s="504">
        <v>356337.29</v>
      </c>
      <c r="U55" s="504">
        <v>329333.23100000003</v>
      </c>
      <c r="V55" s="504">
        <v>9938.98</v>
      </c>
      <c r="W55" s="504">
        <v>55252.927451073097</v>
      </c>
      <c r="X55" s="504">
        <v>394525.13845107309</v>
      </c>
      <c r="Y55" s="505">
        <v>38187.848451073107</v>
      </c>
    </row>
    <row r="56" spans="1:25" ht="12.75">
      <c r="A56" s="503">
        <v>151</v>
      </c>
      <c r="B56" s="503" t="s">
        <v>79</v>
      </c>
      <c r="C56" s="504">
        <v>908</v>
      </c>
      <c r="D56" s="504">
        <v>57</v>
      </c>
      <c r="E56" s="504">
        <v>80</v>
      </c>
      <c r="F56" s="497"/>
      <c r="G56" s="504">
        <v>87177.08</v>
      </c>
      <c r="H56" s="504">
        <v>48141.060000000005</v>
      </c>
      <c r="I56" s="504">
        <v>4740</v>
      </c>
      <c r="J56" s="505">
        <v>140058.14000000001</v>
      </c>
      <c r="K56" s="497"/>
      <c r="L56" s="504">
        <v>2128.2685301005549</v>
      </c>
      <c r="M56" s="504">
        <v>142186.40853010057</v>
      </c>
      <c r="N56" s="504">
        <v>-14264.68</v>
      </c>
      <c r="O56" s="514">
        <f t="shared" si="0"/>
        <v>127921.72853010058</v>
      </c>
      <c r="P56" s="495"/>
      <c r="Q56" s="515">
        <v>151</v>
      </c>
      <c r="R56" s="503" t="s">
        <v>79</v>
      </c>
      <c r="S56" s="504">
        <v>1814</v>
      </c>
      <c r="T56" s="504">
        <v>60224.29</v>
      </c>
      <c r="U56" s="504">
        <v>99438.34599999999</v>
      </c>
      <c r="V56" s="504">
        <v>8359.9069999999992</v>
      </c>
      <c r="W56" s="504">
        <v>12527.986634589701</v>
      </c>
      <c r="X56" s="504">
        <v>120326.2396345897</v>
      </c>
      <c r="Y56" s="505">
        <v>60101.949634589699</v>
      </c>
    </row>
    <row r="57" spans="1:25" ht="12.75">
      <c r="A57" s="503">
        <v>152</v>
      </c>
      <c r="B57" s="503" t="s">
        <v>80</v>
      </c>
      <c r="C57" s="504">
        <v>2219</v>
      </c>
      <c r="D57" s="504">
        <v>167</v>
      </c>
      <c r="E57" s="504">
        <v>79</v>
      </c>
      <c r="F57" s="497"/>
      <c r="G57" s="504">
        <v>213046.19</v>
      </c>
      <c r="H57" s="504">
        <v>141044.86000000002</v>
      </c>
      <c r="I57" s="504">
        <v>4680.75</v>
      </c>
      <c r="J57" s="505">
        <v>358771.80000000005</v>
      </c>
      <c r="K57" s="497"/>
      <c r="L57" s="504">
        <v>42546.459572664695</v>
      </c>
      <c r="M57" s="504">
        <v>401318.25957266474</v>
      </c>
      <c r="N57" s="504">
        <v>-34860.490000000005</v>
      </c>
      <c r="O57" s="514">
        <f t="shared" si="0"/>
        <v>366457.76957266475</v>
      </c>
      <c r="P57" s="495"/>
      <c r="Q57" s="515">
        <v>152</v>
      </c>
      <c r="R57" s="503" t="s">
        <v>80</v>
      </c>
      <c r="S57" s="504">
        <v>4357</v>
      </c>
      <c r="T57" s="504">
        <v>159006.46</v>
      </c>
      <c r="U57" s="504">
        <v>248752.476</v>
      </c>
      <c r="V57" s="504">
        <v>16856.962</v>
      </c>
      <c r="W57" s="504">
        <v>45978.654593461601</v>
      </c>
      <c r="X57" s="504">
        <v>311588.09259346157</v>
      </c>
      <c r="Y57" s="505">
        <v>152581.63259346157</v>
      </c>
    </row>
    <row r="58" spans="1:25" ht="12.75">
      <c r="A58" s="503">
        <v>153</v>
      </c>
      <c r="B58" s="503" t="s">
        <v>81</v>
      </c>
      <c r="C58" s="504">
        <v>13249</v>
      </c>
      <c r="D58" s="504">
        <v>2227</v>
      </c>
      <c r="E58" s="504">
        <v>2136</v>
      </c>
      <c r="F58" s="497"/>
      <c r="G58" s="504">
        <v>1272036.49</v>
      </c>
      <c r="H58" s="504">
        <v>1880879.6600000001</v>
      </c>
      <c r="I58" s="504">
        <v>126558</v>
      </c>
      <c r="J58" s="505">
        <v>3279474.1500000004</v>
      </c>
      <c r="K58" s="497"/>
      <c r="L58" s="504">
        <v>1025034.5393336979</v>
      </c>
      <c r="M58" s="504">
        <v>4304508.6893336987</v>
      </c>
      <c r="N58" s="504">
        <v>-208141.79</v>
      </c>
      <c r="O58" s="514">
        <f t="shared" si="0"/>
        <v>4096366.8993336987</v>
      </c>
      <c r="P58" s="495"/>
      <c r="Q58" s="515">
        <v>153</v>
      </c>
      <c r="R58" s="503" t="s">
        <v>81</v>
      </c>
      <c r="S58" s="504">
        <v>24919</v>
      </c>
      <c r="T58" s="504">
        <v>2296678.37</v>
      </c>
      <c r="U58" s="504">
        <v>3464178.6655000001</v>
      </c>
      <c r="V58" s="504">
        <v>163320.78099999999</v>
      </c>
      <c r="W58" s="504">
        <v>639998.41871606198</v>
      </c>
      <c r="X58" s="504">
        <v>4267497.8652160624</v>
      </c>
      <c r="Y58" s="505">
        <v>1970819.4952160623</v>
      </c>
    </row>
    <row r="59" spans="1:25" ht="12.75">
      <c r="A59" s="503">
        <v>165</v>
      </c>
      <c r="B59" s="503" t="s">
        <v>82</v>
      </c>
      <c r="C59" s="504">
        <v>8879</v>
      </c>
      <c r="D59" s="504">
        <v>864</v>
      </c>
      <c r="E59" s="504">
        <v>612</v>
      </c>
      <c r="F59" s="497"/>
      <c r="G59" s="504">
        <v>852472.79</v>
      </c>
      <c r="H59" s="504">
        <v>729717.12</v>
      </c>
      <c r="I59" s="504">
        <v>36261</v>
      </c>
      <c r="J59" s="505">
        <v>1618450.9100000001</v>
      </c>
      <c r="K59" s="497"/>
      <c r="L59" s="504">
        <v>-79471.231444901437</v>
      </c>
      <c r="M59" s="504">
        <v>1538979.6785550988</v>
      </c>
      <c r="N59" s="504">
        <v>-139489.09</v>
      </c>
      <c r="O59" s="514">
        <f t="shared" si="0"/>
        <v>1399490.5885550987</v>
      </c>
      <c r="P59" s="495"/>
      <c r="Q59" s="515">
        <v>165</v>
      </c>
      <c r="R59" s="503" t="s">
        <v>82</v>
      </c>
      <c r="S59" s="504">
        <v>16123</v>
      </c>
      <c r="T59" s="504">
        <v>953281.53</v>
      </c>
      <c r="U59" s="504">
        <v>1283210.8785000001</v>
      </c>
      <c r="V59" s="504">
        <v>64993.792999999998</v>
      </c>
      <c r="W59" s="504">
        <v>242979.28772596599</v>
      </c>
      <c r="X59" s="504">
        <v>1591183.9592259661</v>
      </c>
      <c r="Y59" s="505">
        <v>637902.4292259661</v>
      </c>
    </row>
    <row r="60" spans="1:25" ht="12.75">
      <c r="A60" s="503">
        <v>167</v>
      </c>
      <c r="B60" s="503" t="s">
        <v>83</v>
      </c>
      <c r="C60" s="504">
        <v>47403</v>
      </c>
      <c r="D60" s="504">
        <v>6813</v>
      </c>
      <c r="E60" s="504">
        <v>5753</v>
      </c>
      <c r="F60" s="497"/>
      <c r="G60" s="504">
        <v>4551162.03</v>
      </c>
      <c r="H60" s="504">
        <v>5754123.54</v>
      </c>
      <c r="I60" s="504">
        <v>340865.25</v>
      </c>
      <c r="J60" s="505">
        <v>10646150.82</v>
      </c>
      <c r="K60" s="497"/>
      <c r="L60" s="504">
        <v>1045434.5501260916</v>
      </c>
      <c r="M60" s="504">
        <v>11691585.370126091</v>
      </c>
      <c r="N60" s="504">
        <v>-744701.13</v>
      </c>
      <c r="O60" s="514">
        <f t="shared" si="0"/>
        <v>10946884.24012609</v>
      </c>
      <c r="P60" s="495"/>
      <c r="Q60" s="515">
        <v>167</v>
      </c>
      <c r="R60" s="503" t="s">
        <v>83</v>
      </c>
      <c r="S60" s="504">
        <v>78062</v>
      </c>
      <c r="T60" s="504">
        <v>10654352.09</v>
      </c>
      <c r="U60" s="504">
        <v>11829002.801999999</v>
      </c>
      <c r="V60" s="504">
        <v>457580.533</v>
      </c>
      <c r="W60" s="504">
        <v>1507621.8373817101</v>
      </c>
      <c r="X60" s="504">
        <v>13794205.172381708</v>
      </c>
      <c r="Y60" s="505">
        <v>3139853.0823817085</v>
      </c>
    </row>
    <row r="61" spans="1:25" ht="12.75">
      <c r="A61" s="503">
        <v>169</v>
      </c>
      <c r="B61" s="503" t="s">
        <v>84</v>
      </c>
      <c r="C61" s="504">
        <v>2589</v>
      </c>
      <c r="D61" s="504">
        <v>248</v>
      </c>
      <c r="E61" s="504">
        <v>172</v>
      </c>
      <c r="F61" s="497"/>
      <c r="G61" s="504">
        <v>248569.89</v>
      </c>
      <c r="H61" s="504">
        <v>209455.84</v>
      </c>
      <c r="I61" s="504">
        <v>10191</v>
      </c>
      <c r="J61" s="505">
        <v>468216.73</v>
      </c>
      <c r="K61" s="497"/>
      <c r="L61" s="504">
        <v>-40773.453959328937</v>
      </c>
      <c r="M61" s="504">
        <v>427443.27604067104</v>
      </c>
      <c r="N61" s="504">
        <v>-40673.19</v>
      </c>
      <c r="O61" s="514">
        <f t="shared" si="0"/>
        <v>386770.08604067104</v>
      </c>
      <c r="P61" s="495"/>
      <c r="Q61" s="515">
        <v>169</v>
      </c>
      <c r="R61" s="503" t="s">
        <v>84</v>
      </c>
      <c r="S61" s="504">
        <v>4916</v>
      </c>
      <c r="T61" s="504">
        <v>203402.34</v>
      </c>
      <c r="U61" s="504">
        <v>352639.97450000001</v>
      </c>
      <c r="V61" s="504">
        <v>18128.955000000002</v>
      </c>
      <c r="W61" s="504">
        <v>69028.917556081797</v>
      </c>
      <c r="X61" s="504">
        <v>439797.84705608181</v>
      </c>
      <c r="Y61" s="505">
        <v>236395.50705608181</v>
      </c>
    </row>
    <row r="62" spans="1:25" ht="12.75">
      <c r="A62" s="503">
        <v>171</v>
      </c>
      <c r="B62" s="503" t="s">
        <v>85</v>
      </c>
      <c r="C62" s="504">
        <v>2333</v>
      </c>
      <c r="D62" s="504">
        <v>253</v>
      </c>
      <c r="E62" s="504">
        <v>262</v>
      </c>
      <c r="F62" s="497"/>
      <c r="G62" s="504">
        <v>223991.33000000002</v>
      </c>
      <c r="H62" s="504">
        <v>213678.74000000002</v>
      </c>
      <c r="I62" s="504">
        <v>15523.5</v>
      </c>
      <c r="J62" s="505">
        <v>453193.57000000007</v>
      </c>
      <c r="K62" s="497"/>
      <c r="L62" s="504">
        <v>69476.075635772781</v>
      </c>
      <c r="M62" s="504">
        <v>522669.64563577285</v>
      </c>
      <c r="N62" s="504">
        <v>-36651.43</v>
      </c>
      <c r="O62" s="514">
        <f t="shared" si="0"/>
        <v>486018.21563577285</v>
      </c>
      <c r="P62" s="495"/>
      <c r="Q62" s="515">
        <v>171</v>
      </c>
      <c r="R62" s="503" t="s">
        <v>85</v>
      </c>
      <c r="S62" s="504">
        <v>4590</v>
      </c>
      <c r="T62" s="504">
        <v>143763.25</v>
      </c>
      <c r="U62" s="504">
        <v>252774.33899999998</v>
      </c>
      <c r="V62" s="504">
        <v>23168.768</v>
      </c>
      <c r="W62" s="504">
        <v>120527.947409523</v>
      </c>
      <c r="X62" s="504">
        <v>396471.05440952297</v>
      </c>
      <c r="Y62" s="505">
        <v>252707.80440952297</v>
      </c>
    </row>
    <row r="63" spans="1:25" ht="12.75">
      <c r="A63" s="503">
        <v>172</v>
      </c>
      <c r="B63" s="503" t="s">
        <v>86</v>
      </c>
      <c r="C63" s="504">
        <v>1888</v>
      </c>
      <c r="D63" s="504">
        <v>265</v>
      </c>
      <c r="E63" s="504">
        <v>120</v>
      </c>
      <c r="F63" s="497"/>
      <c r="G63" s="504">
        <v>181266.88</v>
      </c>
      <c r="H63" s="504">
        <v>223813.7</v>
      </c>
      <c r="I63" s="504">
        <v>7110</v>
      </c>
      <c r="J63" s="505">
        <v>412190.58</v>
      </c>
      <c r="K63" s="497"/>
      <c r="L63" s="504">
        <v>67126.824352776195</v>
      </c>
      <c r="M63" s="504">
        <v>479317.40435277624</v>
      </c>
      <c r="N63" s="504">
        <v>-29660.480000000003</v>
      </c>
      <c r="O63" s="514">
        <f t="shared" si="0"/>
        <v>449656.92435277626</v>
      </c>
      <c r="P63" s="495"/>
      <c r="Q63" s="515">
        <v>172</v>
      </c>
      <c r="R63" s="503" t="s">
        <v>86</v>
      </c>
      <c r="S63" s="504">
        <v>4079</v>
      </c>
      <c r="T63" s="504">
        <v>333115.78999999998</v>
      </c>
      <c r="U63" s="504">
        <v>387907.03500000003</v>
      </c>
      <c r="V63" s="504">
        <v>15784.221</v>
      </c>
      <c r="W63" s="504">
        <v>84991.657331359704</v>
      </c>
      <c r="X63" s="504">
        <v>488682.91333135974</v>
      </c>
      <c r="Y63" s="505">
        <v>155567.12333135976</v>
      </c>
    </row>
    <row r="64" spans="1:25" ht="12.75">
      <c r="A64" s="503">
        <v>176</v>
      </c>
      <c r="B64" s="503" t="s">
        <v>87</v>
      </c>
      <c r="C64" s="504">
        <v>2050</v>
      </c>
      <c r="D64" s="504">
        <v>357</v>
      </c>
      <c r="E64" s="504">
        <v>136</v>
      </c>
      <c r="F64" s="497"/>
      <c r="G64" s="504">
        <v>196820.5</v>
      </c>
      <c r="H64" s="504">
        <v>301515.06</v>
      </c>
      <c r="I64" s="504">
        <v>8058</v>
      </c>
      <c r="J64" s="505">
        <v>506393.56</v>
      </c>
      <c r="K64" s="497"/>
      <c r="L64" s="504">
        <v>56054.703222698561</v>
      </c>
      <c r="M64" s="504">
        <v>562448.26322269859</v>
      </c>
      <c r="N64" s="504">
        <v>-32205.5</v>
      </c>
      <c r="O64" s="514">
        <f t="shared" si="0"/>
        <v>530242.76322269859</v>
      </c>
      <c r="P64" s="495"/>
      <c r="Q64" s="515">
        <v>176</v>
      </c>
      <c r="R64" s="503" t="s">
        <v>87</v>
      </c>
      <c r="S64" s="504">
        <v>4259</v>
      </c>
      <c r="T64" s="504">
        <v>399832.56</v>
      </c>
      <c r="U64" s="504">
        <v>496430.8885</v>
      </c>
      <c r="V64" s="504">
        <v>28401.79</v>
      </c>
      <c r="W64" s="504">
        <v>98820.928672980197</v>
      </c>
      <c r="X64" s="504">
        <v>623653.60717298021</v>
      </c>
      <c r="Y64" s="505">
        <v>223821.04717298021</v>
      </c>
    </row>
    <row r="65" spans="1:25" ht="12.75">
      <c r="A65" s="503">
        <v>177</v>
      </c>
      <c r="B65" s="503" t="s">
        <v>88</v>
      </c>
      <c r="C65" s="504">
        <v>850</v>
      </c>
      <c r="D65" s="504">
        <v>83</v>
      </c>
      <c r="E65" s="504">
        <v>29</v>
      </c>
      <c r="F65" s="497"/>
      <c r="G65" s="504">
        <v>81608.5</v>
      </c>
      <c r="H65" s="504">
        <v>70100.14</v>
      </c>
      <c r="I65" s="504">
        <v>1718.25</v>
      </c>
      <c r="J65" s="505">
        <v>153426.89000000001</v>
      </c>
      <c r="K65" s="497"/>
      <c r="L65" s="504">
        <v>6848.6167435540119</v>
      </c>
      <c r="M65" s="504">
        <v>160275.50674355403</v>
      </c>
      <c r="N65" s="504">
        <v>-13353.5</v>
      </c>
      <c r="O65" s="514">
        <f t="shared" si="0"/>
        <v>146922.00674355403</v>
      </c>
      <c r="P65" s="495"/>
      <c r="Q65" s="515">
        <v>177</v>
      </c>
      <c r="R65" s="503" t="s">
        <v>88</v>
      </c>
      <c r="S65" s="504">
        <v>1708</v>
      </c>
      <c r="T65" s="504">
        <v>54737.73</v>
      </c>
      <c r="U65" s="504">
        <v>106862.83199999999</v>
      </c>
      <c r="V65" s="504">
        <v>5259.6030000000001</v>
      </c>
      <c r="W65" s="504">
        <v>25043.549891309802</v>
      </c>
      <c r="X65" s="504">
        <v>137165.98489130981</v>
      </c>
      <c r="Y65" s="505">
        <v>82428.2548913098</v>
      </c>
    </row>
    <row r="66" spans="1:25" ht="12.75">
      <c r="A66" s="503">
        <v>178</v>
      </c>
      <c r="B66" s="503" t="s">
        <v>89</v>
      </c>
      <c r="C66" s="504">
        <v>2743</v>
      </c>
      <c r="D66" s="504">
        <v>267</v>
      </c>
      <c r="E66" s="504">
        <v>226</v>
      </c>
      <c r="F66" s="497"/>
      <c r="G66" s="504">
        <v>263355.43</v>
      </c>
      <c r="H66" s="504">
        <v>225502.86000000002</v>
      </c>
      <c r="I66" s="504">
        <v>13390.5</v>
      </c>
      <c r="J66" s="505">
        <v>502248.79000000004</v>
      </c>
      <c r="K66" s="497"/>
      <c r="L66" s="504">
        <v>7576.9402471143985</v>
      </c>
      <c r="M66" s="504">
        <v>509825.73024711444</v>
      </c>
      <c r="N66" s="504">
        <v>-43092.53</v>
      </c>
      <c r="O66" s="514">
        <f t="shared" si="0"/>
        <v>466733.20024711441</v>
      </c>
      <c r="P66" s="495"/>
      <c r="Q66" s="515">
        <v>178</v>
      </c>
      <c r="R66" s="503" t="s">
        <v>89</v>
      </c>
      <c r="S66" s="504">
        <v>5734</v>
      </c>
      <c r="T66" s="504">
        <v>162078.39999999999</v>
      </c>
      <c r="U66" s="504">
        <v>258058.76400000002</v>
      </c>
      <c r="V66" s="504">
        <v>26185.951000000001</v>
      </c>
      <c r="W66" s="504">
        <v>81793.316215013401</v>
      </c>
      <c r="X66" s="504">
        <v>366038.03121501341</v>
      </c>
      <c r="Y66" s="505">
        <v>203959.63121501342</v>
      </c>
    </row>
    <row r="67" spans="1:25" ht="12.75">
      <c r="A67" s="503">
        <v>179</v>
      </c>
      <c r="B67" s="503" t="s">
        <v>90</v>
      </c>
      <c r="C67" s="504">
        <v>93446</v>
      </c>
      <c r="D67" s="504">
        <v>13154</v>
      </c>
      <c r="E67" s="504">
        <v>10003</v>
      </c>
      <c r="F67" s="497"/>
      <c r="G67" s="504">
        <v>8971750.4600000009</v>
      </c>
      <c r="H67" s="504">
        <v>11109605.32</v>
      </c>
      <c r="I67" s="504">
        <v>592677.75</v>
      </c>
      <c r="J67" s="505">
        <v>20674033.530000001</v>
      </c>
      <c r="K67" s="497"/>
      <c r="L67" s="504">
        <v>2614536.8443842512</v>
      </c>
      <c r="M67" s="504">
        <v>23288570.374384254</v>
      </c>
      <c r="N67" s="504">
        <v>-1468036.6600000001</v>
      </c>
      <c r="O67" s="514">
        <f t="shared" si="0"/>
        <v>21820533.714384254</v>
      </c>
      <c r="P67" s="495"/>
      <c r="Q67" s="515">
        <v>179</v>
      </c>
      <c r="R67" s="503" t="s">
        <v>90</v>
      </c>
      <c r="S67" s="504">
        <v>147746</v>
      </c>
      <c r="T67" s="504">
        <v>19735495.039999999</v>
      </c>
      <c r="U67" s="504">
        <v>23923242.886500001</v>
      </c>
      <c r="V67" s="504">
        <v>711381.26500000001</v>
      </c>
      <c r="W67" s="504">
        <v>2347108.73745859</v>
      </c>
      <c r="X67" s="504">
        <v>26981732.888958592</v>
      </c>
      <c r="Y67" s="505">
        <v>7246237.8489585929</v>
      </c>
    </row>
    <row r="68" spans="1:25" ht="12.75">
      <c r="A68" s="503">
        <v>181</v>
      </c>
      <c r="B68" s="503" t="s">
        <v>91</v>
      </c>
      <c r="C68" s="504">
        <v>842</v>
      </c>
      <c r="D68" s="504">
        <v>74</v>
      </c>
      <c r="E68" s="504">
        <v>53</v>
      </c>
      <c r="F68" s="497"/>
      <c r="G68" s="504">
        <v>80840.42</v>
      </c>
      <c r="H68" s="504">
        <v>62498.920000000006</v>
      </c>
      <c r="I68" s="504">
        <v>3140.25</v>
      </c>
      <c r="J68" s="505">
        <v>146479.59</v>
      </c>
      <c r="K68" s="497"/>
      <c r="L68" s="504">
        <v>3194.1516838255193</v>
      </c>
      <c r="M68" s="504">
        <v>149673.7416838255</v>
      </c>
      <c r="N68" s="504">
        <v>-13227.820000000002</v>
      </c>
      <c r="O68" s="514">
        <f t="shared" si="0"/>
        <v>136445.92168382549</v>
      </c>
      <c r="P68" s="495"/>
      <c r="Q68" s="515">
        <v>181</v>
      </c>
      <c r="R68" s="503" t="s">
        <v>91</v>
      </c>
      <c r="S68" s="504">
        <v>1682</v>
      </c>
      <c r="T68" s="504">
        <v>100412.87</v>
      </c>
      <c r="U68" s="504">
        <v>143082.84</v>
      </c>
      <c r="V68" s="504">
        <v>4553.0450000000001</v>
      </c>
      <c r="W68" s="504">
        <v>19843.4827136817</v>
      </c>
      <c r="X68" s="504">
        <v>167479.36771368171</v>
      </c>
      <c r="Y68" s="505">
        <v>67066.497713681718</v>
      </c>
    </row>
    <row r="69" spans="1:25" ht="12.75">
      <c r="A69" s="503">
        <v>182</v>
      </c>
      <c r="B69" s="503" t="s">
        <v>92</v>
      </c>
      <c r="C69" s="504">
        <v>9699</v>
      </c>
      <c r="D69" s="504">
        <v>1584</v>
      </c>
      <c r="E69" s="504">
        <v>630</v>
      </c>
      <c r="F69" s="497"/>
      <c r="G69" s="504">
        <v>931200.99000000011</v>
      </c>
      <c r="H69" s="504">
        <v>1337814.72</v>
      </c>
      <c r="I69" s="504">
        <v>37327.5</v>
      </c>
      <c r="J69" s="505">
        <v>2306343.21</v>
      </c>
      <c r="K69" s="497"/>
      <c r="L69" s="504">
        <v>117919.02476628125</v>
      </c>
      <c r="M69" s="504">
        <v>2424262.2347662812</v>
      </c>
      <c r="N69" s="504">
        <v>-152371.29</v>
      </c>
      <c r="O69" s="514">
        <f t="shared" si="0"/>
        <v>2271890.9447662812</v>
      </c>
      <c r="P69" s="495"/>
      <c r="Q69" s="515">
        <v>182</v>
      </c>
      <c r="R69" s="503" t="s">
        <v>92</v>
      </c>
      <c r="S69" s="504">
        <v>19182</v>
      </c>
      <c r="T69" s="504">
        <v>1777728.61</v>
      </c>
      <c r="U69" s="504">
        <v>2556474.9124999996</v>
      </c>
      <c r="V69" s="504">
        <v>73340.998000000007</v>
      </c>
      <c r="W69" s="504">
        <v>443989.49140703201</v>
      </c>
      <c r="X69" s="504">
        <v>3073805.4019070319</v>
      </c>
      <c r="Y69" s="505">
        <v>1296076.7919070318</v>
      </c>
    </row>
    <row r="70" spans="1:25" ht="12.75">
      <c r="A70" s="503">
        <v>186</v>
      </c>
      <c r="B70" s="503" t="s">
        <v>93</v>
      </c>
      <c r="C70" s="504">
        <v>28047</v>
      </c>
      <c r="D70" s="504">
        <v>3005</v>
      </c>
      <c r="E70" s="504">
        <v>3945</v>
      </c>
      <c r="F70" s="497"/>
      <c r="G70" s="504">
        <v>2692792.47</v>
      </c>
      <c r="H70" s="504">
        <v>2537962.9</v>
      </c>
      <c r="I70" s="504">
        <v>233741.25</v>
      </c>
      <c r="J70" s="505">
        <v>5464496.6200000001</v>
      </c>
      <c r="K70" s="497"/>
      <c r="L70" s="504">
        <v>-766822.83628182113</v>
      </c>
      <c r="M70" s="504">
        <v>4697673.783718178</v>
      </c>
      <c r="N70" s="504">
        <v>-440618.37</v>
      </c>
      <c r="O70" s="514">
        <f t="shared" si="0"/>
        <v>4257055.4137181779</v>
      </c>
      <c r="P70" s="495"/>
      <c r="Q70" s="515">
        <v>186</v>
      </c>
      <c r="R70" s="503" t="s">
        <v>93</v>
      </c>
      <c r="S70" s="504">
        <v>46490</v>
      </c>
      <c r="T70" s="504">
        <v>4280459.08</v>
      </c>
      <c r="U70" s="504">
        <v>4782712.7719999999</v>
      </c>
      <c r="V70" s="504">
        <v>225697.736</v>
      </c>
      <c r="W70" s="504">
        <v>503033.14663193998</v>
      </c>
      <c r="X70" s="504">
        <v>5511443.6546319397</v>
      </c>
      <c r="Y70" s="505">
        <v>1230984.5746319396</v>
      </c>
    </row>
    <row r="71" spans="1:25" ht="12.75">
      <c r="A71" s="503">
        <v>202</v>
      </c>
      <c r="B71" s="503" t="s">
        <v>94</v>
      </c>
      <c r="C71" s="504">
        <v>20500</v>
      </c>
      <c r="D71" s="504">
        <v>1482</v>
      </c>
      <c r="E71" s="504">
        <v>2306</v>
      </c>
      <c r="F71" s="497"/>
      <c r="G71" s="504">
        <v>1968205</v>
      </c>
      <c r="H71" s="504">
        <v>1251667.56</v>
      </c>
      <c r="I71" s="504">
        <v>136630.5</v>
      </c>
      <c r="J71" s="505">
        <v>3356503.06</v>
      </c>
      <c r="K71" s="497"/>
      <c r="L71" s="504">
        <v>-309871.87229758385</v>
      </c>
      <c r="M71" s="504">
        <v>3046631.1877024164</v>
      </c>
      <c r="N71" s="504">
        <v>-322055</v>
      </c>
      <c r="O71" s="514">
        <f t="shared" si="0"/>
        <v>2724576.1877024164</v>
      </c>
      <c r="P71" s="495"/>
      <c r="Q71" s="515">
        <v>202</v>
      </c>
      <c r="R71" s="503" t="s">
        <v>94</v>
      </c>
      <c r="S71" s="504">
        <v>36339</v>
      </c>
      <c r="T71" s="504">
        <v>1016534.01</v>
      </c>
      <c r="U71" s="504">
        <v>1713355.7655</v>
      </c>
      <c r="V71" s="504">
        <v>99422.243000000002</v>
      </c>
      <c r="W71" s="504">
        <v>431745.88358343602</v>
      </c>
      <c r="X71" s="504">
        <v>2244523.8920834363</v>
      </c>
      <c r="Y71" s="505">
        <v>1227989.8820834362</v>
      </c>
    </row>
    <row r="72" spans="1:25" ht="12.75">
      <c r="A72" s="503">
        <v>204</v>
      </c>
      <c r="B72" s="503" t="s">
        <v>95</v>
      </c>
      <c r="C72" s="504">
        <v>1274</v>
      </c>
      <c r="D72" s="504">
        <v>172</v>
      </c>
      <c r="E72" s="504">
        <v>49</v>
      </c>
      <c r="F72" s="497"/>
      <c r="G72" s="504">
        <v>122316.74</v>
      </c>
      <c r="H72" s="504">
        <v>145267.76</v>
      </c>
      <c r="I72" s="504">
        <v>2903.25</v>
      </c>
      <c r="J72" s="505">
        <v>270487.75</v>
      </c>
      <c r="K72" s="497"/>
      <c r="L72" s="504">
        <v>23822.375644140178</v>
      </c>
      <c r="M72" s="504">
        <v>294310.12564414018</v>
      </c>
      <c r="N72" s="504">
        <v>-20014.54</v>
      </c>
      <c r="O72" s="514">
        <f t="shared" si="0"/>
        <v>274295.5856441402</v>
      </c>
      <c r="P72" s="495"/>
      <c r="Q72" s="515">
        <v>204</v>
      </c>
      <c r="R72" s="503" t="s">
        <v>95</v>
      </c>
      <c r="S72" s="504">
        <v>2628</v>
      </c>
      <c r="T72" s="504">
        <v>281143.53999999998</v>
      </c>
      <c r="U72" s="504">
        <v>322603.212</v>
      </c>
      <c r="V72" s="504">
        <v>11396.201999999999</v>
      </c>
      <c r="W72" s="504">
        <v>27999.044970106799</v>
      </c>
      <c r="X72" s="504">
        <v>361998.45897010679</v>
      </c>
      <c r="Y72" s="505">
        <v>80854.91897010681</v>
      </c>
    </row>
    <row r="73" spans="1:25" ht="12.75">
      <c r="A73" s="503">
        <v>205</v>
      </c>
      <c r="B73" s="503" t="s">
        <v>96</v>
      </c>
      <c r="C73" s="504">
        <v>20713</v>
      </c>
      <c r="D73" s="504">
        <v>2536</v>
      </c>
      <c r="E73" s="504">
        <v>2501</v>
      </c>
      <c r="F73" s="497"/>
      <c r="G73" s="504">
        <v>1988655.1300000001</v>
      </c>
      <c r="H73" s="504">
        <v>2141854.88</v>
      </c>
      <c r="I73" s="504">
        <v>148184.25</v>
      </c>
      <c r="J73" s="505">
        <v>4278694.26</v>
      </c>
      <c r="K73" s="497"/>
      <c r="L73" s="504">
        <v>1539632.2095907014</v>
      </c>
      <c r="M73" s="504">
        <v>5818326.4695907012</v>
      </c>
      <c r="N73" s="504">
        <v>-325401.23000000004</v>
      </c>
      <c r="O73" s="514">
        <f t="shared" si="0"/>
        <v>5492925.2395907007</v>
      </c>
      <c r="P73" s="495"/>
      <c r="Q73" s="515">
        <v>205</v>
      </c>
      <c r="R73" s="503" t="s">
        <v>96</v>
      </c>
      <c r="S73" s="504">
        <v>36513</v>
      </c>
      <c r="T73" s="504">
        <v>2235326.9</v>
      </c>
      <c r="U73" s="504">
        <v>3249506.8870000001</v>
      </c>
      <c r="V73" s="504">
        <v>208624.098</v>
      </c>
      <c r="W73" s="504">
        <v>608935.02054387599</v>
      </c>
      <c r="X73" s="504">
        <v>4067066.0055438764</v>
      </c>
      <c r="Y73" s="505">
        <v>1831739.1055438765</v>
      </c>
    </row>
    <row r="74" spans="1:25" ht="12.75">
      <c r="A74" s="503">
        <v>208</v>
      </c>
      <c r="B74" s="503" t="s">
        <v>97</v>
      </c>
      <c r="C74" s="504">
        <v>6326</v>
      </c>
      <c r="D74" s="504">
        <v>571</v>
      </c>
      <c r="E74" s="504">
        <v>472</v>
      </c>
      <c r="F74" s="497"/>
      <c r="G74" s="504">
        <v>607359.26</v>
      </c>
      <c r="H74" s="504">
        <v>482255.18000000005</v>
      </c>
      <c r="I74" s="504">
        <v>27966</v>
      </c>
      <c r="J74" s="505">
        <v>1117580.44</v>
      </c>
      <c r="K74" s="497"/>
      <c r="L74" s="504">
        <v>-59406.298054893152</v>
      </c>
      <c r="M74" s="504">
        <v>1058174.1419451067</v>
      </c>
      <c r="N74" s="504">
        <v>-99381.46</v>
      </c>
      <c r="O74" s="514">
        <f t="shared" si="0"/>
        <v>958792.68194510671</v>
      </c>
      <c r="P74" s="495"/>
      <c r="Q74" s="515">
        <v>208</v>
      </c>
      <c r="R74" s="503" t="s">
        <v>97</v>
      </c>
      <c r="S74" s="504">
        <v>12372</v>
      </c>
      <c r="T74" s="504">
        <v>339640.81</v>
      </c>
      <c r="U74" s="504">
        <v>590628.25300000003</v>
      </c>
      <c r="V74" s="504">
        <v>27685.409</v>
      </c>
      <c r="W74" s="504">
        <v>141723.18803848801</v>
      </c>
      <c r="X74" s="504">
        <v>760036.85003848805</v>
      </c>
      <c r="Y74" s="505">
        <v>420396.04003848805</v>
      </c>
    </row>
    <row r="75" spans="1:25" ht="12.75">
      <c r="A75" s="503">
        <v>211</v>
      </c>
      <c r="B75" s="503" t="s">
        <v>98</v>
      </c>
      <c r="C75" s="504">
        <v>19045</v>
      </c>
      <c r="D75" s="504">
        <v>1486</v>
      </c>
      <c r="E75" s="504">
        <v>1132</v>
      </c>
      <c r="F75" s="497"/>
      <c r="G75" s="504">
        <v>1828510.4500000002</v>
      </c>
      <c r="H75" s="504">
        <v>1255045.8800000001</v>
      </c>
      <c r="I75" s="504">
        <v>67071</v>
      </c>
      <c r="J75" s="505">
        <v>3150627.33</v>
      </c>
      <c r="K75" s="497"/>
      <c r="L75" s="504">
        <v>-381285.23985730787</v>
      </c>
      <c r="M75" s="504">
        <v>2769342.0901426924</v>
      </c>
      <c r="N75" s="504">
        <v>-299196.95</v>
      </c>
      <c r="O75" s="514">
        <f t="shared" ref="O75:O138" si="1">SUM(M75:N75)</f>
        <v>2470145.1401426923</v>
      </c>
      <c r="P75" s="495"/>
      <c r="Q75" s="515">
        <v>211</v>
      </c>
      <c r="R75" s="503" t="s">
        <v>98</v>
      </c>
      <c r="S75" s="504">
        <v>33473</v>
      </c>
      <c r="T75" s="504">
        <v>1665542.78</v>
      </c>
      <c r="U75" s="504">
        <v>1833099.5660000001</v>
      </c>
      <c r="V75" s="504">
        <v>110397.44500000001</v>
      </c>
      <c r="W75" s="504">
        <v>425237.19489983498</v>
      </c>
      <c r="X75" s="504">
        <v>2368734.2058998351</v>
      </c>
      <c r="Y75" s="505">
        <v>703191.42589983507</v>
      </c>
    </row>
    <row r="76" spans="1:25" ht="12.75">
      <c r="A76" s="503">
        <v>213</v>
      </c>
      <c r="B76" s="503" t="s">
        <v>99</v>
      </c>
      <c r="C76" s="504">
        <v>2435</v>
      </c>
      <c r="D76" s="504">
        <v>312</v>
      </c>
      <c r="E76" s="504">
        <v>143</v>
      </c>
      <c r="F76" s="497"/>
      <c r="G76" s="504">
        <v>233784.35</v>
      </c>
      <c r="H76" s="504">
        <v>263508.96000000002</v>
      </c>
      <c r="I76" s="504">
        <v>8472.75</v>
      </c>
      <c r="J76" s="505">
        <v>505766.06000000006</v>
      </c>
      <c r="K76" s="497"/>
      <c r="L76" s="504">
        <v>198137.22516313521</v>
      </c>
      <c r="M76" s="504">
        <v>703903.28516313527</v>
      </c>
      <c r="N76" s="504">
        <v>-38253.85</v>
      </c>
      <c r="O76" s="514">
        <f t="shared" si="1"/>
        <v>665649.43516313529</v>
      </c>
      <c r="P76" s="495"/>
      <c r="Q76" s="515">
        <v>213</v>
      </c>
      <c r="R76" s="503" t="s">
        <v>99</v>
      </c>
      <c r="S76" s="504">
        <v>5114</v>
      </c>
      <c r="T76" s="504">
        <v>212558.95</v>
      </c>
      <c r="U76" s="504">
        <v>389449.92700000003</v>
      </c>
      <c r="V76" s="504">
        <v>23347.161</v>
      </c>
      <c r="W76" s="504">
        <v>94714.684183508594</v>
      </c>
      <c r="X76" s="504">
        <v>507511.77218350861</v>
      </c>
      <c r="Y76" s="505">
        <v>294952.8221835086</v>
      </c>
    </row>
    <row r="77" spans="1:25" ht="12.75">
      <c r="A77" s="503">
        <v>214</v>
      </c>
      <c r="B77" s="503" t="s">
        <v>100</v>
      </c>
      <c r="C77" s="504">
        <v>6496</v>
      </c>
      <c r="D77" s="504">
        <v>841</v>
      </c>
      <c r="E77" s="504">
        <v>636</v>
      </c>
      <c r="F77" s="497"/>
      <c r="G77" s="504">
        <v>623680.96000000008</v>
      </c>
      <c r="H77" s="504">
        <v>710291.78</v>
      </c>
      <c r="I77" s="504">
        <v>37683</v>
      </c>
      <c r="J77" s="505">
        <v>1371655.7400000002</v>
      </c>
      <c r="K77" s="497"/>
      <c r="L77" s="504">
        <v>193217.73767642176</v>
      </c>
      <c r="M77" s="504">
        <v>1564873.4776764219</v>
      </c>
      <c r="N77" s="504">
        <v>-102052.16</v>
      </c>
      <c r="O77" s="514">
        <f t="shared" si="1"/>
        <v>1462821.317676422</v>
      </c>
      <c r="P77" s="495"/>
      <c r="Q77" s="515">
        <v>214</v>
      </c>
      <c r="R77" s="503" t="s">
        <v>100</v>
      </c>
      <c r="S77" s="504">
        <v>12394</v>
      </c>
      <c r="T77" s="504">
        <v>660102.26</v>
      </c>
      <c r="U77" s="504">
        <v>1304545.966</v>
      </c>
      <c r="V77" s="504">
        <v>48268.277000000002</v>
      </c>
      <c r="W77" s="504">
        <v>206523.08830062201</v>
      </c>
      <c r="X77" s="504">
        <v>1559337.3313006221</v>
      </c>
      <c r="Y77" s="505">
        <v>899235.07130062208</v>
      </c>
    </row>
    <row r="78" spans="1:25" ht="12.75">
      <c r="A78" s="503">
        <v>216</v>
      </c>
      <c r="B78" s="503" t="s">
        <v>101</v>
      </c>
      <c r="C78" s="504">
        <v>569</v>
      </c>
      <c r="D78" s="504">
        <v>84</v>
      </c>
      <c r="E78" s="504">
        <v>19</v>
      </c>
      <c r="F78" s="497"/>
      <c r="G78" s="504">
        <v>54629.69</v>
      </c>
      <c r="H78" s="504">
        <v>70944.72</v>
      </c>
      <c r="I78" s="504">
        <v>1125.75</v>
      </c>
      <c r="J78" s="505">
        <v>126700.16</v>
      </c>
      <c r="K78" s="497"/>
      <c r="L78" s="504">
        <v>31106.57145061015</v>
      </c>
      <c r="M78" s="504">
        <v>157806.73145061015</v>
      </c>
      <c r="N78" s="504">
        <v>-8938.99</v>
      </c>
      <c r="O78" s="514">
        <f t="shared" si="1"/>
        <v>148867.74145061016</v>
      </c>
      <c r="P78" s="495"/>
      <c r="Q78" s="515">
        <v>216</v>
      </c>
      <c r="R78" s="503" t="s">
        <v>101</v>
      </c>
      <c r="S78" s="504">
        <v>1217</v>
      </c>
      <c r="T78" s="504">
        <v>77091.77</v>
      </c>
      <c r="U78" s="504">
        <v>113500.393</v>
      </c>
      <c r="V78" s="504">
        <v>3750.1370000000002</v>
      </c>
      <c r="W78" s="504">
        <v>32111.7405944641</v>
      </c>
      <c r="X78" s="504">
        <v>149362.27059446409</v>
      </c>
      <c r="Y78" s="505">
        <v>72270.500594464087</v>
      </c>
    </row>
    <row r="79" spans="1:25" ht="12.75">
      <c r="A79" s="503">
        <v>217</v>
      </c>
      <c r="B79" s="503" t="s">
        <v>102</v>
      </c>
      <c r="C79" s="504">
        <v>2719</v>
      </c>
      <c r="D79" s="504">
        <v>280</v>
      </c>
      <c r="E79" s="504">
        <v>146</v>
      </c>
      <c r="F79" s="497"/>
      <c r="G79" s="504">
        <v>261051.19</v>
      </c>
      <c r="H79" s="504">
        <v>236482.40000000002</v>
      </c>
      <c r="I79" s="504">
        <v>8650.5</v>
      </c>
      <c r="J79" s="505">
        <v>506184.09</v>
      </c>
      <c r="K79" s="497"/>
      <c r="L79" s="504">
        <v>-34344.220556089189</v>
      </c>
      <c r="M79" s="504">
        <v>471839.86944391078</v>
      </c>
      <c r="N79" s="504">
        <v>-42715.490000000005</v>
      </c>
      <c r="O79" s="514">
        <f t="shared" si="1"/>
        <v>429124.37944391079</v>
      </c>
      <c r="P79" s="495"/>
      <c r="Q79" s="515">
        <v>217</v>
      </c>
      <c r="R79" s="503" t="s">
        <v>102</v>
      </c>
      <c r="S79" s="504">
        <v>5246</v>
      </c>
      <c r="T79" s="504">
        <v>235700.81</v>
      </c>
      <c r="U79" s="504">
        <v>316142.00300000003</v>
      </c>
      <c r="V79" s="504">
        <v>23954.016</v>
      </c>
      <c r="W79" s="504">
        <v>52063.3372641428</v>
      </c>
      <c r="X79" s="504">
        <v>392159.35626414284</v>
      </c>
      <c r="Y79" s="505">
        <v>156458.54626414285</v>
      </c>
    </row>
    <row r="80" spans="1:25" ht="12.75">
      <c r="A80" s="503">
        <v>218</v>
      </c>
      <c r="B80" s="503" t="s">
        <v>103</v>
      </c>
      <c r="C80" s="504">
        <v>571</v>
      </c>
      <c r="D80" s="504">
        <v>48</v>
      </c>
      <c r="E80" s="504">
        <v>27</v>
      </c>
      <c r="F80" s="497"/>
      <c r="G80" s="504">
        <v>54821.710000000006</v>
      </c>
      <c r="H80" s="504">
        <v>40539.840000000004</v>
      </c>
      <c r="I80" s="504">
        <v>1599.75</v>
      </c>
      <c r="J80" s="505">
        <v>96961.300000000017</v>
      </c>
      <c r="K80" s="497"/>
      <c r="L80" s="504">
        <v>2552.4835525821691</v>
      </c>
      <c r="M80" s="504">
        <v>99513.783552582187</v>
      </c>
      <c r="N80" s="504">
        <v>-8970.41</v>
      </c>
      <c r="O80" s="514">
        <f t="shared" si="1"/>
        <v>90543.373552582183</v>
      </c>
      <c r="P80" s="495"/>
      <c r="Q80" s="515">
        <v>218</v>
      </c>
      <c r="R80" s="503" t="s">
        <v>103</v>
      </c>
      <c r="S80" s="504">
        <v>1188</v>
      </c>
      <c r="T80" s="504">
        <v>39298.699999999997</v>
      </c>
      <c r="U80" s="504">
        <v>67649.733500000002</v>
      </c>
      <c r="V80" s="504">
        <v>1136.3969999999999</v>
      </c>
      <c r="W80" s="504">
        <v>13544.976521864601</v>
      </c>
      <c r="X80" s="504">
        <v>82331.107021864605</v>
      </c>
      <c r="Y80" s="505">
        <v>43032.407021864608</v>
      </c>
    </row>
    <row r="81" spans="1:25" ht="12.75">
      <c r="A81" s="503">
        <v>224</v>
      </c>
      <c r="B81" s="503" t="s">
        <v>104</v>
      </c>
      <c r="C81" s="504">
        <v>4632</v>
      </c>
      <c r="D81" s="504">
        <v>631</v>
      </c>
      <c r="E81" s="504">
        <v>766</v>
      </c>
      <c r="F81" s="497"/>
      <c r="G81" s="504">
        <v>444718.32</v>
      </c>
      <c r="H81" s="504">
        <v>532929.98</v>
      </c>
      <c r="I81" s="504">
        <v>45385.5</v>
      </c>
      <c r="J81" s="505">
        <v>1023033.8</v>
      </c>
      <c r="K81" s="497"/>
      <c r="L81" s="504">
        <v>88401.631580477115</v>
      </c>
      <c r="M81" s="504">
        <v>1111435.4315804774</v>
      </c>
      <c r="N81" s="504">
        <v>-72768.72</v>
      </c>
      <c r="O81" s="514">
        <f t="shared" si="1"/>
        <v>1038666.7115804774</v>
      </c>
      <c r="P81" s="495"/>
      <c r="Q81" s="515">
        <v>224</v>
      </c>
      <c r="R81" s="503" t="s">
        <v>104</v>
      </c>
      <c r="S81" s="504">
        <v>8581</v>
      </c>
      <c r="T81" s="504">
        <v>502281.73</v>
      </c>
      <c r="U81" s="504">
        <v>830334.34049999993</v>
      </c>
      <c r="V81" s="504">
        <v>59406.98</v>
      </c>
      <c r="W81" s="504">
        <v>148955.42249321399</v>
      </c>
      <c r="X81" s="504">
        <v>1038696.7429932139</v>
      </c>
      <c r="Y81" s="505">
        <v>536415.01299321395</v>
      </c>
    </row>
    <row r="82" spans="1:25" ht="12.75">
      <c r="A82" s="503">
        <v>226</v>
      </c>
      <c r="B82" s="503" t="s">
        <v>105</v>
      </c>
      <c r="C82" s="504">
        <v>1718</v>
      </c>
      <c r="D82" s="504">
        <v>237</v>
      </c>
      <c r="E82" s="504">
        <v>84</v>
      </c>
      <c r="F82" s="497"/>
      <c r="G82" s="504">
        <v>164945.18000000002</v>
      </c>
      <c r="H82" s="504">
        <v>200165.46000000002</v>
      </c>
      <c r="I82" s="504">
        <v>4977</v>
      </c>
      <c r="J82" s="505">
        <v>370087.64</v>
      </c>
      <c r="K82" s="497"/>
      <c r="L82" s="504">
        <v>88586.646722964942</v>
      </c>
      <c r="M82" s="504">
        <v>458674.2867229649</v>
      </c>
      <c r="N82" s="504">
        <v>-26989.780000000002</v>
      </c>
      <c r="O82" s="514">
        <f t="shared" si="1"/>
        <v>431684.50672296487</v>
      </c>
      <c r="P82" s="495"/>
      <c r="Q82" s="515">
        <v>226</v>
      </c>
      <c r="R82" s="503" t="s">
        <v>105</v>
      </c>
      <c r="S82" s="504">
        <v>3625</v>
      </c>
      <c r="T82" s="504">
        <v>163718.38</v>
      </c>
      <c r="U82" s="504">
        <v>285563.48600000003</v>
      </c>
      <c r="V82" s="504">
        <v>9308.2340000000004</v>
      </c>
      <c r="W82" s="504">
        <v>89580.465848341701</v>
      </c>
      <c r="X82" s="504">
        <v>384452.18584834173</v>
      </c>
      <c r="Y82" s="505">
        <v>220733.80584834173</v>
      </c>
    </row>
    <row r="83" spans="1:25" ht="12.75">
      <c r="A83" s="503">
        <v>230</v>
      </c>
      <c r="B83" s="503" t="s">
        <v>106</v>
      </c>
      <c r="C83" s="504">
        <v>1096</v>
      </c>
      <c r="D83" s="504">
        <v>134</v>
      </c>
      <c r="E83" s="504">
        <v>109</v>
      </c>
      <c r="F83" s="497"/>
      <c r="G83" s="504">
        <v>105226.96</v>
      </c>
      <c r="H83" s="504">
        <v>113173.72</v>
      </c>
      <c r="I83" s="504">
        <v>6458.25</v>
      </c>
      <c r="J83" s="505">
        <v>224858.93</v>
      </c>
      <c r="K83" s="497"/>
      <c r="L83" s="504">
        <v>2197.2196423637215</v>
      </c>
      <c r="M83" s="504">
        <v>227056.14964236374</v>
      </c>
      <c r="N83" s="504">
        <v>-17218.16</v>
      </c>
      <c r="O83" s="514">
        <f t="shared" si="1"/>
        <v>209837.98964236374</v>
      </c>
      <c r="P83" s="495"/>
      <c r="Q83" s="515">
        <v>230</v>
      </c>
      <c r="R83" s="503" t="s">
        <v>106</v>
      </c>
      <c r="S83" s="504">
        <v>2216</v>
      </c>
      <c r="T83" s="504">
        <v>75324.62</v>
      </c>
      <c r="U83" s="504">
        <v>194349.85800000001</v>
      </c>
      <c r="V83" s="504">
        <v>8149.9719999999998</v>
      </c>
      <c r="W83" s="504">
        <v>28145.372923991301</v>
      </c>
      <c r="X83" s="504">
        <v>230645.20292399131</v>
      </c>
      <c r="Y83" s="505">
        <v>155320.58292399131</v>
      </c>
    </row>
    <row r="84" spans="1:25" ht="12.75">
      <c r="A84" s="503">
        <v>231</v>
      </c>
      <c r="B84" s="503" t="s">
        <v>107</v>
      </c>
      <c r="C84" s="504">
        <v>520</v>
      </c>
      <c r="D84" s="504">
        <v>62</v>
      </c>
      <c r="E84" s="504">
        <v>166</v>
      </c>
      <c r="F84" s="497"/>
      <c r="G84" s="504">
        <v>49925.200000000004</v>
      </c>
      <c r="H84" s="504">
        <v>52363.96</v>
      </c>
      <c r="I84" s="504">
        <v>9835.5</v>
      </c>
      <c r="J84" s="505">
        <v>112124.66</v>
      </c>
      <c r="K84" s="497"/>
      <c r="L84" s="504">
        <v>9937.888823760004</v>
      </c>
      <c r="M84" s="504">
        <v>122062.54882376002</v>
      </c>
      <c r="N84" s="504">
        <v>-8169.2000000000007</v>
      </c>
      <c r="O84" s="514">
        <f t="shared" si="1"/>
        <v>113893.34882376002</v>
      </c>
      <c r="P84" s="495"/>
      <c r="Q84" s="515">
        <v>231</v>
      </c>
      <c r="R84" s="503" t="s">
        <v>107</v>
      </c>
      <c r="S84" s="504">
        <v>1208</v>
      </c>
      <c r="T84" s="504">
        <v>31726.54</v>
      </c>
      <c r="U84" s="504">
        <v>45117.183499999999</v>
      </c>
      <c r="V84" s="504">
        <v>3569.14</v>
      </c>
      <c r="W84" s="504">
        <v>29819.754154959301</v>
      </c>
      <c r="X84" s="504">
        <v>78506.077654959299</v>
      </c>
      <c r="Y84" s="505">
        <v>46779.537654959298</v>
      </c>
    </row>
    <row r="85" spans="1:25" ht="12.75">
      <c r="A85" s="503">
        <v>232</v>
      </c>
      <c r="B85" s="503" t="s">
        <v>108</v>
      </c>
      <c r="C85" s="504">
        <v>6580</v>
      </c>
      <c r="D85" s="504">
        <v>694</v>
      </c>
      <c r="E85" s="504">
        <v>443</v>
      </c>
      <c r="F85" s="497"/>
      <c r="G85" s="504">
        <v>631745.80000000005</v>
      </c>
      <c r="H85" s="504">
        <v>586138.52</v>
      </c>
      <c r="I85" s="504">
        <v>26247.75</v>
      </c>
      <c r="J85" s="505">
        <v>1244132.07</v>
      </c>
      <c r="K85" s="497"/>
      <c r="L85" s="504">
        <v>157889.43806014722</v>
      </c>
      <c r="M85" s="504">
        <v>1402021.5080601471</v>
      </c>
      <c r="N85" s="504">
        <v>-103371.8</v>
      </c>
      <c r="O85" s="514">
        <f t="shared" si="1"/>
        <v>1298649.708060147</v>
      </c>
      <c r="P85" s="495"/>
      <c r="Q85" s="515">
        <v>232</v>
      </c>
      <c r="R85" s="503" t="s">
        <v>108</v>
      </c>
      <c r="S85" s="504">
        <v>12618</v>
      </c>
      <c r="T85" s="504">
        <v>630170.19999999995</v>
      </c>
      <c r="U85" s="504">
        <v>1107514.183</v>
      </c>
      <c r="V85" s="504">
        <v>48982.036</v>
      </c>
      <c r="W85" s="504">
        <v>135305.72299529699</v>
      </c>
      <c r="X85" s="504">
        <v>1291801.9419952971</v>
      </c>
      <c r="Y85" s="505">
        <v>661631.74199529714</v>
      </c>
    </row>
    <row r="86" spans="1:25" ht="12.75">
      <c r="A86" s="503">
        <v>233</v>
      </c>
      <c r="B86" s="503" t="s">
        <v>109</v>
      </c>
      <c r="C86" s="504">
        <v>7756</v>
      </c>
      <c r="D86" s="504">
        <v>584</v>
      </c>
      <c r="E86" s="504">
        <v>812</v>
      </c>
      <c r="F86" s="497"/>
      <c r="G86" s="504">
        <v>744653.56</v>
      </c>
      <c r="H86" s="504">
        <v>493234.72000000003</v>
      </c>
      <c r="I86" s="504">
        <v>48111</v>
      </c>
      <c r="J86" s="505">
        <v>1285999.28</v>
      </c>
      <c r="K86" s="497"/>
      <c r="L86" s="504">
        <v>-15567.46016075951</v>
      </c>
      <c r="M86" s="504">
        <v>1270431.8198392405</v>
      </c>
      <c r="N86" s="504">
        <v>-121846.76000000001</v>
      </c>
      <c r="O86" s="514">
        <f t="shared" si="1"/>
        <v>1148585.0598392405</v>
      </c>
      <c r="P86" s="495"/>
      <c r="Q86" s="515">
        <v>233</v>
      </c>
      <c r="R86" s="503" t="s">
        <v>109</v>
      </c>
      <c r="S86" s="504">
        <v>15165</v>
      </c>
      <c r="T86" s="504">
        <v>437248.07</v>
      </c>
      <c r="U86" s="504">
        <v>703717.53450000007</v>
      </c>
      <c r="V86" s="504">
        <v>65011.803999999996</v>
      </c>
      <c r="W86" s="504">
        <v>116485.904534259</v>
      </c>
      <c r="X86" s="504">
        <v>885215.24303425907</v>
      </c>
      <c r="Y86" s="505">
        <v>447967.17303425906</v>
      </c>
    </row>
    <row r="87" spans="1:25" ht="12.75">
      <c r="A87" s="503">
        <v>235</v>
      </c>
      <c r="B87" s="503" t="s">
        <v>110</v>
      </c>
      <c r="C87" s="504">
        <v>5608</v>
      </c>
      <c r="D87" s="504">
        <v>365</v>
      </c>
      <c r="E87" s="504">
        <v>1113</v>
      </c>
      <c r="F87" s="497"/>
      <c r="G87" s="504">
        <v>538424.08000000007</v>
      </c>
      <c r="H87" s="504">
        <v>308271.7</v>
      </c>
      <c r="I87" s="504">
        <v>65945.25</v>
      </c>
      <c r="J87" s="505">
        <v>912641.03</v>
      </c>
      <c r="K87" s="497"/>
      <c r="L87" s="504">
        <v>-115366.51929228089</v>
      </c>
      <c r="M87" s="504">
        <v>797274.51070771914</v>
      </c>
      <c r="N87" s="504">
        <v>-88101.680000000008</v>
      </c>
      <c r="O87" s="514">
        <f t="shared" si="1"/>
        <v>709172.83070771908</v>
      </c>
      <c r="P87" s="495"/>
      <c r="Q87" s="515">
        <v>235</v>
      </c>
      <c r="R87" s="503" t="s">
        <v>110</v>
      </c>
      <c r="S87" s="504">
        <v>10270</v>
      </c>
      <c r="T87" s="504">
        <v>553911.76</v>
      </c>
      <c r="U87" s="504">
        <v>553460.50300000003</v>
      </c>
      <c r="V87" s="504">
        <v>17564.544999999998</v>
      </c>
      <c r="W87" s="504">
        <v>90742.524234668905</v>
      </c>
      <c r="X87" s="504">
        <v>661767.572234669</v>
      </c>
      <c r="Y87" s="505">
        <v>107855.81223466899</v>
      </c>
    </row>
    <row r="88" spans="1:25" ht="12.75">
      <c r="A88" s="503">
        <v>236</v>
      </c>
      <c r="B88" s="503" t="s">
        <v>111</v>
      </c>
      <c r="C88" s="504">
        <v>2175</v>
      </c>
      <c r="D88" s="504">
        <v>199</v>
      </c>
      <c r="E88" s="504">
        <v>122</v>
      </c>
      <c r="F88" s="497"/>
      <c r="G88" s="504">
        <v>208821.75</v>
      </c>
      <c r="H88" s="504">
        <v>168071.42</v>
      </c>
      <c r="I88" s="504">
        <v>7228.5</v>
      </c>
      <c r="J88" s="505">
        <v>384121.67000000004</v>
      </c>
      <c r="K88" s="497"/>
      <c r="L88" s="504">
        <v>-30482.456045805389</v>
      </c>
      <c r="M88" s="504">
        <v>353639.21395419462</v>
      </c>
      <c r="N88" s="504">
        <v>-34169.25</v>
      </c>
      <c r="O88" s="514">
        <f t="shared" si="1"/>
        <v>319469.96395419462</v>
      </c>
      <c r="P88" s="495"/>
      <c r="Q88" s="515">
        <v>236</v>
      </c>
      <c r="R88" s="503" t="s">
        <v>111</v>
      </c>
      <c r="S88" s="504">
        <v>4137</v>
      </c>
      <c r="T88" s="504">
        <v>177703.8</v>
      </c>
      <c r="U88" s="504">
        <v>251097.32799999998</v>
      </c>
      <c r="V88" s="504">
        <v>7108.125</v>
      </c>
      <c r="W88" s="504">
        <v>39580.777176423697</v>
      </c>
      <c r="X88" s="504">
        <v>297786.23017642368</v>
      </c>
      <c r="Y88" s="505">
        <v>120082.43017642369</v>
      </c>
    </row>
    <row r="89" spans="1:25" ht="12.75">
      <c r="A89" s="503">
        <v>239</v>
      </c>
      <c r="B89" s="503" t="s">
        <v>112</v>
      </c>
      <c r="C89" s="504">
        <v>916</v>
      </c>
      <c r="D89" s="504">
        <v>92</v>
      </c>
      <c r="E89" s="504">
        <v>73</v>
      </c>
      <c r="F89" s="497"/>
      <c r="G89" s="504">
        <v>87945.16</v>
      </c>
      <c r="H89" s="504">
        <v>77701.36</v>
      </c>
      <c r="I89" s="504">
        <v>4325.25</v>
      </c>
      <c r="J89" s="505">
        <v>169971.77000000002</v>
      </c>
      <c r="K89" s="497"/>
      <c r="L89" s="504">
        <v>4739.1220242137351</v>
      </c>
      <c r="M89" s="504">
        <v>174710.89202421374</v>
      </c>
      <c r="N89" s="504">
        <v>-14390.36</v>
      </c>
      <c r="O89" s="514">
        <f t="shared" si="1"/>
        <v>160320.53202421375</v>
      </c>
      <c r="P89" s="495"/>
      <c r="Q89" s="515">
        <v>239</v>
      </c>
      <c r="R89" s="503" t="s">
        <v>112</v>
      </c>
      <c r="S89" s="504">
        <v>2035</v>
      </c>
      <c r="T89" s="504">
        <v>118709.15</v>
      </c>
      <c r="U89" s="504">
        <v>135656.22200000001</v>
      </c>
      <c r="V89" s="504">
        <v>4022.5569999999998</v>
      </c>
      <c r="W89" s="504">
        <v>32013.7351866559</v>
      </c>
      <c r="X89" s="504">
        <v>171692.5141866559</v>
      </c>
      <c r="Y89" s="505">
        <v>52983.364186655905</v>
      </c>
    </row>
    <row r="90" spans="1:25" ht="12.75">
      <c r="A90" s="503">
        <v>240</v>
      </c>
      <c r="B90" s="503" t="s">
        <v>113</v>
      </c>
      <c r="C90" s="504">
        <v>10154</v>
      </c>
      <c r="D90" s="504">
        <v>1787</v>
      </c>
      <c r="E90" s="504">
        <v>1165</v>
      </c>
      <c r="F90" s="497"/>
      <c r="G90" s="504">
        <v>974885.54</v>
      </c>
      <c r="H90" s="504">
        <v>1509264.46</v>
      </c>
      <c r="I90" s="504">
        <v>69026.25</v>
      </c>
      <c r="J90" s="505">
        <v>2553176.25</v>
      </c>
      <c r="K90" s="497"/>
      <c r="L90" s="504">
        <v>754393.66111528734</v>
      </c>
      <c r="M90" s="504">
        <v>3307569.9111152869</v>
      </c>
      <c r="N90" s="504">
        <v>-159519.34</v>
      </c>
      <c r="O90" s="514">
        <f t="shared" si="1"/>
        <v>3148050.571115287</v>
      </c>
      <c r="P90" s="495"/>
      <c r="Q90" s="515">
        <v>240</v>
      </c>
      <c r="R90" s="503" t="s">
        <v>113</v>
      </c>
      <c r="S90" s="504">
        <v>19371</v>
      </c>
      <c r="T90" s="504">
        <v>1934381.91</v>
      </c>
      <c r="U90" s="504">
        <v>2415544.1809999999</v>
      </c>
      <c r="V90" s="504">
        <v>81552.501999999993</v>
      </c>
      <c r="W90" s="504">
        <v>513727.52654337097</v>
      </c>
      <c r="X90" s="504">
        <v>3010824.2095433706</v>
      </c>
      <c r="Y90" s="505">
        <v>1076442.2995433707</v>
      </c>
    </row>
    <row r="91" spans="1:25" ht="12.75">
      <c r="A91" s="503">
        <v>241</v>
      </c>
      <c r="B91" s="503" t="s">
        <v>114</v>
      </c>
      <c r="C91" s="504">
        <v>4056</v>
      </c>
      <c r="D91" s="504">
        <v>411</v>
      </c>
      <c r="E91" s="504">
        <v>91</v>
      </c>
      <c r="F91" s="497"/>
      <c r="G91" s="504">
        <v>389416.56</v>
      </c>
      <c r="H91" s="504">
        <v>347122.38</v>
      </c>
      <c r="I91" s="504">
        <v>5391.75</v>
      </c>
      <c r="J91" s="505">
        <v>741930.69</v>
      </c>
      <c r="K91" s="497"/>
      <c r="L91" s="504">
        <v>172159.67231640662</v>
      </c>
      <c r="M91" s="504">
        <v>914090.36231640656</v>
      </c>
      <c r="N91" s="504">
        <v>-63719.76</v>
      </c>
      <c r="O91" s="514">
        <f t="shared" si="1"/>
        <v>850370.60231640656</v>
      </c>
      <c r="P91" s="495"/>
      <c r="Q91" s="515">
        <v>241</v>
      </c>
      <c r="R91" s="503" t="s">
        <v>114</v>
      </c>
      <c r="S91" s="504">
        <v>7691</v>
      </c>
      <c r="T91" s="504">
        <v>276311.19</v>
      </c>
      <c r="U91" s="504">
        <v>399437.15950000001</v>
      </c>
      <c r="V91" s="504">
        <v>15908.432000000001</v>
      </c>
      <c r="W91" s="504">
        <v>160018.36358255</v>
      </c>
      <c r="X91" s="504">
        <v>575363.95508254995</v>
      </c>
      <c r="Y91" s="505">
        <v>299052.76508254994</v>
      </c>
    </row>
    <row r="92" spans="1:25" ht="12.75">
      <c r="A92" s="503">
        <v>244</v>
      </c>
      <c r="B92" s="503" t="s">
        <v>115</v>
      </c>
      <c r="C92" s="504">
        <v>10860</v>
      </c>
      <c r="D92" s="504">
        <v>936</v>
      </c>
      <c r="E92" s="504">
        <v>271</v>
      </c>
      <c r="F92" s="497"/>
      <c r="G92" s="504">
        <v>1042668.6000000001</v>
      </c>
      <c r="H92" s="504">
        <v>790526.88</v>
      </c>
      <c r="I92" s="504">
        <v>16056.75</v>
      </c>
      <c r="J92" s="505">
        <v>1849252.23</v>
      </c>
      <c r="K92" s="497"/>
      <c r="L92" s="504">
        <v>22126.939722140552</v>
      </c>
      <c r="M92" s="504">
        <v>1871379.1697221405</v>
      </c>
      <c r="N92" s="504">
        <v>-170610.6</v>
      </c>
      <c r="O92" s="514">
        <f t="shared" si="1"/>
        <v>1700768.5697221404</v>
      </c>
      <c r="P92" s="495"/>
      <c r="Q92" s="515">
        <v>244</v>
      </c>
      <c r="R92" s="503" t="s">
        <v>115</v>
      </c>
      <c r="S92" s="504">
        <v>19514</v>
      </c>
      <c r="T92" s="504">
        <v>632632.92000000004</v>
      </c>
      <c r="U92" s="504">
        <v>914425.67449999996</v>
      </c>
      <c r="V92" s="504">
        <v>56899.56</v>
      </c>
      <c r="W92" s="504">
        <v>322421.96896313498</v>
      </c>
      <c r="X92" s="504">
        <v>1293747.2034631351</v>
      </c>
      <c r="Y92" s="505">
        <v>661114.28346313501</v>
      </c>
    </row>
    <row r="93" spans="1:25" ht="12.75">
      <c r="A93" s="503">
        <v>245</v>
      </c>
      <c r="B93" s="503" t="s">
        <v>116</v>
      </c>
      <c r="C93" s="504">
        <v>22972</v>
      </c>
      <c r="D93" s="504">
        <v>2753</v>
      </c>
      <c r="E93" s="504">
        <v>6191</v>
      </c>
      <c r="F93" s="497"/>
      <c r="G93" s="504">
        <v>2205541.7200000002</v>
      </c>
      <c r="H93" s="504">
        <v>2325128.7400000002</v>
      </c>
      <c r="I93" s="504">
        <v>366816.75</v>
      </c>
      <c r="J93" s="505">
        <v>4897487.2100000009</v>
      </c>
      <c r="K93" s="497"/>
      <c r="L93" s="504">
        <v>-418743.66298033739</v>
      </c>
      <c r="M93" s="504">
        <v>4478743.5470196633</v>
      </c>
      <c r="N93" s="504">
        <v>-360890.12</v>
      </c>
      <c r="O93" s="514">
        <f t="shared" si="1"/>
        <v>4117853.4270196632</v>
      </c>
      <c r="P93" s="495"/>
      <c r="Q93" s="515">
        <v>245</v>
      </c>
      <c r="R93" s="503" t="s">
        <v>116</v>
      </c>
      <c r="S93" s="504">
        <v>38211</v>
      </c>
      <c r="T93" s="504">
        <v>3907342.43</v>
      </c>
      <c r="U93" s="504">
        <v>4918372.977</v>
      </c>
      <c r="V93" s="504">
        <v>212843.09299999999</v>
      </c>
      <c r="W93" s="504">
        <v>506688.25990866398</v>
      </c>
      <c r="X93" s="504">
        <v>5637904.3299086643</v>
      </c>
      <c r="Y93" s="505">
        <v>1730561.8999086642</v>
      </c>
    </row>
    <row r="94" spans="1:25" ht="12.75">
      <c r="A94" s="503">
        <v>249</v>
      </c>
      <c r="B94" s="503" t="s">
        <v>117</v>
      </c>
      <c r="C94" s="504">
        <v>4412</v>
      </c>
      <c r="D94" s="504">
        <v>664</v>
      </c>
      <c r="E94" s="504">
        <v>351</v>
      </c>
      <c r="F94" s="497"/>
      <c r="G94" s="504">
        <v>423596.12</v>
      </c>
      <c r="H94" s="504">
        <v>560801.12</v>
      </c>
      <c r="I94" s="504">
        <v>20796.75</v>
      </c>
      <c r="J94" s="505">
        <v>1005193.99</v>
      </c>
      <c r="K94" s="497"/>
      <c r="L94" s="504">
        <v>189367.02151515998</v>
      </c>
      <c r="M94" s="504">
        <v>1194561.0115151601</v>
      </c>
      <c r="N94" s="504">
        <v>-69312.52</v>
      </c>
      <c r="O94" s="514">
        <f t="shared" si="1"/>
        <v>1125248.4915151601</v>
      </c>
      <c r="P94" s="495"/>
      <c r="Q94" s="515">
        <v>249</v>
      </c>
      <c r="R94" s="503" t="s">
        <v>117</v>
      </c>
      <c r="S94" s="504">
        <v>9184</v>
      </c>
      <c r="T94" s="504">
        <v>431663.63</v>
      </c>
      <c r="U94" s="504">
        <v>1048670.189</v>
      </c>
      <c r="V94" s="504">
        <v>41388.355000000003</v>
      </c>
      <c r="W94" s="504">
        <v>152852.35435366601</v>
      </c>
      <c r="X94" s="504">
        <v>1242910.8983536661</v>
      </c>
      <c r="Y94" s="505">
        <v>811247.26835366606</v>
      </c>
    </row>
    <row r="95" spans="1:25" ht="12.75">
      <c r="A95" s="503">
        <v>250</v>
      </c>
      <c r="B95" s="503" t="s">
        <v>118</v>
      </c>
      <c r="C95" s="504">
        <v>844</v>
      </c>
      <c r="D95" s="504">
        <v>86</v>
      </c>
      <c r="E95" s="504">
        <v>29</v>
      </c>
      <c r="F95" s="497"/>
      <c r="G95" s="504">
        <v>81032.44</v>
      </c>
      <c r="H95" s="504">
        <v>72633.88</v>
      </c>
      <c r="I95" s="504">
        <v>1718.25</v>
      </c>
      <c r="J95" s="505">
        <v>155384.57</v>
      </c>
      <c r="K95" s="497"/>
      <c r="L95" s="504">
        <v>-18937.671639107743</v>
      </c>
      <c r="M95" s="504">
        <v>136446.89836089226</v>
      </c>
      <c r="N95" s="504">
        <v>-13259.240000000002</v>
      </c>
      <c r="O95" s="514">
        <f t="shared" si="1"/>
        <v>123187.65836089225</v>
      </c>
      <c r="P95" s="495"/>
      <c r="Q95" s="515">
        <v>250</v>
      </c>
      <c r="R95" s="503" t="s">
        <v>118</v>
      </c>
      <c r="S95" s="504">
        <v>1749</v>
      </c>
      <c r="T95" s="504">
        <v>71814.47</v>
      </c>
      <c r="U95" s="504">
        <v>133552.71900000001</v>
      </c>
      <c r="V95" s="504">
        <v>7340.9840000000004</v>
      </c>
      <c r="W95" s="504">
        <v>26967.4011964653</v>
      </c>
      <c r="X95" s="504">
        <v>167861.10419646531</v>
      </c>
      <c r="Y95" s="505">
        <v>96046.634196465311</v>
      </c>
    </row>
    <row r="96" spans="1:25" ht="12.75">
      <c r="A96" s="503">
        <v>256</v>
      </c>
      <c r="B96" s="503" t="s">
        <v>119</v>
      </c>
      <c r="C96" s="504">
        <v>665</v>
      </c>
      <c r="D96" s="504">
        <v>97</v>
      </c>
      <c r="E96" s="504">
        <v>15</v>
      </c>
      <c r="F96" s="497"/>
      <c r="G96" s="504">
        <v>63846.65</v>
      </c>
      <c r="H96" s="504">
        <v>81924.260000000009</v>
      </c>
      <c r="I96" s="504">
        <v>888.75</v>
      </c>
      <c r="J96" s="505">
        <v>146659.66</v>
      </c>
      <c r="K96" s="497"/>
      <c r="L96" s="504">
        <v>105319.82412770404</v>
      </c>
      <c r="M96" s="504">
        <v>251979.484127704</v>
      </c>
      <c r="N96" s="504">
        <v>-10447.150000000001</v>
      </c>
      <c r="O96" s="514">
        <f t="shared" si="1"/>
        <v>241532.334127704</v>
      </c>
      <c r="P96" s="495"/>
      <c r="Q96" s="515">
        <v>256</v>
      </c>
      <c r="R96" s="503" t="s">
        <v>119</v>
      </c>
      <c r="S96" s="504">
        <v>1523</v>
      </c>
      <c r="T96" s="504">
        <v>69115.22</v>
      </c>
      <c r="U96" s="504">
        <v>83688.561000000002</v>
      </c>
      <c r="V96" s="504">
        <v>3910.453</v>
      </c>
      <c r="W96" s="504">
        <v>38135.926282913097</v>
      </c>
      <c r="X96" s="504">
        <v>125734.9402829131</v>
      </c>
      <c r="Y96" s="505">
        <v>56619.720282913098</v>
      </c>
    </row>
    <row r="97" spans="1:25" ht="12.75">
      <c r="A97" s="503">
        <v>257</v>
      </c>
      <c r="B97" s="503" t="s">
        <v>120</v>
      </c>
      <c r="C97" s="504">
        <v>24763</v>
      </c>
      <c r="D97" s="504">
        <v>2127</v>
      </c>
      <c r="E97" s="504">
        <v>4911</v>
      </c>
      <c r="F97" s="497"/>
      <c r="G97" s="504">
        <v>2377495.6300000004</v>
      </c>
      <c r="H97" s="504">
        <v>1796421.6600000001</v>
      </c>
      <c r="I97" s="504">
        <v>290976.75</v>
      </c>
      <c r="J97" s="505">
        <v>4464894.040000001</v>
      </c>
      <c r="K97" s="497"/>
      <c r="L97" s="504">
        <v>-325777.56655047718</v>
      </c>
      <c r="M97" s="504">
        <v>4139116.4734495236</v>
      </c>
      <c r="N97" s="504">
        <v>-389026.73000000004</v>
      </c>
      <c r="O97" s="514">
        <f t="shared" si="1"/>
        <v>3750089.7434495236</v>
      </c>
      <c r="P97" s="495"/>
      <c r="Q97" s="515">
        <v>257</v>
      </c>
      <c r="R97" s="503" t="s">
        <v>120</v>
      </c>
      <c r="S97" s="504">
        <v>41154</v>
      </c>
      <c r="T97" s="504">
        <v>2654177.5699999998</v>
      </c>
      <c r="U97" s="504">
        <v>3266121.8614999996</v>
      </c>
      <c r="V97" s="504">
        <v>134816.92800000001</v>
      </c>
      <c r="W97" s="504">
        <v>457138.98123434401</v>
      </c>
      <c r="X97" s="504">
        <v>3858077.7707343437</v>
      </c>
      <c r="Y97" s="505">
        <v>1203900.2007343438</v>
      </c>
    </row>
    <row r="98" spans="1:25" ht="12.75">
      <c r="A98" s="503">
        <v>260</v>
      </c>
      <c r="B98" s="503" t="s">
        <v>121</v>
      </c>
      <c r="C98" s="504">
        <v>4509</v>
      </c>
      <c r="D98" s="504">
        <v>786</v>
      </c>
      <c r="E98" s="504">
        <v>757</v>
      </c>
      <c r="F98" s="497"/>
      <c r="G98" s="504">
        <v>432909.09</v>
      </c>
      <c r="H98" s="504">
        <v>663839.88</v>
      </c>
      <c r="I98" s="504">
        <v>44852.25</v>
      </c>
      <c r="J98" s="505">
        <v>1141601.22</v>
      </c>
      <c r="K98" s="497"/>
      <c r="L98" s="504">
        <v>322932.84633750923</v>
      </c>
      <c r="M98" s="504">
        <v>1464534.0663375091</v>
      </c>
      <c r="N98" s="504">
        <v>-70836.39</v>
      </c>
      <c r="O98" s="514">
        <f t="shared" si="1"/>
        <v>1393697.6763375092</v>
      </c>
      <c r="P98" s="495"/>
      <c r="Q98" s="515">
        <v>260</v>
      </c>
      <c r="R98" s="503" t="s">
        <v>121</v>
      </c>
      <c r="S98" s="504">
        <v>9689</v>
      </c>
      <c r="T98" s="504">
        <v>863451.18</v>
      </c>
      <c r="U98" s="504">
        <v>1016762.799</v>
      </c>
      <c r="V98" s="504">
        <v>35120.612999999998</v>
      </c>
      <c r="W98" s="504">
        <v>264504.469762369</v>
      </c>
      <c r="X98" s="504">
        <v>1316387.8817623691</v>
      </c>
      <c r="Y98" s="505">
        <v>452936.70176236902</v>
      </c>
    </row>
    <row r="99" spans="1:25" ht="12.75">
      <c r="A99" s="503">
        <v>261</v>
      </c>
      <c r="B99" s="503" t="s">
        <v>122</v>
      </c>
      <c r="C99" s="504">
        <v>4137</v>
      </c>
      <c r="D99" s="504">
        <v>409</v>
      </c>
      <c r="E99" s="504">
        <v>324</v>
      </c>
      <c r="F99" s="497"/>
      <c r="G99" s="504">
        <v>397193.37</v>
      </c>
      <c r="H99" s="504">
        <v>345433.22000000003</v>
      </c>
      <c r="I99" s="504">
        <v>19197</v>
      </c>
      <c r="J99" s="505">
        <v>761823.59000000008</v>
      </c>
      <c r="K99" s="497"/>
      <c r="L99" s="504">
        <v>257417.10018978466</v>
      </c>
      <c r="M99" s="504">
        <v>1019240.6901897847</v>
      </c>
      <c r="N99" s="504">
        <v>-64992.270000000004</v>
      </c>
      <c r="O99" s="514">
        <f t="shared" si="1"/>
        <v>954248.42018978472</v>
      </c>
      <c r="P99" s="495"/>
      <c r="Q99" s="515">
        <v>261</v>
      </c>
      <c r="R99" s="503" t="s">
        <v>122</v>
      </c>
      <c r="S99" s="504">
        <v>6822</v>
      </c>
      <c r="T99" s="504">
        <v>220131.91</v>
      </c>
      <c r="U99" s="504">
        <v>279190.70199999999</v>
      </c>
      <c r="V99" s="504">
        <v>18600.561000000002</v>
      </c>
      <c r="W99" s="504">
        <v>139648.763560472</v>
      </c>
      <c r="X99" s="504">
        <v>437440.02656047198</v>
      </c>
      <c r="Y99" s="505">
        <v>217308.11656047197</v>
      </c>
    </row>
    <row r="100" spans="1:25" ht="12.75">
      <c r="A100" s="503">
        <v>263</v>
      </c>
      <c r="B100" s="503" t="s">
        <v>123</v>
      </c>
      <c r="C100" s="504">
        <v>3690</v>
      </c>
      <c r="D100" s="504">
        <v>452</v>
      </c>
      <c r="E100" s="504">
        <v>139</v>
      </c>
      <c r="F100" s="497"/>
      <c r="G100" s="504">
        <v>354276.9</v>
      </c>
      <c r="H100" s="504">
        <v>381750.16000000003</v>
      </c>
      <c r="I100" s="504">
        <v>8235.75</v>
      </c>
      <c r="J100" s="505">
        <v>744262.81</v>
      </c>
      <c r="K100" s="497"/>
      <c r="L100" s="504">
        <v>102410.39606771147</v>
      </c>
      <c r="M100" s="504">
        <v>846673.20606771158</v>
      </c>
      <c r="N100" s="504">
        <v>-57969.9</v>
      </c>
      <c r="O100" s="514">
        <f t="shared" si="1"/>
        <v>788703.30606771156</v>
      </c>
      <c r="P100" s="495"/>
      <c r="Q100" s="515">
        <v>263</v>
      </c>
      <c r="R100" s="503" t="s">
        <v>123</v>
      </c>
      <c r="S100" s="504">
        <v>7475</v>
      </c>
      <c r="T100" s="504">
        <v>493623.37</v>
      </c>
      <c r="U100" s="504">
        <v>645051.44699999993</v>
      </c>
      <c r="V100" s="504">
        <v>38743.275999999998</v>
      </c>
      <c r="W100" s="504">
        <v>131296.33371890199</v>
      </c>
      <c r="X100" s="504">
        <v>815091.05671890185</v>
      </c>
      <c r="Y100" s="505">
        <v>321467.68671890185</v>
      </c>
    </row>
    <row r="101" spans="1:25" ht="12.75">
      <c r="A101" s="503">
        <v>265</v>
      </c>
      <c r="B101" s="503" t="s">
        <v>124</v>
      </c>
      <c r="C101" s="504">
        <v>461</v>
      </c>
      <c r="D101" s="504">
        <v>72</v>
      </c>
      <c r="E101" s="504">
        <v>20</v>
      </c>
      <c r="F101" s="497"/>
      <c r="G101" s="504">
        <v>44260.61</v>
      </c>
      <c r="H101" s="504">
        <v>60809.760000000002</v>
      </c>
      <c r="I101" s="504">
        <v>1185</v>
      </c>
      <c r="J101" s="505">
        <v>106255.37</v>
      </c>
      <c r="K101" s="497"/>
      <c r="L101" s="504">
        <v>-9431.0852880632301</v>
      </c>
      <c r="M101" s="504">
        <v>96824.28471193678</v>
      </c>
      <c r="N101" s="504">
        <v>-7242.31</v>
      </c>
      <c r="O101" s="514">
        <f t="shared" si="1"/>
        <v>89581.974711936782</v>
      </c>
      <c r="P101" s="495"/>
      <c r="Q101" s="515">
        <v>265</v>
      </c>
      <c r="R101" s="503" t="s">
        <v>124</v>
      </c>
      <c r="S101" s="504">
        <v>1035</v>
      </c>
      <c r="T101" s="504">
        <v>104675.26</v>
      </c>
      <c r="U101" s="504">
        <v>122742.584</v>
      </c>
      <c r="V101" s="504">
        <v>3646.683</v>
      </c>
      <c r="W101" s="504">
        <v>20124.369239138399</v>
      </c>
      <c r="X101" s="504">
        <v>146513.6362391384</v>
      </c>
      <c r="Y101" s="505">
        <v>41838.376239138408</v>
      </c>
    </row>
    <row r="102" spans="1:25" ht="12.75">
      <c r="A102" s="503">
        <v>271</v>
      </c>
      <c r="B102" s="503" t="s">
        <v>125</v>
      </c>
      <c r="C102" s="504">
        <v>3496</v>
      </c>
      <c r="D102" s="504">
        <v>387</v>
      </c>
      <c r="E102" s="504">
        <v>223</v>
      </c>
      <c r="F102" s="497"/>
      <c r="G102" s="504">
        <v>335650.96</v>
      </c>
      <c r="H102" s="504">
        <v>326852.46000000002</v>
      </c>
      <c r="I102" s="504">
        <v>13212.75</v>
      </c>
      <c r="J102" s="505">
        <v>675716.17</v>
      </c>
      <c r="K102" s="497"/>
      <c r="L102" s="504">
        <v>-37671.202004410443</v>
      </c>
      <c r="M102" s="504">
        <v>638044.9679955896</v>
      </c>
      <c r="N102" s="504">
        <v>-54922.16</v>
      </c>
      <c r="O102" s="514">
        <f t="shared" si="1"/>
        <v>583122.80799558957</v>
      </c>
      <c r="P102" s="495"/>
      <c r="Q102" s="515">
        <v>271</v>
      </c>
      <c r="R102" s="503" t="s">
        <v>125</v>
      </c>
      <c r="S102" s="504">
        <v>6766</v>
      </c>
      <c r="T102" s="504">
        <v>408862.65</v>
      </c>
      <c r="U102" s="504">
        <v>797172.03799999994</v>
      </c>
      <c r="V102" s="504">
        <v>17334.865000000002</v>
      </c>
      <c r="W102" s="504">
        <v>86222.9247064019</v>
      </c>
      <c r="X102" s="504">
        <v>900729.82770640182</v>
      </c>
      <c r="Y102" s="505">
        <v>491867.1777064018</v>
      </c>
    </row>
    <row r="103" spans="1:25" ht="12.75">
      <c r="A103" s="503">
        <v>272</v>
      </c>
      <c r="B103" s="503" t="s">
        <v>126</v>
      </c>
      <c r="C103" s="504">
        <v>26560</v>
      </c>
      <c r="D103" s="504">
        <v>2793</v>
      </c>
      <c r="E103" s="504">
        <v>2400</v>
      </c>
      <c r="F103" s="497"/>
      <c r="G103" s="504">
        <v>2550025.6</v>
      </c>
      <c r="H103" s="504">
        <v>2358911.94</v>
      </c>
      <c r="I103" s="504">
        <v>142200</v>
      </c>
      <c r="J103" s="505">
        <v>5051137.54</v>
      </c>
      <c r="K103" s="497"/>
      <c r="L103" s="504">
        <v>336471.0971072712</v>
      </c>
      <c r="M103" s="504">
        <v>5387608.6371072717</v>
      </c>
      <c r="N103" s="504">
        <v>-417257.60000000003</v>
      </c>
      <c r="O103" s="514">
        <f t="shared" si="1"/>
        <v>4970351.0371072721</v>
      </c>
      <c r="P103" s="495"/>
      <c r="Q103" s="515">
        <v>272</v>
      </c>
      <c r="R103" s="503" t="s">
        <v>126</v>
      </c>
      <c r="S103" s="504">
        <v>48295</v>
      </c>
      <c r="T103" s="504">
        <v>3265394.07</v>
      </c>
      <c r="U103" s="504">
        <v>4236736.2215</v>
      </c>
      <c r="V103" s="504">
        <v>174971.47200000001</v>
      </c>
      <c r="W103" s="504">
        <v>577558.20428311895</v>
      </c>
      <c r="X103" s="504">
        <v>4989265.8977831192</v>
      </c>
      <c r="Y103" s="505">
        <v>1723871.8277831194</v>
      </c>
    </row>
    <row r="104" spans="1:25" ht="12.75">
      <c r="A104" s="503">
        <v>273</v>
      </c>
      <c r="B104" s="503" t="s">
        <v>127</v>
      </c>
      <c r="C104" s="504">
        <v>2167</v>
      </c>
      <c r="D104" s="504">
        <v>260</v>
      </c>
      <c r="E104" s="504">
        <v>94</v>
      </c>
      <c r="F104" s="497"/>
      <c r="G104" s="504">
        <v>208053.67</v>
      </c>
      <c r="H104" s="504">
        <v>219590.80000000002</v>
      </c>
      <c r="I104" s="504">
        <v>5569.5</v>
      </c>
      <c r="J104" s="505">
        <v>433213.97000000003</v>
      </c>
      <c r="K104" s="497"/>
      <c r="L104" s="504">
        <v>115590.07701329995</v>
      </c>
      <c r="M104" s="504">
        <v>548804.04701330001</v>
      </c>
      <c r="N104" s="504">
        <v>-34043.57</v>
      </c>
      <c r="O104" s="514">
        <f t="shared" si="1"/>
        <v>514760.4770133</v>
      </c>
      <c r="P104" s="495"/>
      <c r="Q104" s="515">
        <v>273</v>
      </c>
      <c r="R104" s="503" t="s">
        <v>127</v>
      </c>
      <c r="S104" s="504">
        <v>4011</v>
      </c>
      <c r="T104" s="504">
        <v>139201.12</v>
      </c>
      <c r="U104" s="504">
        <v>171874.1005</v>
      </c>
      <c r="V104" s="504">
        <v>8819.7839999999997</v>
      </c>
      <c r="W104" s="504">
        <v>68530.881562363706</v>
      </c>
      <c r="X104" s="504">
        <v>249224.76606236369</v>
      </c>
      <c r="Y104" s="505">
        <v>110023.6460623637</v>
      </c>
    </row>
    <row r="105" spans="1:25" ht="12.75">
      <c r="A105" s="503">
        <v>275</v>
      </c>
      <c r="B105" s="503" t="s">
        <v>128</v>
      </c>
      <c r="C105" s="504">
        <v>1195</v>
      </c>
      <c r="D105" s="504">
        <v>160</v>
      </c>
      <c r="E105" s="504">
        <v>52</v>
      </c>
      <c r="F105" s="497"/>
      <c r="G105" s="504">
        <v>114731.95000000001</v>
      </c>
      <c r="H105" s="504">
        <v>135132.80000000002</v>
      </c>
      <c r="I105" s="504">
        <v>3081</v>
      </c>
      <c r="J105" s="505">
        <v>252945.75000000003</v>
      </c>
      <c r="K105" s="497"/>
      <c r="L105" s="504">
        <v>36362.38771774304</v>
      </c>
      <c r="M105" s="504">
        <v>289308.13771774305</v>
      </c>
      <c r="N105" s="504">
        <v>-18773.45</v>
      </c>
      <c r="O105" s="514">
        <f t="shared" si="1"/>
        <v>270534.68771774304</v>
      </c>
      <c r="P105" s="495"/>
      <c r="Q105" s="515">
        <v>275</v>
      </c>
      <c r="R105" s="503" t="s">
        <v>128</v>
      </c>
      <c r="S105" s="504">
        <v>2499</v>
      </c>
      <c r="T105" s="504">
        <v>105826.18</v>
      </c>
      <c r="U105" s="504">
        <v>185387.11300000001</v>
      </c>
      <c r="V105" s="504">
        <v>12867.866</v>
      </c>
      <c r="W105" s="504">
        <v>51569.1243868776</v>
      </c>
      <c r="X105" s="504">
        <v>249824.10338687763</v>
      </c>
      <c r="Y105" s="505">
        <v>143997.92338687764</v>
      </c>
    </row>
    <row r="106" spans="1:25" ht="12.75">
      <c r="A106" s="503">
        <v>276</v>
      </c>
      <c r="B106" s="503" t="s">
        <v>129</v>
      </c>
      <c r="C106" s="504">
        <v>8538</v>
      </c>
      <c r="D106" s="504">
        <v>911</v>
      </c>
      <c r="E106" s="504">
        <v>347</v>
      </c>
      <c r="F106" s="497"/>
      <c r="G106" s="504">
        <v>819733.38</v>
      </c>
      <c r="H106" s="504">
        <v>769412.38</v>
      </c>
      <c r="I106" s="504">
        <v>20559.75</v>
      </c>
      <c r="J106" s="505">
        <v>1609705.51</v>
      </c>
      <c r="K106" s="497"/>
      <c r="L106" s="504">
        <v>135848.79799310537</v>
      </c>
      <c r="M106" s="504">
        <v>1745554.3079931056</v>
      </c>
      <c r="N106" s="504">
        <v>-134131.98000000001</v>
      </c>
      <c r="O106" s="514">
        <f t="shared" si="1"/>
        <v>1611422.3279931056</v>
      </c>
      <c r="P106" s="495"/>
      <c r="Q106" s="515">
        <v>276</v>
      </c>
      <c r="R106" s="503" t="s">
        <v>129</v>
      </c>
      <c r="S106" s="504">
        <v>15136</v>
      </c>
      <c r="T106" s="504">
        <v>1102017.43</v>
      </c>
      <c r="U106" s="504">
        <v>1312130.1740000001</v>
      </c>
      <c r="V106" s="504">
        <v>35070.398000000001</v>
      </c>
      <c r="W106" s="504">
        <v>261461.24912731201</v>
      </c>
      <c r="X106" s="504">
        <v>1608661.8211273123</v>
      </c>
      <c r="Y106" s="505">
        <v>506644.39112731232</v>
      </c>
    </row>
    <row r="107" spans="1:25" ht="12.75">
      <c r="A107" s="503">
        <v>280</v>
      </c>
      <c r="B107" s="503" t="s">
        <v>130</v>
      </c>
      <c r="C107" s="504">
        <v>1051</v>
      </c>
      <c r="D107" s="504">
        <v>76</v>
      </c>
      <c r="E107" s="504">
        <v>255</v>
      </c>
      <c r="F107" s="497"/>
      <c r="G107" s="504">
        <v>100906.51000000001</v>
      </c>
      <c r="H107" s="504">
        <v>64188.08</v>
      </c>
      <c r="I107" s="504">
        <v>15108.75</v>
      </c>
      <c r="J107" s="505">
        <v>180203.34000000003</v>
      </c>
      <c r="K107" s="497"/>
      <c r="L107" s="504">
        <v>-9885.6108135110408</v>
      </c>
      <c r="M107" s="504">
        <v>170317.72918648898</v>
      </c>
      <c r="N107" s="504">
        <v>-16511.21</v>
      </c>
      <c r="O107" s="514">
        <f t="shared" si="1"/>
        <v>153806.51918648899</v>
      </c>
      <c r="P107" s="495"/>
      <c r="Q107" s="515">
        <v>280</v>
      </c>
      <c r="R107" s="503" t="s">
        <v>130</v>
      </c>
      <c r="S107" s="504">
        <v>2015</v>
      </c>
      <c r="T107" s="504">
        <v>51504.95</v>
      </c>
      <c r="U107" s="504">
        <v>107787.5445</v>
      </c>
      <c r="V107" s="504">
        <v>10988.6</v>
      </c>
      <c r="W107" s="504">
        <v>19574.283661897902</v>
      </c>
      <c r="X107" s="504">
        <v>138350.4281618979</v>
      </c>
      <c r="Y107" s="505">
        <v>86845.478161897903</v>
      </c>
    </row>
    <row r="108" spans="1:25" ht="12.75">
      <c r="A108" s="503">
        <v>284</v>
      </c>
      <c r="B108" s="503" t="s">
        <v>131</v>
      </c>
      <c r="C108" s="504">
        <v>1113</v>
      </c>
      <c r="D108" s="504">
        <v>98</v>
      </c>
      <c r="E108" s="504">
        <v>110</v>
      </c>
      <c r="F108" s="497"/>
      <c r="G108" s="504">
        <v>106859.13</v>
      </c>
      <c r="H108" s="504">
        <v>82768.840000000011</v>
      </c>
      <c r="I108" s="504">
        <v>6517.5</v>
      </c>
      <c r="J108" s="505">
        <v>196145.47000000003</v>
      </c>
      <c r="K108" s="497"/>
      <c r="L108" s="504">
        <v>-25749.781563754499</v>
      </c>
      <c r="M108" s="504">
        <v>170395.68843624552</v>
      </c>
      <c r="N108" s="504">
        <v>-17485.23</v>
      </c>
      <c r="O108" s="514">
        <f t="shared" si="1"/>
        <v>152910.45843624551</v>
      </c>
      <c r="P108" s="495"/>
      <c r="Q108" s="515">
        <v>284</v>
      </c>
      <c r="R108" s="503" t="s">
        <v>131</v>
      </c>
      <c r="S108" s="504">
        <v>2207</v>
      </c>
      <c r="T108" s="504">
        <v>73049.56</v>
      </c>
      <c r="U108" s="504">
        <v>143316.04800000001</v>
      </c>
      <c r="V108" s="504">
        <v>3718.62</v>
      </c>
      <c r="W108" s="504">
        <v>13039.2817767577</v>
      </c>
      <c r="X108" s="504">
        <v>160073.94977675771</v>
      </c>
      <c r="Y108" s="505">
        <v>87024.389776757715</v>
      </c>
    </row>
    <row r="109" spans="1:25" ht="12.75">
      <c r="A109" s="503">
        <v>285</v>
      </c>
      <c r="B109" s="503" t="s">
        <v>132</v>
      </c>
      <c r="C109" s="504">
        <v>28188</v>
      </c>
      <c r="D109" s="504">
        <v>4155</v>
      </c>
      <c r="E109" s="504">
        <v>5330</v>
      </c>
      <c r="F109" s="497"/>
      <c r="G109" s="504">
        <v>2706329.8800000004</v>
      </c>
      <c r="H109" s="504">
        <v>3509229.9000000004</v>
      </c>
      <c r="I109" s="504">
        <v>315802.5</v>
      </c>
      <c r="J109" s="505">
        <v>6531362.2800000012</v>
      </c>
      <c r="K109" s="497"/>
      <c r="L109" s="504">
        <v>1221432.8761678422</v>
      </c>
      <c r="M109" s="504">
        <v>7752795.1561678424</v>
      </c>
      <c r="N109" s="504">
        <v>-442833.48000000004</v>
      </c>
      <c r="O109" s="514">
        <f t="shared" si="1"/>
        <v>7309961.676167842</v>
      </c>
      <c r="P109" s="495"/>
      <c r="Q109" s="515">
        <v>285</v>
      </c>
      <c r="R109" s="503" t="s">
        <v>132</v>
      </c>
      <c r="S109" s="504">
        <v>50500</v>
      </c>
      <c r="T109" s="504">
        <v>6559927.9299999997</v>
      </c>
      <c r="U109" s="504">
        <v>7967465.2455000002</v>
      </c>
      <c r="V109" s="504">
        <v>257346.622</v>
      </c>
      <c r="W109" s="504">
        <v>867028.05221876595</v>
      </c>
      <c r="X109" s="504">
        <v>9091839.9197187666</v>
      </c>
      <c r="Y109" s="505">
        <v>2531911.9897187669</v>
      </c>
    </row>
    <row r="110" spans="1:25" ht="12.75">
      <c r="A110" s="503">
        <v>286</v>
      </c>
      <c r="B110" s="503" t="s">
        <v>133</v>
      </c>
      <c r="C110" s="504">
        <v>42941</v>
      </c>
      <c r="D110" s="504">
        <v>5254</v>
      </c>
      <c r="E110" s="504">
        <v>4125</v>
      </c>
      <c r="F110" s="497"/>
      <c r="G110" s="504">
        <v>4122765.41</v>
      </c>
      <c r="H110" s="504">
        <v>4437423.32</v>
      </c>
      <c r="I110" s="504">
        <v>244406.25</v>
      </c>
      <c r="J110" s="505">
        <v>8804594.9800000004</v>
      </c>
      <c r="K110" s="497"/>
      <c r="L110" s="504">
        <v>1210725.6887345212</v>
      </c>
      <c r="M110" s="504">
        <v>10015320.668734523</v>
      </c>
      <c r="N110" s="504">
        <v>-674603.11</v>
      </c>
      <c r="O110" s="514">
        <f t="shared" si="1"/>
        <v>9340717.5587345231</v>
      </c>
      <c r="P110" s="495"/>
      <c r="Q110" s="515">
        <v>286</v>
      </c>
      <c r="R110" s="503" t="s">
        <v>133</v>
      </c>
      <c r="S110" s="504">
        <v>78880</v>
      </c>
      <c r="T110" s="504">
        <v>6848401.4199999999</v>
      </c>
      <c r="U110" s="504">
        <v>8303908.6069999998</v>
      </c>
      <c r="V110" s="504">
        <v>365176.81800000003</v>
      </c>
      <c r="W110" s="504">
        <v>1469871.3981940099</v>
      </c>
      <c r="X110" s="504">
        <v>10138956.82319401</v>
      </c>
      <c r="Y110" s="505">
        <v>3290555.4031940103</v>
      </c>
    </row>
    <row r="111" spans="1:25" ht="12.75">
      <c r="A111" s="503">
        <v>287</v>
      </c>
      <c r="B111" s="503" t="s">
        <v>134</v>
      </c>
      <c r="C111" s="504">
        <v>2949</v>
      </c>
      <c r="D111" s="504">
        <v>252</v>
      </c>
      <c r="E111" s="504">
        <v>407</v>
      </c>
      <c r="F111" s="497"/>
      <c r="G111" s="504">
        <v>283133.49</v>
      </c>
      <c r="H111" s="504">
        <v>212834.16</v>
      </c>
      <c r="I111" s="504">
        <v>24114.75</v>
      </c>
      <c r="J111" s="505">
        <v>520082.4</v>
      </c>
      <c r="K111" s="497"/>
      <c r="L111" s="504">
        <v>-68692.054808894667</v>
      </c>
      <c r="M111" s="504">
        <v>451390.34519110533</v>
      </c>
      <c r="N111" s="504">
        <v>-46328.79</v>
      </c>
      <c r="O111" s="514">
        <f t="shared" si="1"/>
        <v>405061.55519110535</v>
      </c>
      <c r="P111" s="495"/>
      <c r="Q111" s="515">
        <v>287</v>
      </c>
      <c r="R111" s="503" t="s">
        <v>134</v>
      </c>
      <c r="S111" s="504">
        <v>6199</v>
      </c>
      <c r="T111" s="504">
        <v>206523.23</v>
      </c>
      <c r="U111" s="504">
        <v>242173.04749999999</v>
      </c>
      <c r="V111" s="504">
        <v>12280.77</v>
      </c>
      <c r="W111" s="504">
        <v>41415.083918381599</v>
      </c>
      <c r="X111" s="504">
        <v>295868.9014183816</v>
      </c>
      <c r="Y111" s="505">
        <v>89345.671418381593</v>
      </c>
    </row>
    <row r="112" spans="1:25" ht="12.75">
      <c r="A112" s="503">
        <v>288</v>
      </c>
      <c r="B112" s="503" t="s">
        <v>135</v>
      </c>
      <c r="C112" s="504">
        <v>3371</v>
      </c>
      <c r="D112" s="504">
        <v>203</v>
      </c>
      <c r="E112" s="504">
        <v>311</v>
      </c>
      <c r="F112" s="497"/>
      <c r="G112" s="504">
        <v>323649.71000000002</v>
      </c>
      <c r="H112" s="504">
        <v>171449.74000000002</v>
      </c>
      <c r="I112" s="504">
        <v>18426.75</v>
      </c>
      <c r="J112" s="505">
        <v>513526.20000000007</v>
      </c>
      <c r="K112" s="497"/>
      <c r="L112" s="504">
        <v>-36486.028638514195</v>
      </c>
      <c r="M112" s="504">
        <v>477040.1713614859</v>
      </c>
      <c r="N112" s="504">
        <v>-52958.41</v>
      </c>
      <c r="O112" s="514">
        <f t="shared" si="1"/>
        <v>424081.76136148593</v>
      </c>
      <c r="P112" s="495"/>
      <c r="Q112" s="515">
        <v>288</v>
      </c>
      <c r="R112" s="503" t="s">
        <v>135</v>
      </c>
      <c r="S112" s="504">
        <v>6368</v>
      </c>
      <c r="T112" s="504">
        <v>116524.69</v>
      </c>
      <c r="U112" s="504">
        <v>233021.04300000001</v>
      </c>
      <c r="V112" s="504">
        <v>33735.546999999999</v>
      </c>
      <c r="W112" s="504">
        <v>41373.370082604197</v>
      </c>
      <c r="X112" s="504">
        <v>308129.9600826042</v>
      </c>
      <c r="Y112" s="505">
        <v>191605.2700826042</v>
      </c>
    </row>
    <row r="113" spans="1:25" ht="12.75">
      <c r="A113" s="503">
        <v>290</v>
      </c>
      <c r="B113" s="503" t="s">
        <v>136</v>
      </c>
      <c r="C113" s="504">
        <v>3592</v>
      </c>
      <c r="D113" s="504">
        <v>450</v>
      </c>
      <c r="E113" s="504">
        <v>214</v>
      </c>
      <c r="F113" s="497"/>
      <c r="G113" s="504">
        <v>344867.92000000004</v>
      </c>
      <c r="H113" s="504">
        <v>380061</v>
      </c>
      <c r="I113" s="504">
        <v>12679.5</v>
      </c>
      <c r="J113" s="505">
        <v>737608.42</v>
      </c>
      <c r="K113" s="497"/>
      <c r="L113" s="504">
        <v>555844.56782793254</v>
      </c>
      <c r="M113" s="504">
        <v>1293452.9878279325</v>
      </c>
      <c r="N113" s="504">
        <v>-56430.32</v>
      </c>
      <c r="O113" s="514">
        <f t="shared" si="1"/>
        <v>1237022.6678279324</v>
      </c>
      <c r="P113" s="495"/>
      <c r="Q113" s="515">
        <v>290</v>
      </c>
      <c r="R113" s="503" t="s">
        <v>136</v>
      </c>
      <c r="S113" s="504">
        <v>7582</v>
      </c>
      <c r="T113" s="504">
        <v>425599.16</v>
      </c>
      <c r="U113" s="504">
        <v>546194.4915</v>
      </c>
      <c r="V113" s="504">
        <v>28403.136999999999</v>
      </c>
      <c r="W113" s="504">
        <v>183604.02130097401</v>
      </c>
      <c r="X113" s="504">
        <v>758201.64980097394</v>
      </c>
      <c r="Y113" s="505">
        <v>332602.48980097397</v>
      </c>
    </row>
    <row r="114" spans="1:25" ht="12.75">
      <c r="A114" s="503">
        <v>291</v>
      </c>
      <c r="B114" s="503" t="s">
        <v>137</v>
      </c>
      <c r="C114" s="504">
        <v>909</v>
      </c>
      <c r="D114" s="504">
        <v>104</v>
      </c>
      <c r="E114" s="504">
        <v>50</v>
      </c>
      <c r="F114" s="497"/>
      <c r="G114" s="504">
        <v>87273.090000000011</v>
      </c>
      <c r="H114" s="504">
        <v>87836.32</v>
      </c>
      <c r="I114" s="504">
        <v>2962.5</v>
      </c>
      <c r="J114" s="505">
        <v>178071.91000000003</v>
      </c>
      <c r="K114" s="497"/>
      <c r="L114" s="504">
        <v>19673.755154165614</v>
      </c>
      <c r="M114" s="504">
        <v>197745.66515416565</v>
      </c>
      <c r="N114" s="504">
        <v>-14280.390000000001</v>
      </c>
      <c r="O114" s="514">
        <f t="shared" si="1"/>
        <v>183465.27515416563</v>
      </c>
      <c r="P114" s="495"/>
      <c r="Q114" s="515">
        <v>291</v>
      </c>
      <c r="R114" s="503" t="s">
        <v>137</v>
      </c>
      <c r="S114" s="504">
        <v>2092</v>
      </c>
      <c r="T114" s="504">
        <v>68324.149999999994</v>
      </c>
      <c r="U114" s="504">
        <v>110891.86</v>
      </c>
      <c r="V114" s="504">
        <v>10327.821</v>
      </c>
      <c r="W114" s="504">
        <v>51325.707787633597</v>
      </c>
      <c r="X114" s="504">
        <v>172545.38878763359</v>
      </c>
      <c r="Y114" s="505">
        <v>104221.2387876336</v>
      </c>
    </row>
    <row r="115" spans="1:25" ht="12.75">
      <c r="A115" s="503">
        <v>297</v>
      </c>
      <c r="B115" s="503" t="s">
        <v>138</v>
      </c>
      <c r="C115" s="504">
        <v>75100</v>
      </c>
      <c r="D115" s="504">
        <v>7905</v>
      </c>
      <c r="E115" s="504">
        <v>7029</v>
      </c>
      <c r="F115" s="497"/>
      <c r="G115" s="504">
        <v>7210351</v>
      </c>
      <c r="H115" s="504">
        <v>6676404.9000000004</v>
      </c>
      <c r="I115" s="504">
        <v>416468.25</v>
      </c>
      <c r="J115" s="505">
        <v>14303224.15</v>
      </c>
      <c r="K115" s="497"/>
      <c r="L115" s="504">
        <v>-244055.3879450513</v>
      </c>
      <c r="M115" s="504">
        <v>14059168.76205495</v>
      </c>
      <c r="N115" s="504">
        <v>-1179821</v>
      </c>
      <c r="O115" s="514">
        <f t="shared" si="1"/>
        <v>12879347.76205495</v>
      </c>
      <c r="P115" s="495"/>
      <c r="Q115" s="515">
        <v>297</v>
      </c>
      <c r="R115" s="503" t="s">
        <v>138</v>
      </c>
      <c r="S115" s="504">
        <v>124021</v>
      </c>
      <c r="T115" s="504">
        <v>12065945.949999999</v>
      </c>
      <c r="U115" s="504">
        <v>12658493.726500001</v>
      </c>
      <c r="V115" s="504">
        <v>531836.13399999996</v>
      </c>
      <c r="W115" s="504">
        <v>1442204.5159360601</v>
      </c>
      <c r="X115" s="504">
        <v>14632534.37643606</v>
      </c>
      <c r="Y115" s="505">
        <v>2566588.426436061</v>
      </c>
    </row>
    <row r="116" spans="1:25" ht="12.75">
      <c r="A116" s="503">
        <v>300</v>
      </c>
      <c r="B116" s="503" t="s">
        <v>139</v>
      </c>
      <c r="C116" s="504">
        <v>1654</v>
      </c>
      <c r="D116" s="504">
        <v>93</v>
      </c>
      <c r="E116" s="504">
        <v>75</v>
      </c>
      <c r="F116" s="497"/>
      <c r="G116" s="504">
        <v>158800.54</v>
      </c>
      <c r="H116" s="504">
        <v>78545.94</v>
      </c>
      <c r="I116" s="504">
        <v>4443.75</v>
      </c>
      <c r="J116" s="505">
        <v>241790.23</v>
      </c>
      <c r="K116" s="497"/>
      <c r="L116" s="504">
        <v>-24752.283608355705</v>
      </c>
      <c r="M116" s="504">
        <v>217037.94639164431</v>
      </c>
      <c r="N116" s="504">
        <v>-25984.34</v>
      </c>
      <c r="O116" s="514">
        <f t="shared" si="1"/>
        <v>191053.60639164431</v>
      </c>
      <c r="P116" s="495"/>
      <c r="Q116" s="515">
        <v>300</v>
      </c>
      <c r="R116" s="503" t="s">
        <v>139</v>
      </c>
      <c r="S116" s="504">
        <v>3381</v>
      </c>
      <c r="T116" s="504">
        <v>88631.98</v>
      </c>
      <c r="U116" s="504">
        <v>131203.755</v>
      </c>
      <c r="V116" s="504">
        <v>9086.0069999999996</v>
      </c>
      <c r="W116" s="504">
        <v>16678.672363216901</v>
      </c>
      <c r="X116" s="504">
        <v>156968.43436321692</v>
      </c>
      <c r="Y116" s="505">
        <v>68336.454363216923</v>
      </c>
    </row>
    <row r="117" spans="1:25" ht="12.75">
      <c r="A117" s="503">
        <v>301</v>
      </c>
      <c r="B117" s="503" t="s">
        <v>140</v>
      </c>
      <c r="C117" s="504">
        <v>9970</v>
      </c>
      <c r="D117" s="504">
        <v>901</v>
      </c>
      <c r="E117" s="504">
        <v>580</v>
      </c>
      <c r="F117" s="497"/>
      <c r="G117" s="504">
        <v>957219.70000000007</v>
      </c>
      <c r="H117" s="504">
        <v>760966.58000000007</v>
      </c>
      <c r="I117" s="504">
        <v>34365</v>
      </c>
      <c r="J117" s="505">
        <v>1752551.2800000003</v>
      </c>
      <c r="K117" s="497"/>
      <c r="L117" s="504">
        <v>237846.0177252274</v>
      </c>
      <c r="M117" s="504">
        <v>1990397.2977252277</v>
      </c>
      <c r="N117" s="504">
        <v>-156628.70000000001</v>
      </c>
      <c r="O117" s="514">
        <f t="shared" si="1"/>
        <v>1833768.5977252277</v>
      </c>
      <c r="P117" s="495"/>
      <c r="Q117" s="515">
        <v>301</v>
      </c>
      <c r="R117" s="503" t="s">
        <v>140</v>
      </c>
      <c r="S117" s="504">
        <v>19759</v>
      </c>
      <c r="T117" s="504">
        <v>940354.72</v>
      </c>
      <c r="U117" s="504">
        <v>1403711.5860000001</v>
      </c>
      <c r="V117" s="504">
        <v>72185.010999999999</v>
      </c>
      <c r="W117" s="504">
        <v>188678.09866554101</v>
      </c>
      <c r="X117" s="504">
        <v>1664574.6956655411</v>
      </c>
      <c r="Y117" s="505">
        <v>724219.97566554113</v>
      </c>
    </row>
    <row r="118" spans="1:25" ht="12.75">
      <c r="A118" s="503">
        <v>304</v>
      </c>
      <c r="B118" s="503" t="s">
        <v>141</v>
      </c>
      <c r="C118" s="504">
        <v>459</v>
      </c>
      <c r="D118" s="504">
        <v>44</v>
      </c>
      <c r="E118" s="504">
        <v>47</v>
      </c>
      <c r="F118" s="497"/>
      <c r="G118" s="504">
        <v>44068.590000000004</v>
      </c>
      <c r="H118" s="504">
        <v>37161.520000000004</v>
      </c>
      <c r="I118" s="504">
        <v>2784.75</v>
      </c>
      <c r="J118" s="505">
        <v>84014.860000000015</v>
      </c>
      <c r="K118" s="497"/>
      <c r="L118" s="504">
        <v>21223.415323759014</v>
      </c>
      <c r="M118" s="504">
        <v>105238.27532375902</v>
      </c>
      <c r="N118" s="504">
        <v>-7210.89</v>
      </c>
      <c r="O118" s="514">
        <f t="shared" si="1"/>
        <v>98027.385323759023</v>
      </c>
      <c r="P118" s="495"/>
      <c r="Q118" s="515">
        <v>304</v>
      </c>
      <c r="R118" s="503" t="s">
        <v>141</v>
      </c>
      <c r="S118" s="504">
        <v>949</v>
      </c>
      <c r="T118" s="504">
        <v>26708.89</v>
      </c>
      <c r="U118" s="504">
        <v>23827.338</v>
      </c>
      <c r="V118" s="504">
        <v>3545.473</v>
      </c>
      <c r="W118" s="504">
        <v>16729.914863849801</v>
      </c>
      <c r="X118" s="504">
        <v>44102.725863849802</v>
      </c>
      <c r="Y118" s="505">
        <v>17393.835863849803</v>
      </c>
    </row>
    <row r="119" spans="1:25" ht="12.75">
      <c r="A119" s="503">
        <v>305</v>
      </c>
      <c r="B119" s="503" t="s">
        <v>142</v>
      </c>
      <c r="C119" s="504">
        <v>7791</v>
      </c>
      <c r="D119" s="504">
        <v>973</v>
      </c>
      <c r="E119" s="504">
        <v>595</v>
      </c>
      <c r="F119" s="497"/>
      <c r="G119" s="504">
        <v>748013.91</v>
      </c>
      <c r="H119" s="504">
        <v>821776.34000000008</v>
      </c>
      <c r="I119" s="504">
        <v>35253.75</v>
      </c>
      <c r="J119" s="505">
        <v>1605044</v>
      </c>
      <c r="K119" s="497"/>
      <c r="L119" s="504">
        <v>247592.8937345962</v>
      </c>
      <c r="M119" s="504">
        <v>1852636.8937345962</v>
      </c>
      <c r="N119" s="504">
        <v>-122396.61</v>
      </c>
      <c r="O119" s="514">
        <f t="shared" si="1"/>
        <v>1730240.2837345961</v>
      </c>
      <c r="P119" s="495"/>
      <c r="Q119" s="515">
        <v>305</v>
      </c>
      <c r="R119" s="503" t="s">
        <v>142</v>
      </c>
      <c r="S119" s="504">
        <v>15019</v>
      </c>
      <c r="T119" s="504">
        <v>524934.87</v>
      </c>
      <c r="U119" s="504">
        <v>1002446.2355</v>
      </c>
      <c r="V119" s="504">
        <v>47920.959000000003</v>
      </c>
      <c r="W119" s="504">
        <v>300771.33927676303</v>
      </c>
      <c r="X119" s="504">
        <v>1351138.5337767629</v>
      </c>
      <c r="Y119" s="505">
        <v>826203.6637767629</v>
      </c>
    </row>
    <row r="120" spans="1:25" ht="12.75">
      <c r="A120" s="503">
        <v>309</v>
      </c>
      <c r="B120" s="503" t="s">
        <v>143</v>
      </c>
      <c r="C120" s="504">
        <v>3175</v>
      </c>
      <c r="D120" s="504">
        <v>633</v>
      </c>
      <c r="E120" s="504">
        <v>414</v>
      </c>
      <c r="F120" s="497"/>
      <c r="G120" s="504">
        <v>304831.75</v>
      </c>
      <c r="H120" s="504">
        <v>534619.14</v>
      </c>
      <c r="I120" s="504">
        <v>24529.5</v>
      </c>
      <c r="J120" s="505">
        <v>863980.39</v>
      </c>
      <c r="K120" s="497"/>
      <c r="L120" s="504">
        <v>175497.04877321998</v>
      </c>
      <c r="M120" s="504">
        <v>1039477.4387732199</v>
      </c>
      <c r="N120" s="504">
        <v>-49879.25</v>
      </c>
      <c r="O120" s="514">
        <f t="shared" si="1"/>
        <v>989598.18877321994</v>
      </c>
      <c r="P120" s="495"/>
      <c r="Q120" s="515">
        <v>309</v>
      </c>
      <c r="R120" s="503" t="s">
        <v>143</v>
      </c>
      <c r="S120" s="504">
        <v>6409</v>
      </c>
      <c r="T120" s="504">
        <v>652229.48</v>
      </c>
      <c r="U120" s="504">
        <v>958556.76699999999</v>
      </c>
      <c r="V120" s="504">
        <v>24887.987000000001</v>
      </c>
      <c r="W120" s="504">
        <v>125235.096671463</v>
      </c>
      <c r="X120" s="504">
        <v>1108679.8506714629</v>
      </c>
      <c r="Y120" s="505">
        <v>456450.37067146297</v>
      </c>
    </row>
    <row r="121" spans="1:25" ht="12.75">
      <c r="A121" s="503">
        <v>312</v>
      </c>
      <c r="B121" s="503" t="s">
        <v>144</v>
      </c>
      <c r="C121" s="504">
        <v>503</v>
      </c>
      <c r="D121" s="504">
        <v>54</v>
      </c>
      <c r="E121" s="504">
        <v>31</v>
      </c>
      <c r="F121" s="497"/>
      <c r="G121" s="504">
        <v>48293.030000000006</v>
      </c>
      <c r="H121" s="504">
        <v>45607.32</v>
      </c>
      <c r="I121" s="504">
        <v>1836.75</v>
      </c>
      <c r="J121" s="505">
        <v>95737.1</v>
      </c>
      <c r="K121" s="497"/>
      <c r="L121" s="504">
        <v>-5033.1405743201758</v>
      </c>
      <c r="M121" s="504">
        <v>90703.95942567983</v>
      </c>
      <c r="N121" s="504">
        <v>-7902.13</v>
      </c>
      <c r="O121" s="514">
        <f t="shared" si="1"/>
        <v>82801.829425679825</v>
      </c>
      <c r="P121" s="495"/>
      <c r="Q121" s="515">
        <v>312</v>
      </c>
      <c r="R121" s="503" t="s">
        <v>144</v>
      </c>
      <c r="S121" s="504">
        <v>1174</v>
      </c>
      <c r="T121" s="504">
        <v>17786.02</v>
      </c>
      <c r="U121" s="504">
        <v>79258.873000000007</v>
      </c>
      <c r="V121" s="504">
        <v>5483.33</v>
      </c>
      <c r="W121" s="504">
        <v>20555.680550312201</v>
      </c>
      <c r="X121" s="504">
        <v>105297.88355031221</v>
      </c>
      <c r="Y121" s="505">
        <v>87511.863550312206</v>
      </c>
    </row>
    <row r="122" spans="1:25" ht="12.75">
      <c r="A122" s="503">
        <v>316</v>
      </c>
      <c r="B122" s="503" t="s">
        <v>145</v>
      </c>
      <c r="C122" s="504">
        <v>2262</v>
      </c>
      <c r="D122" s="504">
        <v>280</v>
      </c>
      <c r="E122" s="504">
        <v>192</v>
      </c>
      <c r="F122" s="497"/>
      <c r="G122" s="504">
        <v>217174.62000000002</v>
      </c>
      <c r="H122" s="504">
        <v>236482.40000000002</v>
      </c>
      <c r="I122" s="504">
        <v>11376</v>
      </c>
      <c r="J122" s="505">
        <v>465033.02</v>
      </c>
      <c r="K122" s="497"/>
      <c r="L122" s="504">
        <v>59548.021412477014</v>
      </c>
      <c r="M122" s="504">
        <v>524581.04141247703</v>
      </c>
      <c r="N122" s="504">
        <v>-35536.020000000004</v>
      </c>
      <c r="O122" s="514">
        <f t="shared" si="1"/>
        <v>489045.02141247701</v>
      </c>
      <c r="P122" s="495"/>
      <c r="Q122" s="515">
        <v>316</v>
      </c>
      <c r="R122" s="503" t="s">
        <v>145</v>
      </c>
      <c r="S122" s="504">
        <v>4114</v>
      </c>
      <c r="T122" s="504">
        <v>207270.09</v>
      </c>
      <c r="U122" s="504">
        <v>335120.33850000001</v>
      </c>
      <c r="V122" s="504">
        <v>15392.974</v>
      </c>
      <c r="W122" s="504">
        <v>78222.499855828704</v>
      </c>
      <c r="X122" s="504">
        <v>428735.8123558287</v>
      </c>
      <c r="Y122" s="505">
        <v>221465.72235582871</v>
      </c>
    </row>
    <row r="123" spans="1:25" ht="12.75">
      <c r="A123" s="503">
        <v>317</v>
      </c>
      <c r="B123" s="503" t="s">
        <v>146</v>
      </c>
      <c r="C123" s="504">
        <v>1174</v>
      </c>
      <c r="D123" s="504">
        <v>132</v>
      </c>
      <c r="E123" s="504">
        <v>39</v>
      </c>
      <c r="F123" s="497"/>
      <c r="G123" s="504">
        <v>112715.74</v>
      </c>
      <c r="H123" s="504">
        <v>111484.56000000001</v>
      </c>
      <c r="I123" s="504">
        <v>2310.75</v>
      </c>
      <c r="J123" s="505">
        <v>226511.05000000002</v>
      </c>
      <c r="K123" s="497"/>
      <c r="L123" s="504">
        <v>24621.565833638233</v>
      </c>
      <c r="M123" s="504">
        <v>251132.61583363824</v>
      </c>
      <c r="N123" s="504">
        <v>-18443.54</v>
      </c>
      <c r="O123" s="514">
        <f t="shared" si="1"/>
        <v>232689.07583363823</v>
      </c>
      <c r="P123" s="495"/>
      <c r="Q123" s="515">
        <v>317</v>
      </c>
      <c r="R123" s="503" t="s">
        <v>146</v>
      </c>
      <c r="S123" s="504">
        <v>2440</v>
      </c>
      <c r="T123" s="504">
        <v>109130.93</v>
      </c>
      <c r="U123" s="504">
        <v>140446.19500000001</v>
      </c>
      <c r="V123" s="504">
        <v>14856.23</v>
      </c>
      <c r="W123" s="504">
        <v>25990.900143372401</v>
      </c>
      <c r="X123" s="504">
        <v>181293.32514337241</v>
      </c>
      <c r="Y123" s="505">
        <v>72162.395143372414</v>
      </c>
    </row>
    <row r="124" spans="1:25" ht="12.75">
      <c r="A124" s="503">
        <v>320</v>
      </c>
      <c r="B124" s="503" t="s">
        <v>147</v>
      </c>
      <c r="C124" s="504">
        <v>3265</v>
      </c>
      <c r="D124" s="504">
        <v>570</v>
      </c>
      <c r="E124" s="504">
        <v>280</v>
      </c>
      <c r="F124" s="497"/>
      <c r="G124" s="504">
        <v>313472.65000000002</v>
      </c>
      <c r="H124" s="504">
        <v>481410.60000000003</v>
      </c>
      <c r="I124" s="504">
        <v>16590</v>
      </c>
      <c r="J124" s="505">
        <v>811473.25</v>
      </c>
      <c r="K124" s="497"/>
      <c r="L124" s="504">
        <v>67910.007603520178</v>
      </c>
      <c r="M124" s="504">
        <v>879383.25760352006</v>
      </c>
      <c r="N124" s="504">
        <v>-51293.15</v>
      </c>
      <c r="O124" s="514">
        <f t="shared" si="1"/>
        <v>828090.10760352004</v>
      </c>
      <c r="P124" s="495"/>
      <c r="Q124" s="515">
        <v>320</v>
      </c>
      <c r="R124" s="503" t="s">
        <v>147</v>
      </c>
      <c r="S124" s="504">
        <v>7030</v>
      </c>
      <c r="T124" s="504">
        <v>450963.05</v>
      </c>
      <c r="U124" s="504">
        <v>576483.70549999992</v>
      </c>
      <c r="V124" s="504">
        <v>21741.544000000002</v>
      </c>
      <c r="W124" s="504">
        <v>190052.138257738</v>
      </c>
      <c r="X124" s="504">
        <v>788277.38775773789</v>
      </c>
      <c r="Y124" s="505">
        <v>337314.3377577379</v>
      </c>
    </row>
    <row r="125" spans="1:25" ht="12.75">
      <c r="A125" s="503">
        <v>322</v>
      </c>
      <c r="B125" s="503" t="s">
        <v>148</v>
      </c>
      <c r="C125" s="504">
        <v>3191</v>
      </c>
      <c r="D125" s="504">
        <v>273</v>
      </c>
      <c r="E125" s="504">
        <v>240</v>
      </c>
      <c r="F125" s="497"/>
      <c r="G125" s="504">
        <v>306367.91000000003</v>
      </c>
      <c r="H125" s="504">
        <v>230570.34000000003</v>
      </c>
      <c r="I125" s="504">
        <v>14220</v>
      </c>
      <c r="J125" s="505">
        <v>551158.25</v>
      </c>
      <c r="K125" s="497"/>
      <c r="L125" s="504">
        <v>-32017.691244187852</v>
      </c>
      <c r="M125" s="504">
        <v>519140.55875581212</v>
      </c>
      <c r="N125" s="504">
        <v>-50130.61</v>
      </c>
      <c r="O125" s="514">
        <f t="shared" si="1"/>
        <v>469009.94875581213</v>
      </c>
      <c r="P125" s="495"/>
      <c r="Q125" s="515">
        <v>322</v>
      </c>
      <c r="R125" s="503" t="s">
        <v>148</v>
      </c>
      <c r="S125" s="504">
        <v>6462</v>
      </c>
      <c r="T125" s="504">
        <v>318297.78000000003</v>
      </c>
      <c r="U125" s="504">
        <v>367939.85200000001</v>
      </c>
      <c r="V125" s="504">
        <v>16084.377</v>
      </c>
      <c r="W125" s="504">
        <v>55555.707967064503</v>
      </c>
      <c r="X125" s="504">
        <v>439579.93696706451</v>
      </c>
      <c r="Y125" s="505">
        <v>121282.15696706448</v>
      </c>
    </row>
    <row r="126" spans="1:25" ht="12.75">
      <c r="A126" s="503">
        <v>398</v>
      </c>
      <c r="B126" s="503" t="s">
        <v>149</v>
      </c>
      <c r="C126" s="504">
        <v>69442</v>
      </c>
      <c r="D126" s="504">
        <v>10240</v>
      </c>
      <c r="E126" s="504">
        <v>11259</v>
      </c>
      <c r="F126" s="497"/>
      <c r="G126" s="504">
        <v>6667126.4199999999</v>
      </c>
      <c r="H126" s="504">
        <v>8648499.2000000011</v>
      </c>
      <c r="I126" s="504">
        <v>667095.75</v>
      </c>
      <c r="J126" s="505">
        <v>15982721.370000001</v>
      </c>
      <c r="K126" s="497"/>
      <c r="L126" s="504">
        <v>-359938.62036993541</v>
      </c>
      <c r="M126" s="504">
        <v>15622782.749630066</v>
      </c>
      <c r="N126" s="504">
        <v>-1090933.82</v>
      </c>
      <c r="O126" s="514">
        <f t="shared" si="1"/>
        <v>14531848.929630065</v>
      </c>
      <c r="P126" s="495"/>
      <c r="Q126" s="515">
        <v>398</v>
      </c>
      <c r="R126" s="503" t="s">
        <v>149</v>
      </c>
      <c r="S126" s="504">
        <v>120693</v>
      </c>
      <c r="T126" s="504">
        <v>20131583.550000001</v>
      </c>
      <c r="U126" s="504">
        <v>20885973.565499999</v>
      </c>
      <c r="V126" s="504">
        <v>610817.68599999999</v>
      </c>
      <c r="W126" s="504">
        <v>1741839.4531566999</v>
      </c>
      <c r="X126" s="504">
        <v>23238630.704656698</v>
      </c>
      <c r="Y126" s="505">
        <v>3107047.1546566971</v>
      </c>
    </row>
    <row r="127" spans="1:25" ht="12.75">
      <c r="A127" s="503">
        <v>399</v>
      </c>
      <c r="B127" s="503" t="s">
        <v>150</v>
      </c>
      <c r="C127" s="504">
        <v>4032</v>
      </c>
      <c r="D127" s="504">
        <v>263</v>
      </c>
      <c r="E127" s="504">
        <v>142</v>
      </c>
      <c r="F127" s="497"/>
      <c r="G127" s="504">
        <v>387112.32</v>
      </c>
      <c r="H127" s="504">
        <v>222124.54</v>
      </c>
      <c r="I127" s="504">
        <v>8413.5</v>
      </c>
      <c r="J127" s="505">
        <v>617650.36</v>
      </c>
      <c r="K127" s="497"/>
      <c r="L127" s="504">
        <v>33650.291697538749</v>
      </c>
      <c r="M127" s="504">
        <v>651300.65169753879</v>
      </c>
      <c r="N127" s="504">
        <v>-63342.720000000001</v>
      </c>
      <c r="O127" s="514">
        <f t="shared" si="1"/>
        <v>587957.93169753882</v>
      </c>
      <c r="P127" s="495"/>
      <c r="Q127" s="515">
        <v>399</v>
      </c>
      <c r="R127" s="503" t="s">
        <v>150</v>
      </c>
      <c r="S127" s="504">
        <v>7682</v>
      </c>
      <c r="T127" s="504">
        <v>287089.24</v>
      </c>
      <c r="U127" s="504">
        <v>424600.93700000003</v>
      </c>
      <c r="V127" s="504">
        <v>11322.905000000001</v>
      </c>
      <c r="W127" s="504">
        <v>68009.771156560106</v>
      </c>
      <c r="X127" s="504">
        <v>503933.61315656017</v>
      </c>
      <c r="Y127" s="505">
        <v>216844.37315656018</v>
      </c>
    </row>
    <row r="128" spans="1:25" ht="12.75">
      <c r="A128" s="503">
        <v>400</v>
      </c>
      <c r="B128" s="503" t="s">
        <v>151</v>
      </c>
      <c r="C128" s="504">
        <v>4609</v>
      </c>
      <c r="D128" s="504">
        <v>449</v>
      </c>
      <c r="E128" s="504">
        <v>1005</v>
      </c>
      <c r="F128" s="497"/>
      <c r="G128" s="504">
        <v>442510.09</v>
      </c>
      <c r="H128" s="504">
        <v>379216.42000000004</v>
      </c>
      <c r="I128" s="504">
        <v>59546.25</v>
      </c>
      <c r="J128" s="505">
        <v>881272.76</v>
      </c>
      <c r="K128" s="497"/>
      <c r="L128" s="504">
        <v>-34645.765260588669</v>
      </c>
      <c r="M128" s="504">
        <v>846626.99473941128</v>
      </c>
      <c r="N128" s="504">
        <v>-72407.39</v>
      </c>
      <c r="O128" s="514">
        <f t="shared" si="1"/>
        <v>774219.60473941127</v>
      </c>
      <c r="P128" s="495"/>
      <c r="Q128" s="515">
        <v>400</v>
      </c>
      <c r="R128" s="503" t="s">
        <v>151</v>
      </c>
      <c r="S128" s="504">
        <v>8441</v>
      </c>
      <c r="T128" s="504">
        <v>327036.2</v>
      </c>
      <c r="U128" s="504">
        <v>463235.22849999997</v>
      </c>
      <c r="V128" s="504">
        <v>26967.945</v>
      </c>
      <c r="W128" s="504">
        <v>112169.412154587</v>
      </c>
      <c r="X128" s="504">
        <v>602372.58565458702</v>
      </c>
      <c r="Y128" s="505">
        <v>275336.38565458701</v>
      </c>
    </row>
    <row r="129" spans="1:25" ht="12.75">
      <c r="A129" s="503">
        <v>402</v>
      </c>
      <c r="B129" s="503" t="s">
        <v>152</v>
      </c>
      <c r="C129" s="504">
        <v>4699</v>
      </c>
      <c r="D129" s="504">
        <v>583</v>
      </c>
      <c r="E129" s="504">
        <v>257</v>
      </c>
      <c r="F129" s="497"/>
      <c r="G129" s="504">
        <v>451150.99000000005</v>
      </c>
      <c r="H129" s="504">
        <v>492390.14</v>
      </c>
      <c r="I129" s="504">
        <v>15227.25</v>
      </c>
      <c r="J129" s="505">
        <v>958768.38000000012</v>
      </c>
      <c r="K129" s="497"/>
      <c r="L129" s="504">
        <v>101491.23995725822</v>
      </c>
      <c r="M129" s="504">
        <v>1060259.6199572585</v>
      </c>
      <c r="N129" s="504">
        <v>-73821.290000000008</v>
      </c>
      <c r="O129" s="514">
        <f t="shared" si="1"/>
        <v>986438.32995725842</v>
      </c>
      <c r="P129" s="495"/>
      <c r="Q129" s="515">
        <v>402</v>
      </c>
      <c r="R129" s="503" t="s">
        <v>152</v>
      </c>
      <c r="S129" s="504">
        <v>8975</v>
      </c>
      <c r="T129" s="504">
        <v>485248.57</v>
      </c>
      <c r="U129" s="504">
        <v>678085.32400000002</v>
      </c>
      <c r="V129" s="504">
        <v>47669.114999999998</v>
      </c>
      <c r="W129" s="504">
        <v>169939.384921349</v>
      </c>
      <c r="X129" s="504">
        <v>895693.82392134902</v>
      </c>
      <c r="Y129" s="505">
        <v>410445.25392134901</v>
      </c>
    </row>
    <row r="130" spans="1:25" ht="12.75">
      <c r="A130" s="503">
        <v>403</v>
      </c>
      <c r="B130" s="503" t="s">
        <v>153</v>
      </c>
      <c r="C130" s="504">
        <v>1256</v>
      </c>
      <c r="D130" s="504">
        <v>99</v>
      </c>
      <c r="E130" s="504">
        <v>166</v>
      </c>
      <c r="F130" s="497"/>
      <c r="G130" s="504">
        <v>120588.56000000001</v>
      </c>
      <c r="H130" s="504">
        <v>83613.42</v>
      </c>
      <c r="I130" s="504">
        <v>9835.5</v>
      </c>
      <c r="J130" s="505">
        <v>214037.48</v>
      </c>
      <c r="K130" s="497"/>
      <c r="L130" s="504">
        <v>7904.9168086732971</v>
      </c>
      <c r="M130" s="504">
        <v>221942.39680867334</v>
      </c>
      <c r="N130" s="504">
        <v>-19731.760000000002</v>
      </c>
      <c r="O130" s="514">
        <f t="shared" si="1"/>
        <v>202210.63680867333</v>
      </c>
      <c r="P130" s="495"/>
      <c r="Q130" s="515">
        <v>403</v>
      </c>
      <c r="R130" s="503" t="s">
        <v>153</v>
      </c>
      <c r="S130" s="504">
        <v>2789</v>
      </c>
      <c r="T130" s="504">
        <v>67689.009999999995</v>
      </c>
      <c r="U130" s="504">
        <v>101579.36050000001</v>
      </c>
      <c r="V130" s="504">
        <v>6094.5339999999997</v>
      </c>
      <c r="W130" s="504">
        <v>31267.366060115801</v>
      </c>
      <c r="X130" s="504">
        <v>138941.2605601158</v>
      </c>
      <c r="Y130" s="505">
        <v>71252.250560115805</v>
      </c>
    </row>
    <row r="131" spans="1:25" ht="12.75">
      <c r="A131" s="503">
        <v>405</v>
      </c>
      <c r="B131" s="503" t="s">
        <v>154</v>
      </c>
      <c r="C131" s="504">
        <v>42925</v>
      </c>
      <c r="D131" s="504">
        <v>5078</v>
      </c>
      <c r="E131" s="504">
        <v>7228</v>
      </c>
      <c r="F131" s="497"/>
      <c r="G131" s="504">
        <v>4121229.25</v>
      </c>
      <c r="H131" s="504">
        <v>4288777.24</v>
      </c>
      <c r="I131" s="504">
        <v>428259</v>
      </c>
      <c r="J131" s="505">
        <v>8838265.4900000002</v>
      </c>
      <c r="K131" s="497"/>
      <c r="L131" s="504">
        <v>688668.57582063414</v>
      </c>
      <c r="M131" s="504">
        <v>9526934.0658206344</v>
      </c>
      <c r="N131" s="504">
        <v>-674351.75</v>
      </c>
      <c r="O131" s="514">
        <f t="shared" si="1"/>
        <v>8852582.3158206344</v>
      </c>
      <c r="P131" s="495"/>
      <c r="Q131" s="515">
        <v>405</v>
      </c>
      <c r="R131" s="503" t="s">
        <v>154</v>
      </c>
      <c r="S131" s="504">
        <v>72988</v>
      </c>
      <c r="T131" s="504">
        <v>5400629.0700000003</v>
      </c>
      <c r="U131" s="504">
        <v>7649079.9029999999</v>
      </c>
      <c r="V131" s="504">
        <v>332572.37900000002</v>
      </c>
      <c r="W131" s="504">
        <v>1334018.2635051301</v>
      </c>
      <c r="X131" s="504">
        <v>9315670.5455051288</v>
      </c>
      <c r="Y131" s="505">
        <v>3915041.4755051285</v>
      </c>
    </row>
    <row r="132" spans="1:25" ht="12.75">
      <c r="A132" s="503">
        <v>407</v>
      </c>
      <c r="B132" s="503" t="s">
        <v>155</v>
      </c>
      <c r="C132" s="504">
        <v>1284</v>
      </c>
      <c r="D132" s="504">
        <v>134</v>
      </c>
      <c r="E132" s="504">
        <v>172</v>
      </c>
      <c r="F132" s="497"/>
      <c r="G132" s="504">
        <v>123276.84000000001</v>
      </c>
      <c r="H132" s="504">
        <v>113173.72</v>
      </c>
      <c r="I132" s="504">
        <v>10191</v>
      </c>
      <c r="J132" s="505">
        <v>246641.56</v>
      </c>
      <c r="K132" s="497"/>
      <c r="L132" s="504">
        <v>-5616.1878974630963</v>
      </c>
      <c r="M132" s="504">
        <v>241025.37210253687</v>
      </c>
      <c r="N132" s="504">
        <v>-20171.64</v>
      </c>
      <c r="O132" s="514">
        <f t="shared" si="1"/>
        <v>220853.73210253689</v>
      </c>
      <c r="P132" s="495"/>
      <c r="Q132" s="515">
        <v>407</v>
      </c>
      <c r="R132" s="503" t="s">
        <v>155</v>
      </c>
      <c r="S132" s="504">
        <v>2449</v>
      </c>
      <c r="T132" s="504">
        <v>247840.57</v>
      </c>
      <c r="U132" s="504">
        <v>244828.5085</v>
      </c>
      <c r="V132" s="504">
        <v>11063.043</v>
      </c>
      <c r="W132" s="504">
        <v>26822.2646955085</v>
      </c>
      <c r="X132" s="504">
        <v>282713.81619550852</v>
      </c>
      <c r="Y132" s="505">
        <v>34873.246195508516</v>
      </c>
    </row>
    <row r="133" spans="1:25" ht="12.75">
      <c r="A133" s="503">
        <v>408</v>
      </c>
      <c r="B133" s="503" t="s">
        <v>156</v>
      </c>
      <c r="C133" s="504">
        <v>7544</v>
      </c>
      <c r="D133" s="504">
        <v>605</v>
      </c>
      <c r="E133" s="504">
        <v>545</v>
      </c>
      <c r="F133" s="497"/>
      <c r="G133" s="504">
        <v>724299.44000000006</v>
      </c>
      <c r="H133" s="504">
        <v>510970.9</v>
      </c>
      <c r="I133" s="504">
        <v>32291.25</v>
      </c>
      <c r="J133" s="505">
        <v>1267561.5900000001</v>
      </c>
      <c r="K133" s="497"/>
      <c r="L133" s="504">
        <v>15999.953376976424</v>
      </c>
      <c r="M133" s="504">
        <v>1283561.5433769766</v>
      </c>
      <c r="N133" s="504">
        <v>-118516.24</v>
      </c>
      <c r="O133" s="514">
        <f t="shared" si="1"/>
        <v>1165045.3033769766</v>
      </c>
      <c r="P133" s="495"/>
      <c r="Q133" s="515">
        <v>408</v>
      </c>
      <c r="R133" s="503" t="s">
        <v>156</v>
      </c>
      <c r="S133" s="504">
        <v>14024</v>
      </c>
      <c r="T133" s="504">
        <v>398344.35</v>
      </c>
      <c r="U133" s="504">
        <v>650743.84300000011</v>
      </c>
      <c r="V133" s="504">
        <v>52902.947</v>
      </c>
      <c r="W133" s="504">
        <v>139061.07897678501</v>
      </c>
      <c r="X133" s="504">
        <v>842707.8689767851</v>
      </c>
      <c r="Y133" s="505">
        <v>444363.51897678513</v>
      </c>
    </row>
    <row r="134" spans="1:25" ht="12.75">
      <c r="A134" s="503">
        <v>410</v>
      </c>
      <c r="B134" s="503" t="s">
        <v>157</v>
      </c>
      <c r="C134" s="504">
        <v>9847</v>
      </c>
      <c r="D134" s="504">
        <v>1205</v>
      </c>
      <c r="E134" s="504">
        <v>371</v>
      </c>
      <c r="F134" s="497"/>
      <c r="G134" s="504">
        <v>945410.47000000009</v>
      </c>
      <c r="H134" s="504">
        <v>1017718.9</v>
      </c>
      <c r="I134" s="504">
        <v>21981.75</v>
      </c>
      <c r="J134" s="505">
        <v>1985111.12</v>
      </c>
      <c r="K134" s="497"/>
      <c r="L134" s="504">
        <v>-3134.7428728694795</v>
      </c>
      <c r="M134" s="504">
        <v>1981976.3771271305</v>
      </c>
      <c r="N134" s="504">
        <v>-154696.37</v>
      </c>
      <c r="O134" s="514">
        <f t="shared" si="1"/>
        <v>1827280.0071271304</v>
      </c>
      <c r="P134" s="495"/>
      <c r="Q134" s="515">
        <v>410</v>
      </c>
      <c r="R134" s="503" t="s">
        <v>157</v>
      </c>
      <c r="S134" s="504">
        <v>18762</v>
      </c>
      <c r="T134" s="504">
        <v>1003505.74</v>
      </c>
      <c r="U134" s="504">
        <v>1322237.1299999999</v>
      </c>
      <c r="V134" s="504">
        <v>65324.322</v>
      </c>
      <c r="W134" s="504">
        <v>307863.20926286501</v>
      </c>
      <c r="X134" s="504">
        <v>1695424.6612628647</v>
      </c>
      <c r="Y134" s="505">
        <v>691918.92126286472</v>
      </c>
    </row>
    <row r="135" spans="1:25" ht="12.75">
      <c r="A135" s="503">
        <v>416</v>
      </c>
      <c r="B135" s="503" t="s">
        <v>158</v>
      </c>
      <c r="C135" s="504">
        <v>1519</v>
      </c>
      <c r="D135" s="504">
        <v>135</v>
      </c>
      <c r="E135" s="504">
        <v>70</v>
      </c>
      <c r="F135" s="497"/>
      <c r="G135" s="504">
        <v>145839.19</v>
      </c>
      <c r="H135" s="504">
        <v>114018.3</v>
      </c>
      <c r="I135" s="504">
        <v>4147.5</v>
      </c>
      <c r="J135" s="505">
        <v>264004.99</v>
      </c>
      <c r="K135" s="497"/>
      <c r="L135" s="504">
        <v>-10921.122647025288</v>
      </c>
      <c r="M135" s="504">
        <v>253083.86735297472</v>
      </c>
      <c r="N135" s="504">
        <v>-23863.49</v>
      </c>
      <c r="O135" s="514">
        <f t="shared" si="1"/>
        <v>229220.37735297473</v>
      </c>
      <c r="P135" s="495"/>
      <c r="Q135" s="515">
        <v>416</v>
      </c>
      <c r="R135" s="503" t="s">
        <v>158</v>
      </c>
      <c r="S135" s="504">
        <v>2862</v>
      </c>
      <c r="T135" s="504">
        <v>106965.18</v>
      </c>
      <c r="U135" s="504">
        <v>151583.89449999999</v>
      </c>
      <c r="V135" s="504">
        <v>11841.353999999999</v>
      </c>
      <c r="W135" s="504">
        <v>54894.577844432999</v>
      </c>
      <c r="X135" s="504">
        <v>218319.82634443298</v>
      </c>
      <c r="Y135" s="505">
        <v>111354.64634443299</v>
      </c>
    </row>
    <row r="136" spans="1:25" ht="12.75">
      <c r="A136" s="503">
        <v>418</v>
      </c>
      <c r="B136" s="503" t="s">
        <v>159</v>
      </c>
      <c r="C136" s="504">
        <v>14121</v>
      </c>
      <c r="D136" s="504">
        <v>1145</v>
      </c>
      <c r="E136" s="504">
        <v>782</v>
      </c>
      <c r="F136" s="497"/>
      <c r="G136" s="504">
        <v>1355757.21</v>
      </c>
      <c r="H136" s="504">
        <v>967044.10000000009</v>
      </c>
      <c r="I136" s="504">
        <v>46333.5</v>
      </c>
      <c r="J136" s="505">
        <v>2369134.81</v>
      </c>
      <c r="K136" s="497"/>
      <c r="L136" s="504">
        <v>-325581.83314302331</v>
      </c>
      <c r="M136" s="504">
        <v>2043552.976856977</v>
      </c>
      <c r="N136" s="504">
        <v>-221840.91</v>
      </c>
      <c r="O136" s="514">
        <f t="shared" si="1"/>
        <v>1821712.0668569771</v>
      </c>
      <c r="P136" s="495"/>
      <c r="Q136" s="515">
        <v>418</v>
      </c>
      <c r="R136" s="503" t="s">
        <v>159</v>
      </c>
      <c r="S136" s="504">
        <v>24711</v>
      </c>
      <c r="T136" s="504">
        <v>1200060.67</v>
      </c>
      <c r="U136" s="504">
        <v>1875303.4764999999</v>
      </c>
      <c r="V136" s="504">
        <v>50570.533000000003</v>
      </c>
      <c r="W136" s="504">
        <v>277293.78705081501</v>
      </c>
      <c r="X136" s="504">
        <v>2203167.796550815</v>
      </c>
      <c r="Y136" s="505">
        <v>1003107.1265508151</v>
      </c>
    </row>
    <row r="137" spans="1:25" ht="12.75">
      <c r="A137" s="503">
        <v>420</v>
      </c>
      <c r="B137" s="503" t="s">
        <v>160</v>
      </c>
      <c r="C137" s="504">
        <v>4576</v>
      </c>
      <c r="D137" s="504">
        <v>439</v>
      </c>
      <c r="E137" s="504">
        <v>243</v>
      </c>
      <c r="F137" s="497"/>
      <c r="G137" s="504">
        <v>439341.76</v>
      </c>
      <c r="H137" s="504">
        <v>370770.62</v>
      </c>
      <c r="I137" s="504">
        <v>14397.75</v>
      </c>
      <c r="J137" s="505">
        <v>824510.13</v>
      </c>
      <c r="K137" s="497"/>
      <c r="L137" s="504">
        <v>-6496.8989424963365</v>
      </c>
      <c r="M137" s="504">
        <v>818013.23105750373</v>
      </c>
      <c r="N137" s="504">
        <v>-71888.960000000006</v>
      </c>
      <c r="O137" s="514">
        <f t="shared" si="1"/>
        <v>746124.27105750376</v>
      </c>
      <c r="P137" s="495"/>
      <c r="Q137" s="515">
        <v>420</v>
      </c>
      <c r="R137" s="503" t="s">
        <v>160</v>
      </c>
      <c r="S137" s="504">
        <v>9049</v>
      </c>
      <c r="T137" s="504">
        <v>576040.28</v>
      </c>
      <c r="U137" s="504">
        <v>671677.10499999998</v>
      </c>
      <c r="V137" s="504">
        <v>38363.750999999997</v>
      </c>
      <c r="W137" s="504">
        <v>135246.808870459</v>
      </c>
      <c r="X137" s="504">
        <v>845287.664870459</v>
      </c>
      <c r="Y137" s="505">
        <v>269247.38487045898</v>
      </c>
    </row>
    <row r="138" spans="1:25" ht="12.75">
      <c r="A138" s="503">
        <v>421</v>
      </c>
      <c r="B138" s="503" t="s">
        <v>161</v>
      </c>
      <c r="C138" s="504">
        <v>325</v>
      </c>
      <c r="D138" s="504">
        <v>25</v>
      </c>
      <c r="E138" s="504">
        <v>10</v>
      </c>
      <c r="F138" s="497"/>
      <c r="G138" s="504">
        <v>31203.25</v>
      </c>
      <c r="H138" s="504">
        <v>21114.5</v>
      </c>
      <c r="I138" s="504">
        <v>592.5</v>
      </c>
      <c r="J138" s="505">
        <v>52910.25</v>
      </c>
      <c r="K138" s="497"/>
      <c r="L138" s="504">
        <v>5156.8858174016023</v>
      </c>
      <c r="M138" s="504">
        <v>58067.135817401606</v>
      </c>
      <c r="N138" s="504">
        <v>-5105.75</v>
      </c>
      <c r="O138" s="514">
        <f t="shared" si="1"/>
        <v>52961.385817401606</v>
      </c>
      <c r="P138" s="495"/>
      <c r="Q138" s="515">
        <v>421</v>
      </c>
      <c r="R138" s="503" t="s">
        <v>161</v>
      </c>
      <c r="S138" s="504">
        <v>682</v>
      </c>
      <c r="T138" s="504">
        <v>30469.52</v>
      </c>
      <c r="U138" s="504">
        <v>34492.919000000002</v>
      </c>
      <c r="V138" s="504">
        <v>1926.5840000000001</v>
      </c>
      <c r="W138" s="504">
        <v>8079.1461237288604</v>
      </c>
      <c r="X138" s="504">
        <v>44498.649123728865</v>
      </c>
      <c r="Y138" s="505">
        <v>14029.129123728864</v>
      </c>
    </row>
    <row r="139" spans="1:25" ht="12.75">
      <c r="A139" s="503">
        <v>422</v>
      </c>
      <c r="B139" s="503" t="s">
        <v>162</v>
      </c>
      <c r="C139" s="504">
        <v>4804</v>
      </c>
      <c r="D139" s="504">
        <v>911</v>
      </c>
      <c r="E139" s="504">
        <v>587</v>
      </c>
      <c r="F139" s="497"/>
      <c r="G139" s="504">
        <v>461232.04000000004</v>
      </c>
      <c r="H139" s="504">
        <v>769412.38</v>
      </c>
      <c r="I139" s="504">
        <v>34779.75</v>
      </c>
      <c r="J139" s="505">
        <v>1265424.17</v>
      </c>
      <c r="K139" s="497"/>
      <c r="L139" s="504">
        <v>367481.84696258139</v>
      </c>
      <c r="M139" s="504">
        <v>1632906.0169625813</v>
      </c>
      <c r="N139" s="504">
        <v>-75470.840000000011</v>
      </c>
      <c r="O139" s="514">
        <f t="shared" ref="O139:O202" si="2">SUM(M139:N139)</f>
        <v>1557435.1769625812</v>
      </c>
      <c r="P139" s="495"/>
      <c r="Q139" s="515">
        <v>422</v>
      </c>
      <c r="R139" s="503" t="s">
        <v>162</v>
      </c>
      <c r="S139" s="504">
        <v>10228</v>
      </c>
      <c r="T139" s="504">
        <v>1248373.5</v>
      </c>
      <c r="U139" s="504">
        <v>1452898.4785</v>
      </c>
      <c r="V139" s="504">
        <v>53510.688999999998</v>
      </c>
      <c r="W139" s="504">
        <v>272371.38565925101</v>
      </c>
      <c r="X139" s="504">
        <v>1778780.5531592509</v>
      </c>
      <c r="Y139" s="505">
        <v>530407.05315925088</v>
      </c>
    </row>
    <row r="140" spans="1:25" ht="12.75">
      <c r="A140" s="503">
        <v>423</v>
      </c>
      <c r="B140" s="503" t="s">
        <v>163</v>
      </c>
      <c r="C140" s="504">
        <v>11696</v>
      </c>
      <c r="D140" s="504">
        <v>756</v>
      </c>
      <c r="E140" s="504">
        <v>936</v>
      </c>
      <c r="F140" s="497"/>
      <c r="G140" s="504">
        <v>1122932.96</v>
      </c>
      <c r="H140" s="504">
        <v>638502.48</v>
      </c>
      <c r="I140" s="504">
        <v>55458</v>
      </c>
      <c r="J140" s="505">
        <v>1816893.4399999999</v>
      </c>
      <c r="K140" s="497"/>
      <c r="L140" s="504">
        <v>-110542.72014044726</v>
      </c>
      <c r="M140" s="504">
        <v>1706350.7198595528</v>
      </c>
      <c r="N140" s="504">
        <v>-183744.16</v>
      </c>
      <c r="O140" s="514">
        <f t="shared" si="2"/>
        <v>1522606.5598595529</v>
      </c>
      <c r="P140" s="495"/>
      <c r="Q140" s="515">
        <v>423</v>
      </c>
      <c r="R140" s="503" t="s">
        <v>163</v>
      </c>
      <c r="S140" s="504">
        <v>20637</v>
      </c>
      <c r="T140" s="504">
        <v>343922.27</v>
      </c>
      <c r="U140" s="504">
        <v>703637.6925</v>
      </c>
      <c r="V140" s="504">
        <v>41865.398999999998</v>
      </c>
      <c r="W140" s="504">
        <v>193905.08404074801</v>
      </c>
      <c r="X140" s="504">
        <v>939408.17554074805</v>
      </c>
      <c r="Y140" s="505">
        <v>595485.90554074803</v>
      </c>
    </row>
    <row r="141" spans="1:25" ht="12.75">
      <c r="A141" s="503">
        <v>425</v>
      </c>
      <c r="B141" s="503" t="s">
        <v>164</v>
      </c>
      <c r="C141" s="504">
        <v>5376</v>
      </c>
      <c r="D141" s="504">
        <v>414</v>
      </c>
      <c r="E141" s="504">
        <v>107</v>
      </c>
      <c r="F141" s="497"/>
      <c r="G141" s="504">
        <v>516149.76000000001</v>
      </c>
      <c r="H141" s="504">
        <v>349656.12</v>
      </c>
      <c r="I141" s="504">
        <v>6339.75</v>
      </c>
      <c r="J141" s="505">
        <v>872145.63</v>
      </c>
      <c r="K141" s="497"/>
      <c r="L141" s="504">
        <v>34489.429291935288</v>
      </c>
      <c r="M141" s="504">
        <v>906635.05929193529</v>
      </c>
      <c r="N141" s="504">
        <v>-84456.960000000006</v>
      </c>
      <c r="O141" s="514">
        <f t="shared" si="2"/>
        <v>822178.09929193533</v>
      </c>
      <c r="P141" s="495"/>
      <c r="Q141" s="515">
        <v>425</v>
      </c>
      <c r="R141" s="503" t="s">
        <v>164</v>
      </c>
      <c r="S141" s="504">
        <v>10256</v>
      </c>
      <c r="T141" s="504">
        <v>251755.42</v>
      </c>
      <c r="U141" s="504">
        <v>365239.30000000005</v>
      </c>
      <c r="V141" s="504">
        <v>27916.661</v>
      </c>
      <c r="W141" s="504">
        <v>114060.948084698</v>
      </c>
      <c r="X141" s="504">
        <v>507216.90908469807</v>
      </c>
      <c r="Y141" s="505">
        <v>255461.48908469806</v>
      </c>
    </row>
    <row r="142" spans="1:25" ht="12.75">
      <c r="A142" s="503">
        <v>426</v>
      </c>
      <c r="B142" s="503" t="s">
        <v>165</v>
      </c>
      <c r="C142" s="504">
        <v>6557</v>
      </c>
      <c r="D142" s="504">
        <v>780</v>
      </c>
      <c r="E142" s="504">
        <v>290</v>
      </c>
      <c r="F142" s="497"/>
      <c r="G142" s="504">
        <v>629537.57000000007</v>
      </c>
      <c r="H142" s="504">
        <v>658772.4</v>
      </c>
      <c r="I142" s="504">
        <v>17182.5</v>
      </c>
      <c r="J142" s="505">
        <v>1305492.4700000002</v>
      </c>
      <c r="K142" s="497"/>
      <c r="L142" s="504">
        <v>224528.20789393596</v>
      </c>
      <c r="M142" s="504">
        <v>1530020.6778939359</v>
      </c>
      <c r="N142" s="504">
        <v>-103010.47</v>
      </c>
      <c r="O142" s="514">
        <f t="shared" si="2"/>
        <v>1427010.207893936</v>
      </c>
      <c r="P142" s="495"/>
      <c r="Q142" s="515">
        <v>426</v>
      </c>
      <c r="R142" s="503" t="s">
        <v>165</v>
      </c>
      <c r="S142" s="504">
        <v>11969</v>
      </c>
      <c r="T142" s="504">
        <v>1028408.22</v>
      </c>
      <c r="U142" s="504">
        <v>1147718.9175</v>
      </c>
      <c r="V142" s="504">
        <v>65005.008000000002</v>
      </c>
      <c r="W142" s="504">
        <v>221928.74322974001</v>
      </c>
      <c r="X142" s="504">
        <v>1434652.66872974</v>
      </c>
      <c r="Y142" s="505">
        <v>406244.44872973999</v>
      </c>
    </row>
    <row r="143" spans="1:25" ht="12.75">
      <c r="A143" s="503">
        <v>430</v>
      </c>
      <c r="B143" s="503" t="s">
        <v>166</v>
      </c>
      <c r="C143" s="504">
        <v>7863</v>
      </c>
      <c r="D143" s="504">
        <v>932</v>
      </c>
      <c r="E143" s="504">
        <v>859</v>
      </c>
      <c r="F143" s="497"/>
      <c r="G143" s="504">
        <v>754926.63</v>
      </c>
      <c r="H143" s="504">
        <v>787148.56</v>
      </c>
      <c r="I143" s="504">
        <v>50895.75</v>
      </c>
      <c r="J143" s="505">
        <v>1592970.94</v>
      </c>
      <c r="K143" s="497"/>
      <c r="L143" s="504">
        <v>-113578.83414627076</v>
      </c>
      <c r="M143" s="504">
        <v>1479392.1058537292</v>
      </c>
      <c r="N143" s="504">
        <v>-123527.73000000001</v>
      </c>
      <c r="O143" s="514">
        <f t="shared" si="2"/>
        <v>1355864.3758537292</v>
      </c>
      <c r="P143" s="495"/>
      <c r="Q143" s="515">
        <v>430</v>
      </c>
      <c r="R143" s="503" t="s">
        <v>166</v>
      </c>
      <c r="S143" s="504">
        <v>15420</v>
      </c>
      <c r="T143" s="504">
        <v>884458.33</v>
      </c>
      <c r="U143" s="504">
        <v>1405647.5555</v>
      </c>
      <c r="V143" s="504">
        <v>48278.411</v>
      </c>
      <c r="W143" s="504">
        <v>228705.45632262499</v>
      </c>
      <c r="X143" s="504">
        <v>1682631.4228226251</v>
      </c>
      <c r="Y143" s="505">
        <v>798173.09282262519</v>
      </c>
    </row>
    <row r="144" spans="1:25" ht="12.75">
      <c r="A144" s="503">
        <v>433</v>
      </c>
      <c r="B144" s="503" t="s">
        <v>167</v>
      </c>
      <c r="C144" s="504">
        <v>4142</v>
      </c>
      <c r="D144" s="504">
        <v>304</v>
      </c>
      <c r="E144" s="504">
        <v>258</v>
      </c>
      <c r="F144" s="497"/>
      <c r="G144" s="504">
        <v>397673.42000000004</v>
      </c>
      <c r="H144" s="504">
        <v>256752.32</v>
      </c>
      <c r="I144" s="504">
        <v>15286.5</v>
      </c>
      <c r="J144" s="505">
        <v>669712.24</v>
      </c>
      <c r="K144" s="497"/>
      <c r="L144" s="504">
        <v>-21156.567317044886</v>
      </c>
      <c r="M144" s="504">
        <v>648555.67268295505</v>
      </c>
      <c r="N144" s="504">
        <v>-65070.820000000007</v>
      </c>
      <c r="O144" s="514">
        <f t="shared" si="2"/>
        <v>583484.8526829551</v>
      </c>
      <c r="P144" s="495"/>
      <c r="Q144" s="515">
        <v>433</v>
      </c>
      <c r="R144" s="503" t="s">
        <v>167</v>
      </c>
      <c r="S144" s="504">
        <v>7692</v>
      </c>
      <c r="T144" s="504">
        <v>141530.87</v>
      </c>
      <c r="U144" s="504">
        <v>303170.94050000003</v>
      </c>
      <c r="V144" s="504">
        <v>28555.646000000001</v>
      </c>
      <c r="W144" s="504">
        <v>75069.427921499504</v>
      </c>
      <c r="X144" s="504">
        <v>406796.01442149957</v>
      </c>
      <c r="Y144" s="505">
        <v>265265.14442149957</v>
      </c>
    </row>
    <row r="145" spans="1:25" ht="12.75">
      <c r="A145" s="503">
        <v>434</v>
      </c>
      <c r="B145" s="503" t="s">
        <v>168</v>
      </c>
      <c r="C145" s="504">
        <v>7668</v>
      </c>
      <c r="D145" s="504">
        <v>893</v>
      </c>
      <c r="E145" s="504">
        <v>829</v>
      </c>
      <c r="F145" s="497"/>
      <c r="G145" s="504">
        <v>736204.68</v>
      </c>
      <c r="H145" s="504">
        <v>754209.94000000006</v>
      </c>
      <c r="I145" s="504">
        <v>49118.25</v>
      </c>
      <c r="J145" s="505">
        <v>1539532.87</v>
      </c>
      <c r="K145" s="497"/>
      <c r="L145" s="504">
        <v>89489.310218652012</v>
      </c>
      <c r="M145" s="504">
        <v>1629022.1802186524</v>
      </c>
      <c r="N145" s="504">
        <v>-120464.28000000001</v>
      </c>
      <c r="O145" s="514">
        <f t="shared" si="2"/>
        <v>1508557.9002186523</v>
      </c>
      <c r="P145" s="495"/>
      <c r="Q145" s="515">
        <v>434</v>
      </c>
      <c r="R145" s="503" t="s">
        <v>168</v>
      </c>
      <c r="S145" s="504">
        <v>14458</v>
      </c>
      <c r="T145" s="504">
        <v>1260072.7</v>
      </c>
      <c r="U145" s="504">
        <v>1388785.3330000001</v>
      </c>
      <c r="V145" s="504">
        <v>55387.512000000002</v>
      </c>
      <c r="W145" s="504">
        <v>195275.91870399099</v>
      </c>
      <c r="X145" s="504">
        <v>1639448.7637039912</v>
      </c>
      <c r="Y145" s="505">
        <v>379376.06370399124</v>
      </c>
    </row>
    <row r="146" spans="1:25" ht="12.75">
      <c r="A146" s="503">
        <v>435</v>
      </c>
      <c r="B146" s="503" t="s">
        <v>169</v>
      </c>
      <c r="C146" s="504">
        <v>327</v>
      </c>
      <c r="D146" s="504">
        <v>38</v>
      </c>
      <c r="E146" s="504">
        <v>6</v>
      </c>
      <c r="F146" s="497"/>
      <c r="G146" s="504">
        <v>31395.27</v>
      </c>
      <c r="H146" s="504">
        <v>32094.04</v>
      </c>
      <c r="I146" s="504">
        <v>355.5</v>
      </c>
      <c r="J146" s="505">
        <v>63844.81</v>
      </c>
      <c r="K146" s="497"/>
      <c r="L146" s="504">
        <v>-10630.241249131908</v>
      </c>
      <c r="M146" s="504">
        <v>53214.568750868086</v>
      </c>
      <c r="N146" s="504">
        <v>-5137.17</v>
      </c>
      <c r="O146" s="514">
        <f t="shared" si="2"/>
        <v>48077.398750868088</v>
      </c>
      <c r="P146" s="495"/>
      <c r="Q146" s="515">
        <v>435</v>
      </c>
      <c r="R146" s="503" t="s">
        <v>169</v>
      </c>
      <c r="S146" s="504">
        <v>702</v>
      </c>
      <c r="T146" s="504">
        <v>55098.66</v>
      </c>
      <c r="U146" s="504">
        <v>59667.387999999999</v>
      </c>
      <c r="V146" s="504">
        <v>4042.4389999999999</v>
      </c>
      <c r="W146" s="504">
        <v>15392.2558006158</v>
      </c>
      <c r="X146" s="504">
        <v>79102.082800615797</v>
      </c>
      <c r="Y146" s="505">
        <v>24003.422800615794</v>
      </c>
    </row>
    <row r="147" spans="1:25" ht="12.75">
      <c r="A147" s="503">
        <v>436</v>
      </c>
      <c r="B147" s="503" t="s">
        <v>170</v>
      </c>
      <c r="C147" s="504">
        <v>1023</v>
      </c>
      <c r="D147" s="504">
        <v>94</v>
      </c>
      <c r="E147" s="504">
        <v>91</v>
      </c>
      <c r="F147" s="497"/>
      <c r="G147" s="504">
        <v>98218.23000000001</v>
      </c>
      <c r="H147" s="504">
        <v>79390.52</v>
      </c>
      <c r="I147" s="504">
        <v>5391.75</v>
      </c>
      <c r="J147" s="505">
        <v>183000.5</v>
      </c>
      <c r="K147" s="497"/>
      <c r="L147" s="504">
        <v>-39814.667327563933</v>
      </c>
      <c r="M147" s="504">
        <v>143185.83267243608</v>
      </c>
      <c r="N147" s="504">
        <v>-16071.330000000002</v>
      </c>
      <c r="O147" s="514">
        <f t="shared" si="2"/>
        <v>127114.50267243608</v>
      </c>
      <c r="P147" s="495"/>
      <c r="Q147" s="515">
        <v>436</v>
      </c>
      <c r="R147" s="503" t="s">
        <v>170</v>
      </c>
      <c r="S147" s="504">
        <v>2033</v>
      </c>
      <c r="T147" s="504">
        <v>56271.11</v>
      </c>
      <c r="U147" s="504">
        <v>66610.388000000006</v>
      </c>
      <c r="V147" s="504">
        <v>5890.4480000000003</v>
      </c>
      <c r="W147" s="504">
        <v>17207.093269533001</v>
      </c>
      <c r="X147" s="504">
        <v>89707.929269533008</v>
      </c>
      <c r="Y147" s="505">
        <v>33436.819269533007</v>
      </c>
    </row>
    <row r="148" spans="1:25" ht="12.75">
      <c r="A148" s="503">
        <v>440</v>
      </c>
      <c r="B148" s="503" t="s">
        <v>171</v>
      </c>
      <c r="C148" s="504">
        <v>2978</v>
      </c>
      <c r="D148" s="504">
        <v>93</v>
      </c>
      <c r="E148" s="504">
        <v>192</v>
      </c>
      <c r="F148" s="497"/>
      <c r="G148" s="504">
        <v>285917.78000000003</v>
      </c>
      <c r="H148" s="504">
        <v>78545.94</v>
      </c>
      <c r="I148" s="504">
        <v>11376</v>
      </c>
      <c r="J148" s="505">
        <v>375839.72000000003</v>
      </c>
      <c r="K148" s="497"/>
      <c r="L148" s="504">
        <v>-96251.51402881807</v>
      </c>
      <c r="M148" s="504">
        <v>279588.20597118197</v>
      </c>
      <c r="N148" s="504">
        <v>-46784.380000000005</v>
      </c>
      <c r="O148" s="514">
        <f t="shared" si="2"/>
        <v>232803.82597118197</v>
      </c>
      <c r="P148" s="495"/>
      <c r="Q148" s="515">
        <v>440</v>
      </c>
      <c r="R148" s="503" t="s">
        <v>171</v>
      </c>
      <c r="S148" s="504">
        <v>5843</v>
      </c>
      <c r="T148" s="504">
        <v>26835.46</v>
      </c>
      <c r="U148" s="504">
        <v>85224.526500000007</v>
      </c>
      <c r="V148" s="504">
        <v>8430.5750000000007</v>
      </c>
      <c r="W148" s="504">
        <v>16378.4587671481</v>
      </c>
      <c r="X148" s="504">
        <v>110033.5602671481</v>
      </c>
      <c r="Y148" s="505">
        <v>83198.100267148111</v>
      </c>
    </row>
    <row r="149" spans="1:25" ht="12.75">
      <c r="A149" s="503">
        <v>441</v>
      </c>
      <c r="B149" s="503" t="s">
        <v>172</v>
      </c>
      <c r="C149" s="504">
        <v>2173</v>
      </c>
      <c r="D149" s="504">
        <v>263</v>
      </c>
      <c r="E149" s="504">
        <v>223</v>
      </c>
      <c r="F149" s="497"/>
      <c r="G149" s="504">
        <v>208629.73</v>
      </c>
      <c r="H149" s="504">
        <v>222124.54</v>
      </c>
      <c r="I149" s="504">
        <v>13212.75</v>
      </c>
      <c r="J149" s="505">
        <v>443967.02</v>
      </c>
      <c r="K149" s="497"/>
      <c r="L149" s="504">
        <v>38084.810027995292</v>
      </c>
      <c r="M149" s="504">
        <v>482051.83002799528</v>
      </c>
      <c r="N149" s="504">
        <v>-34137.83</v>
      </c>
      <c r="O149" s="514">
        <f t="shared" si="2"/>
        <v>447914.00002799527</v>
      </c>
      <c r="P149" s="495"/>
      <c r="Q149" s="515">
        <v>441</v>
      </c>
      <c r="R149" s="503" t="s">
        <v>172</v>
      </c>
      <c r="S149" s="504">
        <v>4396</v>
      </c>
      <c r="T149" s="504">
        <v>163906.54</v>
      </c>
      <c r="U149" s="504">
        <v>284929.32999999996</v>
      </c>
      <c r="V149" s="504">
        <v>23155.696</v>
      </c>
      <c r="W149" s="504">
        <v>85392.2183916676</v>
      </c>
      <c r="X149" s="504">
        <v>393477.24439166754</v>
      </c>
      <c r="Y149" s="505">
        <v>229570.70439166753</v>
      </c>
    </row>
    <row r="150" spans="1:25" ht="12.75">
      <c r="A150" s="503">
        <v>444</v>
      </c>
      <c r="B150" s="503" t="s">
        <v>173</v>
      </c>
      <c r="C150" s="504">
        <v>25260</v>
      </c>
      <c r="D150" s="504">
        <v>2791</v>
      </c>
      <c r="E150" s="504">
        <v>2929</v>
      </c>
      <c r="F150" s="497"/>
      <c r="G150" s="504">
        <v>2425212.6</v>
      </c>
      <c r="H150" s="504">
        <v>2357222.7800000003</v>
      </c>
      <c r="I150" s="504">
        <v>173543.25</v>
      </c>
      <c r="J150" s="505">
        <v>4955978.6300000008</v>
      </c>
      <c r="K150" s="497"/>
      <c r="L150" s="504">
        <v>-497630.49444263359</v>
      </c>
      <c r="M150" s="504">
        <v>4458348.1355573675</v>
      </c>
      <c r="N150" s="504">
        <v>-396834.60000000003</v>
      </c>
      <c r="O150" s="514">
        <f t="shared" si="2"/>
        <v>4061513.5355573674</v>
      </c>
      <c r="P150" s="495"/>
      <c r="Q150" s="515">
        <v>444</v>
      </c>
      <c r="R150" s="503" t="s">
        <v>173</v>
      </c>
      <c r="S150" s="504">
        <v>45645</v>
      </c>
      <c r="T150" s="504">
        <v>3051472.77</v>
      </c>
      <c r="U150" s="504">
        <v>4477655.87</v>
      </c>
      <c r="V150" s="504">
        <v>161211.52100000001</v>
      </c>
      <c r="W150" s="504">
        <v>530404.56808373996</v>
      </c>
      <c r="X150" s="504">
        <v>5169271.9590837397</v>
      </c>
      <c r="Y150" s="505">
        <v>2117799.1890837396</v>
      </c>
    </row>
    <row r="151" spans="1:25" ht="12.75">
      <c r="A151" s="503">
        <v>445</v>
      </c>
      <c r="B151" s="503" t="s">
        <v>174</v>
      </c>
      <c r="C151" s="504">
        <v>7877</v>
      </c>
      <c r="D151" s="504">
        <v>562</v>
      </c>
      <c r="E151" s="504">
        <v>685</v>
      </c>
      <c r="F151" s="497"/>
      <c r="G151" s="504">
        <v>756270.77</v>
      </c>
      <c r="H151" s="504">
        <v>474653.96</v>
      </c>
      <c r="I151" s="504">
        <v>40586.25</v>
      </c>
      <c r="J151" s="505">
        <v>1271510.98</v>
      </c>
      <c r="K151" s="497"/>
      <c r="L151" s="504">
        <v>-263392.96740693424</v>
      </c>
      <c r="M151" s="504">
        <v>1008118.0125930656</v>
      </c>
      <c r="N151" s="504">
        <v>-123747.67000000001</v>
      </c>
      <c r="O151" s="514">
        <f t="shared" si="2"/>
        <v>884370.34259306558</v>
      </c>
      <c r="P151" s="495"/>
      <c r="Q151" s="515">
        <v>445</v>
      </c>
      <c r="R151" s="503" t="s">
        <v>174</v>
      </c>
      <c r="S151" s="504">
        <v>14999</v>
      </c>
      <c r="T151" s="504">
        <v>480859.15</v>
      </c>
      <c r="U151" s="504">
        <v>637531.34349999996</v>
      </c>
      <c r="V151" s="504">
        <v>37835.381999999998</v>
      </c>
      <c r="W151" s="504">
        <v>143188.52520079099</v>
      </c>
      <c r="X151" s="504">
        <v>818555.2507007909</v>
      </c>
      <c r="Y151" s="505">
        <v>337696.10070079088</v>
      </c>
    </row>
    <row r="152" spans="1:25" ht="12.75">
      <c r="A152" s="503">
        <v>475</v>
      </c>
      <c r="B152" s="503" t="s">
        <v>175</v>
      </c>
      <c r="C152" s="504">
        <v>2823</v>
      </c>
      <c r="D152" s="504">
        <v>152</v>
      </c>
      <c r="E152" s="504">
        <v>320</v>
      </c>
      <c r="F152" s="497"/>
      <c r="G152" s="504">
        <v>271036.23000000004</v>
      </c>
      <c r="H152" s="504">
        <v>128376.16</v>
      </c>
      <c r="I152" s="504">
        <v>18960</v>
      </c>
      <c r="J152" s="505">
        <v>418372.39</v>
      </c>
      <c r="K152" s="497"/>
      <c r="L152" s="504">
        <v>-30265.115926361148</v>
      </c>
      <c r="M152" s="504">
        <v>388107.2740736389</v>
      </c>
      <c r="N152" s="504">
        <v>-44349.33</v>
      </c>
      <c r="O152" s="514">
        <f t="shared" si="2"/>
        <v>343757.94407363888</v>
      </c>
      <c r="P152" s="495"/>
      <c r="Q152" s="515">
        <v>475</v>
      </c>
      <c r="R152" s="503" t="s">
        <v>175</v>
      </c>
      <c r="S152" s="504">
        <v>5456</v>
      </c>
      <c r="T152" s="504">
        <v>164007.07999999999</v>
      </c>
      <c r="U152" s="504">
        <v>210819.2285</v>
      </c>
      <c r="V152" s="504">
        <v>11489.458000000001</v>
      </c>
      <c r="W152" s="504">
        <v>37180.994130911698</v>
      </c>
      <c r="X152" s="504">
        <v>259489.68063091172</v>
      </c>
      <c r="Y152" s="505">
        <v>95482.600630911737</v>
      </c>
    </row>
    <row r="153" spans="1:25" ht="12.75">
      <c r="A153" s="503">
        <v>480</v>
      </c>
      <c r="B153" s="503" t="s">
        <v>176</v>
      </c>
      <c r="C153" s="504">
        <v>1010</v>
      </c>
      <c r="D153" s="504">
        <v>97</v>
      </c>
      <c r="E153" s="504">
        <v>66</v>
      </c>
      <c r="F153" s="497"/>
      <c r="G153" s="504">
        <v>96970.1</v>
      </c>
      <c r="H153" s="504">
        <v>81924.260000000009</v>
      </c>
      <c r="I153" s="504">
        <v>3910.5</v>
      </c>
      <c r="J153" s="505">
        <v>182804.86000000002</v>
      </c>
      <c r="K153" s="497"/>
      <c r="L153" s="504">
        <v>545.44226120630628</v>
      </c>
      <c r="M153" s="504">
        <v>183350.30226120632</v>
      </c>
      <c r="N153" s="504">
        <v>-15867.1</v>
      </c>
      <c r="O153" s="514">
        <f t="shared" si="2"/>
        <v>167483.20226120632</v>
      </c>
      <c r="P153" s="495"/>
      <c r="Q153" s="515">
        <v>480</v>
      </c>
      <c r="R153" s="503" t="s">
        <v>176</v>
      </c>
      <c r="S153" s="504">
        <v>1930</v>
      </c>
      <c r="T153" s="504">
        <v>72125.11</v>
      </c>
      <c r="U153" s="504">
        <v>130461.84699999999</v>
      </c>
      <c r="V153" s="504">
        <v>3839.72</v>
      </c>
      <c r="W153" s="504">
        <v>25161.867722934301</v>
      </c>
      <c r="X153" s="504">
        <v>159463.43472293427</v>
      </c>
      <c r="Y153" s="505">
        <v>87338.324722934267</v>
      </c>
    </row>
    <row r="154" spans="1:25" ht="12.75">
      <c r="A154" s="503">
        <v>481</v>
      </c>
      <c r="B154" s="503" t="s">
        <v>177</v>
      </c>
      <c r="C154" s="504">
        <v>5527</v>
      </c>
      <c r="D154" s="504">
        <v>314</v>
      </c>
      <c r="E154" s="504">
        <v>261</v>
      </c>
      <c r="F154" s="497"/>
      <c r="G154" s="504">
        <v>530647.27</v>
      </c>
      <c r="H154" s="504">
        <v>265198.12</v>
      </c>
      <c r="I154" s="504">
        <v>15464.25</v>
      </c>
      <c r="J154" s="505">
        <v>811309.64</v>
      </c>
      <c r="K154" s="497"/>
      <c r="L154" s="504">
        <v>-152180.13074666541</v>
      </c>
      <c r="M154" s="504">
        <v>659129.50925333449</v>
      </c>
      <c r="N154" s="504">
        <v>-86829.17</v>
      </c>
      <c r="O154" s="514">
        <f t="shared" si="2"/>
        <v>572300.33925333444</v>
      </c>
      <c r="P154" s="495"/>
      <c r="Q154" s="515">
        <v>481</v>
      </c>
      <c r="R154" s="503" t="s">
        <v>177</v>
      </c>
      <c r="S154" s="504">
        <v>9619</v>
      </c>
      <c r="T154" s="504">
        <v>281262.36</v>
      </c>
      <c r="U154" s="504">
        <v>353718.07499999995</v>
      </c>
      <c r="V154" s="504">
        <v>14141.124</v>
      </c>
      <c r="W154" s="504">
        <v>96851.934650644107</v>
      </c>
      <c r="X154" s="504">
        <v>464711.1336506441</v>
      </c>
      <c r="Y154" s="505">
        <v>183448.77365064411</v>
      </c>
    </row>
    <row r="155" spans="1:25" ht="12.75">
      <c r="A155" s="503">
        <v>483</v>
      </c>
      <c r="B155" s="503" t="s">
        <v>178</v>
      </c>
      <c r="C155" s="504">
        <v>476</v>
      </c>
      <c r="D155" s="504">
        <v>61</v>
      </c>
      <c r="E155" s="504">
        <v>3</v>
      </c>
      <c r="F155" s="497"/>
      <c r="G155" s="504">
        <v>45700.76</v>
      </c>
      <c r="H155" s="504">
        <v>51519.380000000005</v>
      </c>
      <c r="I155" s="504">
        <v>177.75</v>
      </c>
      <c r="J155" s="505">
        <v>97397.890000000014</v>
      </c>
      <c r="K155" s="497"/>
      <c r="L155" s="504">
        <v>67338.135806089645</v>
      </c>
      <c r="M155" s="504">
        <v>164736.02580608966</v>
      </c>
      <c r="N155" s="504">
        <v>-7477.96</v>
      </c>
      <c r="O155" s="514">
        <f t="shared" si="2"/>
        <v>157258.06580608967</v>
      </c>
      <c r="P155" s="495"/>
      <c r="Q155" s="515">
        <v>483</v>
      </c>
      <c r="R155" s="503" t="s">
        <v>178</v>
      </c>
      <c r="S155" s="504">
        <v>1055</v>
      </c>
      <c r="T155" s="504">
        <v>16090.83</v>
      </c>
      <c r="U155" s="504">
        <v>44137.917999999998</v>
      </c>
      <c r="V155" s="504">
        <v>1548.624</v>
      </c>
      <c r="W155" s="504">
        <v>11000.0013001716</v>
      </c>
      <c r="X155" s="504">
        <v>56686.543300171601</v>
      </c>
      <c r="Y155" s="505">
        <v>40595.713300171599</v>
      </c>
    </row>
    <row r="156" spans="1:25" ht="12.75">
      <c r="A156" s="503">
        <v>484</v>
      </c>
      <c r="B156" s="503" t="s">
        <v>179</v>
      </c>
      <c r="C156" s="504">
        <v>1364</v>
      </c>
      <c r="D156" s="504">
        <v>139</v>
      </c>
      <c r="E156" s="504">
        <v>97</v>
      </c>
      <c r="F156" s="497"/>
      <c r="G156" s="504">
        <v>130957.64000000001</v>
      </c>
      <c r="H156" s="504">
        <v>117396.62000000001</v>
      </c>
      <c r="I156" s="504">
        <v>5747.25</v>
      </c>
      <c r="J156" s="505">
        <v>254101.51</v>
      </c>
      <c r="K156" s="497"/>
      <c r="L156" s="504">
        <v>24341.949221061281</v>
      </c>
      <c r="M156" s="504">
        <v>278443.45922106132</v>
      </c>
      <c r="N156" s="504">
        <v>-21428.440000000002</v>
      </c>
      <c r="O156" s="514">
        <f t="shared" si="2"/>
        <v>257015.01922106132</v>
      </c>
      <c r="P156" s="495"/>
      <c r="Q156" s="515">
        <v>484</v>
      </c>
      <c r="R156" s="503" t="s">
        <v>179</v>
      </c>
      <c r="S156" s="504">
        <v>2966</v>
      </c>
      <c r="T156" s="504">
        <v>141431.09</v>
      </c>
      <c r="U156" s="504">
        <v>189352.413</v>
      </c>
      <c r="V156" s="504">
        <v>12765.819</v>
      </c>
      <c r="W156" s="504">
        <v>35318.695051500603</v>
      </c>
      <c r="X156" s="504">
        <v>237436.92705150059</v>
      </c>
      <c r="Y156" s="505">
        <v>96005.837051500595</v>
      </c>
    </row>
    <row r="157" spans="1:25" ht="12.75">
      <c r="A157" s="503">
        <v>489</v>
      </c>
      <c r="B157" s="503" t="s">
        <v>180</v>
      </c>
      <c r="C157" s="504">
        <v>862</v>
      </c>
      <c r="D157" s="504">
        <v>106</v>
      </c>
      <c r="E157" s="504">
        <v>112</v>
      </c>
      <c r="F157" s="497"/>
      <c r="G157" s="504">
        <v>82760.62000000001</v>
      </c>
      <c r="H157" s="504">
        <v>89525.48000000001</v>
      </c>
      <c r="I157" s="504">
        <v>6636</v>
      </c>
      <c r="J157" s="505">
        <v>178922.10000000003</v>
      </c>
      <c r="K157" s="497"/>
      <c r="L157" s="504">
        <v>51125.115149410238</v>
      </c>
      <c r="M157" s="504">
        <v>230047.21514941027</v>
      </c>
      <c r="N157" s="504">
        <v>-13542.02</v>
      </c>
      <c r="O157" s="514">
        <f t="shared" si="2"/>
        <v>216505.19514941028</v>
      </c>
      <c r="P157" s="495"/>
      <c r="Q157" s="515">
        <v>489</v>
      </c>
      <c r="R157" s="503" t="s">
        <v>180</v>
      </c>
      <c r="S157" s="504">
        <v>1752</v>
      </c>
      <c r="T157" s="504">
        <v>139464.47</v>
      </c>
      <c r="U157" s="504">
        <v>168142.02900000001</v>
      </c>
      <c r="V157" s="504">
        <v>7375.1570000000002</v>
      </c>
      <c r="W157" s="504">
        <v>21631.766908448601</v>
      </c>
      <c r="X157" s="504">
        <v>197148.95290844861</v>
      </c>
      <c r="Y157" s="505">
        <v>57684.482908448612</v>
      </c>
    </row>
    <row r="158" spans="1:25" ht="12.75">
      <c r="A158" s="503">
        <v>491</v>
      </c>
      <c r="B158" s="503" t="s">
        <v>181</v>
      </c>
      <c r="C158" s="504">
        <v>28541</v>
      </c>
      <c r="D158" s="504">
        <v>3658</v>
      </c>
      <c r="E158" s="504">
        <v>2810</v>
      </c>
      <c r="F158" s="497"/>
      <c r="G158" s="504">
        <v>2740221.41</v>
      </c>
      <c r="H158" s="504">
        <v>3089473.64</v>
      </c>
      <c r="I158" s="504">
        <v>166492.5</v>
      </c>
      <c r="J158" s="505">
        <v>5996187.5500000007</v>
      </c>
      <c r="K158" s="497"/>
      <c r="L158" s="504">
        <v>925701.53099201154</v>
      </c>
      <c r="M158" s="504">
        <v>6921889.0809920114</v>
      </c>
      <c r="N158" s="504">
        <v>-448379.11000000004</v>
      </c>
      <c r="O158" s="514">
        <f t="shared" si="2"/>
        <v>6473509.970992011</v>
      </c>
      <c r="P158" s="495"/>
      <c r="Q158" s="515">
        <v>491</v>
      </c>
      <c r="R158" s="503" t="s">
        <v>181</v>
      </c>
      <c r="S158" s="504">
        <v>51919</v>
      </c>
      <c r="T158" s="504">
        <v>3781987.73</v>
      </c>
      <c r="U158" s="504">
        <v>5306377.9910000004</v>
      </c>
      <c r="V158" s="504">
        <v>272119.08100000001</v>
      </c>
      <c r="W158" s="504">
        <v>762808.69605149899</v>
      </c>
      <c r="X158" s="504">
        <v>6341305.7680514995</v>
      </c>
      <c r="Y158" s="505">
        <v>2559318.0380514995</v>
      </c>
    </row>
    <row r="159" spans="1:25" ht="12.75">
      <c r="A159" s="503">
        <v>494</v>
      </c>
      <c r="B159" s="503" t="s">
        <v>182</v>
      </c>
      <c r="C159" s="504">
        <v>4676</v>
      </c>
      <c r="D159" s="504">
        <v>482</v>
      </c>
      <c r="E159" s="504">
        <v>140</v>
      </c>
      <c r="F159" s="497"/>
      <c r="G159" s="504">
        <v>448942.76</v>
      </c>
      <c r="H159" s="504">
        <v>407087.56</v>
      </c>
      <c r="I159" s="504">
        <v>8295</v>
      </c>
      <c r="J159" s="505">
        <v>864325.32000000007</v>
      </c>
      <c r="K159" s="497"/>
      <c r="L159" s="504">
        <v>-69231.536670786387</v>
      </c>
      <c r="M159" s="504">
        <v>795093.78332921362</v>
      </c>
      <c r="N159" s="504">
        <v>-73459.960000000006</v>
      </c>
      <c r="O159" s="514">
        <f t="shared" si="2"/>
        <v>721633.82332921366</v>
      </c>
      <c r="P159" s="495"/>
      <c r="Q159" s="515">
        <v>494</v>
      </c>
      <c r="R159" s="503" t="s">
        <v>182</v>
      </c>
      <c r="S159" s="504">
        <v>8827</v>
      </c>
      <c r="T159" s="504">
        <v>707609.04</v>
      </c>
      <c r="U159" s="504">
        <v>737630.17700000003</v>
      </c>
      <c r="V159" s="504">
        <v>28797.388999999999</v>
      </c>
      <c r="W159" s="504">
        <v>104510.616633096</v>
      </c>
      <c r="X159" s="504">
        <v>870938.182633096</v>
      </c>
      <c r="Y159" s="505">
        <v>163329.14263309597</v>
      </c>
    </row>
    <row r="160" spans="1:25" ht="12.75">
      <c r="A160" s="503">
        <v>495</v>
      </c>
      <c r="B160" s="503" t="s">
        <v>183</v>
      </c>
      <c r="C160" s="504">
        <v>644</v>
      </c>
      <c r="D160" s="504">
        <v>85</v>
      </c>
      <c r="E160" s="504">
        <v>36</v>
      </c>
      <c r="F160" s="497"/>
      <c r="G160" s="504">
        <v>61830.44</v>
      </c>
      <c r="H160" s="504">
        <v>71789.3</v>
      </c>
      <c r="I160" s="504">
        <v>2133</v>
      </c>
      <c r="J160" s="505">
        <v>135752.74</v>
      </c>
      <c r="K160" s="497"/>
      <c r="L160" s="504">
        <v>10840.342468532544</v>
      </c>
      <c r="M160" s="504">
        <v>146593.08246853255</v>
      </c>
      <c r="N160" s="504">
        <v>-10117.24</v>
      </c>
      <c r="O160" s="514">
        <f t="shared" si="2"/>
        <v>136475.84246853256</v>
      </c>
      <c r="P160" s="495"/>
      <c r="Q160" s="515">
        <v>495</v>
      </c>
      <c r="R160" s="503" t="s">
        <v>183</v>
      </c>
      <c r="S160" s="504">
        <v>1430</v>
      </c>
      <c r="T160" s="504">
        <v>99208.9</v>
      </c>
      <c r="U160" s="504">
        <v>138828.73550000001</v>
      </c>
      <c r="V160" s="504">
        <v>5221.0249999999996</v>
      </c>
      <c r="W160" s="504">
        <v>14747.3395288016</v>
      </c>
      <c r="X160" s="504">
        <v>158797.10002880159</v>
      </c>
      <c r="Y160" s="505">
        <v>59588.200028801599</v>
      </c>
    </row>
    <row r="161" spans="1:25" ht="12.75">
      <c r="A161" s="503">
        <v>498</v>
      </c>
      <c r="B161" s="503" t="s">
        <v>184</v>
      </c>
      <c r="C161" s="504">
        <v>1261</v>
      </c>
      <c r="D161" s="504">
        <v>146</v>
      </c>
      <c r="E161" s="504">
        <v>108</v>
      </c>
      <c r="F161" s="497"/>
      <c r="G161" s="504">
        <v>121068.61</v>
      </c>
      <c r="H161" s="504">
        <v>123308.68000000001</v>
      </c>
      <c r="I161" s="504">
        <v>6399</v>
      </c>
      <c r="J161" s="505">
        <v>250776.29</v>
      </c>
      <c r="K161" s="497"/>
      <c r="L161" s="504">
        <v>70416.974882789524</v>
      </c>
      <c r="M161" s="504">
        <v>321193.26488278952</v>
      </c>
      <c r="N161" s="504">
        <v>-19810.310000000001</v>
      </c>
      <c r="O161" s="514">
        <f t="shared" si="2"/>
        <v>301382.95488278952</v>
      </c>
      <c r="P161" s="495"/>
      <c r="Q161" s="515">
        <v>498</v>
      </c>
      <c r="R161" s="503" t="s">
        <v>184</v>
      </c>
      <c r="S161" s="504">
        <v>2325</v>
      </c>
      <c r="T161" s="504">
        <v>33413.839999999997</v>
      </c>
      <c r="U161" s="504">
        <v>62018.638500000001</v>
      </c>
      <c r="V161" s="504">
        <v>10579.338</v>
      </c>
      <c r="W161" s="504">
        <v>89505.230961212801</v>
      </c>
      <c r="X161" s="504">
        <v>162103.20746121282</v>
      </c>
      <c r="Y161" s="505">
        <v>128689.36746121282</v>
      </c>
    </row>
    <row r="162" spans="1:25" ht="12.75">
      <c r="A162" s="503">
        <v>499</v>
      </c>
      <c r="B162" s="503" t="s">
        <v>185</v>
      </c>
      <c r="C162" s="504">
        <v>10730</v>
      </c>
      <c r="D162" s="504">
        <v>519</v>
      </c>
      <c r="E162" s="504">
        <v>674</v>
      </c>
      <c r="F162" s="497"/>
      <c r="G162" s="504">
        <v>1030187.3</v>
      </c>
      <c r="H162" s="504">
        <v>438337.02</v>
      </c>
      <c r="I162" s="504">
        <v>39934.5</v>
      </c>
      <c r="J162" s="505">
        <v>1508458.82</v>
      </c>
      <c r="K162" s="497"/>
      <c r="L162" s="504">
        <v>15598.473052085261</v>
      </c>
      <c r="M162" s="504">
        <v>1524057.2930520852</v>
      </c>
      <c r="N162" s="504">
        <v>-168568.30000000002</v>
      </c>
      <c r="O162" s="514">
        <f t="shared" si="2"/>
        <v>1355488.9930520852</v>
      </c>
      <c r="P162" s="495"/>
      <c r="Q162" s="515">
        <v>499</v>
      </c>
      <c r="R162" s="503" t="s">
        <v>185</v>
      </c>
      <c r="S162" s="504">
        <v>19763</v>
      </c>
      <c r="T162" s="504">
        <v>352392.93</v>
      </c>
      <c r="U162" s="504">
        <v>589586.13950000005</v>
      </c>
      <c r="V162" s="504">
        <v>39329.428999999996</v>
      </c>
      <c r="W162" s="504">
        <v>95423.186268593898</v>
      </c>
      <c r="X162" s="504">
        <v>724338.75476859394</v>
      </c>
      <c r="Y162" s="505">
        <v>371945.82476859394</v>
      </c>
    </row>
    <row r="163" spans="1:25" ht="12.75">
      <c r="A163" s="503">
        <v>500</v>
      </c>
      <c r="B163" s="503" t="s">
        <v>186</v>
      </c>
      <c r="C163" s="504">
        <v>5800</v>
      </c>
      <c r="D163" s="504">
        <v>552</v>
      </c>
      <c r="E163" s="504">
        <v>207</v>
      </c>
      <c r="F163" s="497"/>
      <c r="G163" s="504">
        <v>556858</v>
      </c>
      <c r="H163" s="504">
        <v>466208.16000000003</v>
      </c>
      <c r="I163" s="504">
        <v>12264.75</v>
      </c>
      <c r="J163" s="505">
        <v>1035330.91</v>
      </c>
      <c r="K163" s="497"/>
      <c r="L163" s="504">
        <v>115334.48245682422</v>
      </c>
      <c r="M163" s="504">
        <v>1150665.3924568242</v>
      </c>
      <c r="N163" s="504">
        <v>-91118</v>
      </c>
      <c r="O163" s="514">
        <f t="shared" si="2"/>
        <v>1059547.3924568242</v>
      </c>
      <c r="P163" s="495"/>
      <c r="Q163" s="515">
        <v>500</v>
      </c>
      <c r="R163" s="503" t="s">
        <v>186</v>
      </c>
      <c r="S163" s="504">
        <v>10551</v>
      </c>
      <c r="T163" s="504">
        <v>552322.74</v>
      </c>
      <c r="U163" s="504">
        <v>736212.60199999996</v>
      </c>
      <c r="V163" s="504">
        <v>25786.59</v>
      </c>
      <c r="W163" s="504">
        <v>166197.92789199</v>
      </c>
      <c r="X163" s="504">
        <v>928197.11989198998</v>
      </c>
      <c r="Y163" s="505">
        <v>375874.37989198999</v>
      </c>
    </row>
    <row r="164" spans="1:25" ht="12.75">
      <c r="A164" s="503">
        <v>503</v>
      </c>
      <c r="B164" s="503" t="s">
        <v>187</v>
      </c>
      <c r="C164" s="504">
        <v>4018</v>
      </c>
      <c r="D164" s="504">
        <v>336</v>
      </c>
      <c r="E164" s="504">
        <v>293</v>
      </c>
      <c r="F164" s="497"/>
      <c r="G164" s="504">
        <v>385768.18</v>
      </c>
      <c r="H164" s="504">
        <v>283778.88</v>
      </c>
      <c r="I164" s="504">
        <v>17360.25</v>
      </c>
      <c r="J164" s="505">
        <v>686907.31</v>
      </c>
      <c r="K164" s="497"/>
      <c r="L164" s="504">
        <v>-112737.00266201069</v>
      </c>
      <c r="M164" s="504">
        <v>574170.30733798933</v>
      </c>
      <c r="N164" s="504">
        <v>-63122.780000000006</v>
      </c>
      <c r="O164" s="514">
        <f t="shared" si="2"/>
        <v>511047.5273379893</v>
      </c>
      <c r="P164" s="495"/>
      <c r="Q164" s="515">
        <v>503</v>
      </c>
      <c r="R164" s="503" t="s">
        <v>187</v>
      </c>
      <c r="S164" s="504">
        <v>7515</v>
      </c>
      <c r="T164" s="504">
        <v>409353.51</v>
      </c>
      <c r="U164" s="504">
        <v>482395.08250000002</v>
      </c>
      <c r="V164" s="504">
        <v>34039.599999999999</v>
      </c>
      <c r="W164" s="504">
        <v>73207.223517732302</v>
      </c>
      <c r="X164" s="504">
        <v>589641.90601773234</v>
      </c>
      <c r="Y164" s="505">
        <v>180288.39601773233</v>
      </c>
    </row>
    <row r="165" spans="1:25" ht="12.75">
      <c r="A165" s="503">
        <v>504</v>
      </c>
      <c r="B165" s="503" t="s">
        <v>188</v>
      </c>
      <c r="C165" s="504">
        <v>889</v>
      </c>
      <c r="D165" s="504">
        <v>99</v>
      </c>
      <c r="E165" s="504">
        <v>72</v>
      </c>
      <c r="F165" s="497"/>
      <c r="G165" s="504">
        <v>85352.89</v>
      </c>
      <c r="H165" s="504">
        <v>83613.42</v>
      </c>
      <c r="I165" s="504">
        <v>4266</v>
      </c>
      <c r="J165" s="505">
        <v>173232.31</v>
      </c>
      <c r="K165" s="497"/>
      <c r="L165" s="504">
        <v>-14456.551802034708</v>
      </c>
      <c r="M165" s="504">
        <v>158775.7581979653</v>
      </c>
      <c r="N165" s="504">
        <v>-13966.19</v>
      </c>
      <c r="O165" s="514">
        <f t="shared" si="2"/>
        <v>144809.5681979653</v>
      </c>
      <c r="P165" s="495"/>
      <c r="Q165" s="515">
        <v>504</v>
      </c>
      <c r="R165" s="503" t="s">
        <v>188</v>
      </c>
      <c r="S165" s="504">
        <v>1715</v>
      </c>
      <c r="T165" s="504">
        <v>226307.6</v>
      </c>
      <c r="U165" s="504">
        <v>237302.96299999999</v>
      </c>
      <c r="V165" s="504">
        <v>9460.8189999999995</v>
      </c>
      <c r="W165" s="504">
        <v>20896.9687788673</v>
      </c>
      <c r="X165" s="504">
        <v>267660.75077886728</v>
      </c>
      <c r="Y165" s="505">
        <v>41353.150778867275</v>
      </c>
    </row>
    <row r="166" spans="1:25" ht="12.75">
      <c r="A166" s="503">
        <v>505</v>
      </c>
      <c r="B166" s="503" t="s">
        <v>189</v>
      </c>
      <c r="C166" s="504">
        <v>11920</v>
      </c>
      <c r="D166" s="504">
        <v>955</v>
      </c>
      <c r="E166" s="504">
        <v>1117</v>
      </c>
      <c r="F166" s="497"/>
      <c r="G166" s="504">
        <v>1144439.2</v>
      </c>
      <c r="H166" s="504">
        <v>806573.9</v>
      </c>
      <c r="I166" s="504">
        <v>66182.25</v>
      </c>
      <c r="J166" s="505">
        <v>2017195.35</v>
      </c>
      <c r="K166" s="497"/>
      <c r="L166" s="504">
        <v>-318490.64976517239</v>
      </c>
      <c r="M166" s="504">
        <v>1698704.7002348278</v>
      </c>
      <c r="N166" s="504">
        <v>-187263.2</v>
      </c>
      <c r="O166" s="514">
        <f t="shared" si="2"/>
        <v>1511441.5002348279</v>
      </c>
      <c r="P166" s="495"/>
      <c r="Q166" s="515">
        <v>505</v>
      </c>
      <c r="R166" s="503" t="s">
        <v>189</v>
      </c>
      <c r="S166" s="504">
        <v>20957</v>
      </c>
      <c r="T166" s="504">
        <v>978950.78</v>
      </c>
      <c r="U166" s="504">
        <v>1207222.7464999999</v>
      </c>
      <c r="V166" s="504">
        <v>72216.929000000004</v>
      </c>
      <c r="W166" s="504">
        <v>216092.994855964</v>
      </c>
      <c r="X166" s="504">
        <v>1495532.670355964</v>
      </c>
      <c r="Y166" s="505">
        <v>516581.89035596396</v>
      </c>
    </row>
    <row r="167" spans="1:25" ht="12.75">
      <c r="A167" s="503">
        <v>507</v>
      </c>
      <c r="B167" s="503" t="s">
        <v>190</v>
      </c>
      <c r="C167" s="504">
        <v>2635</v>
      </c>
      <c r="D167" s="504">
        <v>304</v>
      </c>
      <c r="E167" s="504">
        <v>243</v>
      </c>
      <c r="F167" s="497"/>
      <c r="G167" s="504">
        <v>252986.35</v>
      </c>
      <c r="H167" s="504">
        <v>256752.32</v>
      </c>
      <c r="I167" s="504">
        <v>14397.75</v>
      </c>
      <c r="J167" s="505">
        <v>524136.42000000004</v>
      </c>
      <c r="K167" s="497"/>
      <c r="L167" s="504">
        <v>69790.902520370262</v>
      </c>
      <c r="M167" s="504">
        <v>593927.32252037036</v>
      </c>
      <c r="N167" s="504">
        <v>-41395.850000000006</v>
      </c>
      <c r="O167" s="514">
        <f t="shared" si="2"/>
        <v>552531.47252037039</v>
      </c>
      <c r="P167" s="495"/>
      <c r="Q167" s="515">
        <v>507</v>
      </c>
      <c r="R167" s="503" t="s">
        <v>190</v>
      </c>
      <c r="S167" s="504">
        <v>5522</v>
      </c>
      <c r="T167" s="504">
        <v>235888.06</v>
      </c>
      <c r="U167" s="504">
        <v>348758.24400000001</v>
      </c>
      <c r="V167" s="504">
        <v>20557.976999999999</v>
      </c>
      <c r="W167" s="504">
        <v>90904.054870721506</v>
      </c>
      <c r="X167" s="504">
        <v>460220.27587072155</v>
      </c>
      <c r="Y167" s="505">
        <v>224332.21587072156</v>
      </c>
    </row>
    <row r="168" spans="1:25" ht="12.75">
      <c r="A168" s="503">
        <v>508</v>
      </c>
      <c r="B168" s="503" t="s">
        <v>191</v>
      </c>
      <c r="C168" s="504">
        <v>4452</v>
      </c>
      <c r="D168" s="504">
        <v>583</v>
      </c>
      <c r="E168" s="504">
        <v>355</v>
      </c>
      <c r="F168" s="497"/>
      <c r="G168" s="504">
        <v>427436.52</v>
      </c>
      <c r="H168" s="504">
        <v>492390.14</v>
      </c>
      <c r="I168" s="504">
        <v>21033.75</v>
      </c>
      <c r="J168" s="505">
        <v>940860.41</v>
      </c>
      <c r="K168" s="497"/>
      <c r="L168" s="504">
        <v>49322.179902973352</v>
      </c>
      <c r="M168" s="504">
        <v>990182.58990297327</v>
      </c>
      <c r="N168" s="504">
        <v>-69940.92</v>
      </c>
      <c r="O168" s="514">
        <f t="shared" si="2"/>
        <v>920241.66990297323</v>
      </c>
      <c r="P168" s="495"/>
      <c r="Q168" s="515">
        <v>508</v>
      </c>
      <c r="R168" s="503" t="s">
        <v>191</v>
      </c>
      <c r="S168" s="504">
        <v>9271</v>
      </c>
      <c r="T168" s="504">
        <v>393045.66</v>
      </c>
      <c r="U168" s="504">
        <v>840021.44350000005</v>
      </c>
      <c r="V168" s="504">
        <v>24070.735000000001</v>
      </c>
      <c r="W168" s="504">
        <v>120128.225093966</v>
      </c>
      <c r="X168" s="504">
        <v>984220.40359396604</v>
      </c>
      <c r="Y168" s="505">
        <v>591174.74359396612</v>
      </c>
    </row>
    <row r="169" spans="1:25" ht="12.75">
      <c r="A169" s="503">
        <v>529</v>
      </c>
      <c r="B169" s="503" t="s">
        <v>192</v>
      </c>
      <c r="C169" s="504">
        <v>10792</v>
      </c>
      <c r="D169" s="504">
        <v>897</v>
      </c>
      <c r="E169" s="504">
        <v>775</v>
      </c>
      <c r="F169" s="497"/>
      <c r="G169" s="504">
        <v>1036139.92</v>
      </c>
      <c r="H169" s="504">
        <v>757588.26</v>
      </c>
      <c r="I169" s="504">
        <v>45918.75</v>
      </c>
      <c r="J169" s="505">
        <v>1839646.9300000002</v>
      </c>
      <c r="K169" s="497"/>
      <c r="L169" s="504">
        <v>-147582.20200001448</v>
      </c>
      <c r="M169" s="504">
        <v>1692064.7279999859</v>
      </c>
      <c r="N169" s="504">
        <v>-169542.32</v>
      </c>
      <c r="O169" s="514">
        <f t="shared" si="2"/>
        <v>1522522.4079999859</v>
      </c>
      <c r="P169" s="495"/>
      <c r="Q169" s="515">
        <v>529</v>
      </c>
      <c r="R169" s="503" t="s">
        <v>192</v>
      </c>
      <c r="S169" s="504">
        <v>19999</v>
      </c>
      <c r="T169" s="504">
        <v>523313.61</v>
      </c>
      <c r="U169" s="504">
        <v>990375.12250000006</v>
      </c>
      <c r="V169" s="504">
        <v>69695.111999999994</v>
      </c>
      <c r="W169" s="504">
        <v>271217.67413670802</v>
      </c>
      <c r="X169" s="504">
        <v>1331287.908636708</v>
      </c>
      <c r="Y169" s="505">
        <v>807974.29863670806</v>
      </c>
    </row>
    <row r="170" spans="1:25" ht="12.75">
      <c r="A170" s="503">
        <v>531</v>
      </c>
      <c r="B170" s="503" t="s">
        <v>193</v>
      </c>
      <c r="C170" s="504">
        <v>2587</v>
      </c>
      <c r="D170" s="504">
        <v>306</v>
      </c>
      <c r="E170" s="504">
        <v>96</v>
      </c>
      <c r="F170" s="497"/>
      <c r="G170" s="504">
        <v>248377.87000000002</v>
      </c>
      <c r="H170" s="504">
        <v>258441.48</v>
      </c>
      <c r="I170" s="504">
        <v>5688</v>
      </c>
      <c r="J170" s="505">
        <v>512507.35000000003</v>
      </c>
      <c r="K170" s="497"/>
      <c r="L170" s="504">
        <v>-6320.1571728970448</v>
      </c>
      <c r="M170" s="504">
        <v>506187.19282710296</v>
      </c>
      <c r="N170" s="504">
        <v>-40641.770000000004</v>
      </c>
      <c r="O170" s="514">
        <f t="shared" si="2"/>
        <v>465545.42282710294</v>
      </c>
      <c r="P170" s="495"/>
      <c r="Q170" s="515">
        <v>531</v>
      </c>
      <c r="R170" s="503" t="s">
        <v>193</v>
      </c>
      <c r="S170" s="504">
        <v>4966</v>
      </c>
      <c r="T170" s="504">
        <v>324509.12</v>
      </c>
      <c r="U170" s="504">
        <v>688430.16950000008</v>
      </c>
      <c r="V170" s="504">
        <v>16147.887000000001</v>
      </c>
      <c r="W170" s="504">
        <v>59400.042631757802</v>
      </c>
      <c r="X170" s="504">
        <v>763978.09913175786</v>
      </c>
      <c r="Y170" s="505">
        <v>439468.97913175786</v>
      </c>
    </row>
    <row r="171" spans="1:25" ht="12.75">
      <c r="A171" s="503">
        <v>535</v>
      </c>
      <c r="B171" s="503" t="s">
        <v>194</v>
      </c>
      <c r="C171" s="504">
        <v>5214</v>
      </c>
      <c r="D171" s="504">
        <v>450</v>
      </c>
      <c r="E171" s="504">
        <v>163</v>
      </c>
      <c r="F171" s="497"/>
      <c r="G171" s="504">
        <v>500596.14</v>
      </c>
      <c r="H171" s="504">
        <v>380061</v>
      </c>
      <c r="I171" s="504">
        <v>9657.75</v>
      </c>
      <c r="J171" s="505">
        <v>890314.89</v>
      </c>
      <c r="K171" s="497"/>
      <c r="L171" s="504">
        <v>-81448.314948285755</v>
      </c>
      <c r="M171" s="504">
        <v>808866.5750517142</v>
      </c>
      <c r="N171" s="504">
        <v>-81911.94</v>
      </c>
      <c r="O171" s="514">
        <f t="shared" si="2"/>
        <v>726954.63505171426</v>
      </c>
      <c r="P171" s="495"/>
      <c r="Q171" s="515">
        <v>535</v>
      </c>
      <c r="R171" s="503" t="s">
        <v>194</v>
      </c>
      <c r="S171" s="504">
        <v>10454</v>
      </c>
      <c r="T171" s="504">
        <v>389499.74</v>
      </c>
      <c r="U171" s="504">
        <v>519244.6875</v>
      </c>
      <c r="V171" s="504">
        <v>32367.788</v>
      </c>
      <c r="W171" s="504">
        <v>87677.202533099597</v>
      </c>
      <c r="X171" s="504">
        <v>639289.67803309951</v>
      </c>
      <c r="Y171" s="505">
        <v>249789.93803309952</v>
      </c>
    </row>
    <row r="172" spans="1:25" ht="12.75">
      <c r="A172" s="503">
        <v>536</v>
      </c>
      <c r="B172" s="503" t="s">
        <v>195</v>
      </c>
      <c r="C172" s="504">
        <v>20527</v>
      </c>
      <c r="D172" s="504">
        <v>1994</v>
      </c>
      <c r="E172" s="504">
        <v>1288</v>
      </c>
      <c r="F172" s="497"/>
      <c r="G172" s="504">
        <v>1970797.27</v>
      </c>
      <c r="H172" s="504">
        <v>1684092.52</v>
      </c>
      <c r="I172" s="504">
        <v>76314</v>
      </c>
      <c r="J172" s="505">
        <v>3731203.79</v>
      </c>
      <c r="K172" s="497"/>
      <c r="L172" s="504">
        <v>-171226.97561027762</v>
      </c>
      <c r="M172" s="504">
        <v>3559976.814389722</v>
      </c>
      <c r="N172" s="504">
        <v>-322479.17000000004</v>
      </c>
      <c r="O172" s="514">
        <f t="shared" si="2"/>
        <v>3237497.644389722</v>
      </c>
      <c r="P172" s="495"/>
      <c r="Q172" s="515">
        <v>536</v>
      </c>
      <c r="R172" s="503" t="s">
        <v>195</v>
      </c>
      <c r="S172" s="504">
        <v>35647</v>
      </c>
      <c r="T172" s="504">
        <v>1973615.24</v>
      </c>
      <c r="U172" s="504">
        <v>3152474.9069999997</v>
      </c>
      <c r="V172" s="504">
        <v>87508.728000000003</v>
      </c>
      <c r="W172" s="504">
        <v>461093.40423063701</v>
      </c>
      <c r="X172" s="504">
        <v>3701077.0392306368</v>
      </c>
      <c r="Y172" s="505">
        <v>1727461.7992306368</v>
      </c>
    </row>
    <row r="173" spans="1:25" ht="12.75">
      <c r="A173" s="503">
        <v>538</v>
      </c>
      <c r="B173" s="503" t="s">
        <v>196</v>
      </c>
      <c r="C173" s="504">
        <v>2631</v>
      </c>
      <c r="D173" s="504">
        <v>167</v>
      </c>
      <c r="E173" s="504">
        <v>158</v>
      </c>
      <c r="F173" s="497"/>
      <c r="G173" s="504">
        <v>252602.31000000003</v>
      </c>
      <c r="H173" s="504">
        <v>141044.86000000002</v>
      </c>
      <c r="I173" s="504">
        <v>9361.5</v>
      </c>
      <c r="J173" s="505">
        <v>403008.67000000004</v>
      </c>
      <c r="K173" s="497"/>
      <c r="L173" s="504">
        <v>-60221.936463394086</v>
      </c>
      <c r="M173" s="504">
        <v>342786.7335366059</v>
      </c>
      <c r="N173" s="504">
        <v>-41333.01</v>
      </c>
      <c r="O173" s="514">
        <f t="shared" si="2"/>
        <v>301453.72353660589</v>
      </c>
      <c r="P173" s="495"/>
      <c r="Q173" s="515">
        <v>538</v>
      </c>
      <c r="R173" s="503" t="s">
        <v>196</v>
      </c>
      <c r="S173" s="504">
        <v>4695</v>
      </c>
      <c r="T173" s="504">
        <v>192713.14</v>
      </c>
      <c r="U173" s="504">
        <v>244710.7855</v>
      </c>
      <c r="V173" s="504">
        <v>9217.27</v>
      </c>
      <c r="W173" s="504">
        <v>39516.7912683752</v>
      </c>
      <c r="X173" s="504">
        <v>293444.8467683752</v>
      </c>
      <c r="Y173" s="505">
        <v>100731.70676837518</v>
      </c>
    </row>
    <row r="174" spans="1:25" ht="12.75">
      <c r="A174" s="503">
        <v>541</v>
      </c>
      <c r="B174" s="503" t="s">
        <v>197</v>
      </c>
      <c r="C174" s="504">
        <v>4397</v>
      </c>
      <c r="D174" s="504">
        <v>619</v>
      </c>
      <c r="E174" s="504">
        <v>307</v>
      </c>
      <c r="F174" s="497"/>
      <c r="G174" s="504">
        <v>422155.97000000003</v>
      </c>
      <c r="H174" s="504">
        <v>522795.02</v>
      </c>
      <c r="I174" s="504">
        <v>18189.75</v>
      </c>
      <c r="J174" s="505">
        <v>963140.74</v>
      </c>
      <c r="K174" s="497"/>
      <c r="L174" s="504">
        <v>376657.85282530123</v>
      </c>
      <c r="M174" s="504">
        <v>1339798.592825301</v>
      </c>
      <c r="N174" s="504">
        <v>-69076.87000000001</v>
      </c>
      <c r="O174" s="514">
        <f t="shared" si="2"/>
        <v>1270721.7228253009</v>
      </c>
      <c r="P174" s="495"/>
      <c r="Q174" s="515">
        <v>541</v>
      </c>
      <c r="R174" s="503" t="s">
        <v>197</v>
      </c>
      <c r="S174" s="504">
        <v>9130</v>
      </c>
      <c r="T174" s="504">
        <v>867205.68</v>
      </c>
      <c r="U174" s="504">
        <v>888286.32349999994</v>
      </c>
      <c r="V174" s="504">
        <v>41973.49</v>
      </c>
      <c r="W174" s="504">
        <v>179185.18011104901</v>
      </c>
      <c r="X174" s="504">
        <v>1109444.9936110489</v>
      </c>
      <c r="Y174" s="505">
        <v>242239.31361104886</v>
      </c>
    </row>
    <row r="175" spans="1:25" ht="12.75">
      <c r="A175" s="503">
        <v>543</v>
      </c>
      <c r="B175" s="503" t="s">
        <v>198</v>
      </c>
      <c r="C175" s="504">
        <v>26341</v>
      </c>
      <c r="D175" s="504">
        <v>2110</v>
      </c>
      <c r="E175" s="504">
        <v>3434</v>
      </c>
      <c r="F175" s="497"/>
      <c r="G175" s="504">
        <v>2528999.41</v>
      </c>
      <c r="H175" s="504">
        <v>1782063.8</v>
      </c>
      <c r="I175" s="504">
        <v>203464.5</v>
      </c>
      <c r="J175" s="505">
        <v>4514527.71</v>
      </c>
      <c r="K175" s="497"/>
      <c r="L175" s="504">
        <v>-765645.3095644745</v>
      </c>
      <c r="M175" s="504">
        <v>3748882.4004355255</v>
      </c>
      <c r="N175" s="504">
        <v>-413817.11000000004</v>
      </c>
      <c r="O175" s="514">
        <f t="shared" si="2"/>
        <v>3335065.2904355256</v>
      </c>
      <c r="P175" s="495"/>
      <c r="Q175" s="515">
        <v>543</v>
      </c>
      <c r="R175" s="503" t="s">
        <v>198</v>
      </c>
      <c r="S175" s="504">
        <v>44785</v>
      </c>
      <c r="T175" s="504">
        <v>2648821</v>
      </c>
      <c r="U175" s="504">
        <v>3058345.395</v>
      </c>
      <c r="V175" s="504">
        <v>144100.63500000001</v>
      </c>
      <c r="W175" s="504">
        <v>515778.47950699</v>
      </c>
      <c r="X175" s="504">
        <v>3718224.5095069902</v>
      </c>
      <c r="Y175" s="505">
        <v>1069403.5095069902</v>
      </c>
    </row>
    <row r="176" spans="1:25" ht="12.75">
      <c r="A176" s="503">
        <v>545</v>
      </c>
      <c r="B176" s="503" t="s">
        <v>199</v>
      </c>
      <c r="C176" s="504">
        <v>5096</v>
      </c>
      <c r="D176" s="504">
        <v>298</v>
      </c>
      <c r="E176" s="504">
        <v>2012</v>
      </c>
      <c r="F176" s="497"/>
      <c r="G176" s="504">
        <v>489266.96</v>
      </c>
      <c r="H176" s="504">
        <v>251684.84000000003</v>
      </c>
      <c r="I176" s="504">
        <v>119211</v>
      </c>
      <c r="J176" s="505">
        <v>860162.8</v>
      </c>
      <c r="K176" s="497"/>
      <c r="L176" s="504">
        <v>-212548.51166494723</v>
      </c>
      <c r="M176" s="504">
        <v>647614.2883350529</v>
      </c>
      <c r="N176" s="504">
        <v>-80058.16</v>
      </c>
      <c r="O176" s="514">
        <f t="shared" si="2"/>
        <v>567556.12833505287</v>
      </c>
      <c r="P176" s="495"/>
      <c r="Q176" s="515">
        <v>545</v>
      </c>
      <c r="R176" s="503" t="s">
        <v>199</v>
      </c>
      <c r="S176" s="504">
        <v>9621</v>
      </c>
      <c r="T176" s="504">
        <v>94640.36</v>
      </c>
      <c r="U176" s="504">
        <v>231522.394</v>
      </c>
      <c r="V176" s="504">
        <v>31477.764999999999</v>
      </c>
      <c r="W176" s="504">
        <v>86367.624326461693</v>
      </c>
      <c r="X176" s="504">
        <v>349367.78332646168</v>
      </c>
      <c r="Y176" s="505">
        <v>254727.42332646169</v>
      </c>
    </row>
    <row r="177" spans="1:25" ht="12.75">
      <c r="A177" s="503">
        <v>560</v>
      </c>
      <c r="B177" s="503" t="s">
        <v>200</v>
      </c>
      <c r="C177" s="504">
        <v>8446</v>
      </c>
      <c r="D177" s="504">
        <v>991</v>
      </c>
      <c r="E177" s="504">
        <v>595</v>
      </c>
      <c r="F177" s="497"/>
      <c r="G177" s="504">
        <v>810900.46000000008</v>
      </c>
      <c r="H177" s="504">
        <v>836978.78</v>
      </c>
      <c r="I177" s="504">
        <v>35253.75</v>
      </c>
      <c r="J177" s="505">
        <v>1683132.9900000002</v>
      </c>
      <c r="K177" s="497"/>
      <c r="L177" s="504">
        <v>-27338.462308985065</v>
      </c>
      <c r="M177" s="504">
        <v>1655794.527691015</v>
      </c>
      <c r="N177" s="504">
        <v>-132686.66</v>
      </c>
      <c r="O177" s="514">
        <f t="shared" si="2"/>
        <v>1523107.8676910151</v>
      </c>
      <c r="P177" s="495"/>
      <c r="Q177" s="515">
        <v>560</v>
      </c>
      <c r="R177" s="503" t="s">
        <v>200</v>
      </c>
      <c r="S177" s="504">
        <v>15669</v>
      </c>
      <c r="T177" s="504">
        <v>1394473.8</v>
      </c>
      <c r="U177" s="504">
        <v>1465683.135</v>
      </c>
      <c r="V177" s="504">
        <v>57283.762999999999</v>
      </c>
      <c r="W177" s="504">
        <v>224787.71871553999</v>
      </c>
      <c r="X177" s="504">
        <v>1747754.6167155399</v>
      </c>
      <c r="Y177" s="505">
        <v>353280.8167155399</v>
      </c>
    </row>
    <row r="178" spans="1:25" ht="12.75">
      <c r="A178" s="503">
        <v>561</v>
      </c>
      <c r="B178" s="503" t="s">
        <v>201</v>
      </c>
      <c r="C178" s="504">
        <v>686</v>
      </c>
      <c r="D178" s="504">
        <v>69</v>
      </c>
      <c r="E178" s="504">
        <v>116</v>
      </c>
      <c r="F178" s="497"/>
      <c r="G178" s="504">
        <v>65862.86</v>
      </c>
      <c r="H178" s="504">
        <v>58276.020000000004</v>
      </c>
      <c r="I178" s="504">
        <v>6873</v>
      </c>
      <c r="J178" s="505">
        <v>131011.88</v>
      </c>
      <c r="K178" s="497"/>
      <c r="L178" s="504">
        <v>-5246.0117865619832</v>
      </c>
      <c r="M178" s="504">
        <v>125765.86821343802</v>
      </c>
      <c r="N178" s="504">
        <v>-10777.060000000001</v>
      </c>
      <c r="O178" s="514">
        <f t="shared" si="2"/>
        <v>114988.80821343802</v>
      </c>
      <c r="P178" s="495"/>
      <c r="Q178" s="515">
        <v>561</v>
      </c>
      <c r="R178" s="503" t="s">
        <v>201</v>
      </c>
      <c r="S178" s="504">
        <v>1315</v>
      </c>
      <c r="T178" s="504">
        <v>57668.34</v>
      </c>
      <c r="U178" s="504">
        <v>86496.448999999993</v>
      </c>
      <c r="V178" s="504">
        <v>6838.915</v>
      </c>
      <c r="W178" s="504">
        <v>22893.895115656</v>
      </c>
      <c r="X178" s="504">
        <v>116229.25911565599</v>
      </c>
      <c r="Y178" s="505">
        <v>58560.919115655997</v>
      </c>
    </row>
    <row r="179" spans="1:25" ht="12.75">
      <c r="A179" s="503">
        <v>562</v>
      </c>
      <c r="B179" s="503" t="s">
        <v>202</v>
      </c>
      <c r="C179" s="504">
        <v>4484</v>
      </c>
      <c r="D179" s="504">
        <v>458</v>
      </c>
      <c r="E179" s="504">
        <v>201</v>
      </c>
      <c r="F179" s="497"/>
      <c r="G179" s="504">
        <v>430508.84</v>
      </c>
      <c r="H179" s="504">
        <v>386817.64</v>
      </c>
      <c r="I179" s="504">
        <v>11909.25</v>
      </c>
      <c r="J179" s="505">
        <v>829235.73</v>
      </c>
      <c r="K179" s="497"/>
      <c r="L179" s="504">
        <v>-28063.908190893766</v>
      </c>
      <c r="M179" s="504">
        <v>801171.82180910627</v>
      </c>
      <c r="N179" s="504">
        <v>-70443.64</v>
      </c>
      <c r="O179" s="514">
        <f t="shared" si="2"/>
        <v>730728.18180910626</v>
      </c>
      <c r="P179" s="495"/>
      <c r="Q179" s="515">
        <v>562</v>
      </c>
      <c r="R179" s="503" t="s">
        <v>202</v>
      </c>
      <c r="S179" s="504">
        <v>8839</v>
      </c>
      <c r="T179" s="504">
        <v>612580.18000000005</v>
      </c>
      <c r="U179" s="504">
        <v>699981.22500000009</v>
      </c>
      <c r="V179" s="504">
        <v>34308.25</v>
      </c>
      <c r="W179" s="504">
        <v>116171.86556241701</v>
      </c>
      <c r="X179" s="504">
        <v>850461.34056241706</v>
      </c>
      <c r="Y179" s="505">
        <v>237881.160562417</v>
      </c>
    </row>
    <row r="180" spans="1:25" ht="12.75">
      <c r="A180" s="503">
        <v>563</v>
      </c>
      <c r="B180" s="503" t="s">
        <v>203</v>
      </c>
      <c r="C180" s="504">
        <v>3469</v>
      </c>
      <c r="D180" s="504">
        <v>374</v>
      </c>
      <c r="E180" s="504">
        <v>159</v>
      </c>
      <c r="F180" s="497"/>
      <c r="G180" s="504">
        <v>333058.69</v>
      </c>
      <c r="H180" s="504">
        <v>315872.92000000004</v>
      </c>
      <c r="I180" s="504">
        <v>9420.75</v>
      </c>
      <c r="J180" s="505">
        <v>658352.3600000001</v>
      </c>
      <c r="K180" s="497"/>
      <c r="L180" s="504">
        <v>62971.672705493518</v>
      </c>
      <c r="M180" s="504">
        <v>721324.03270549362</v>
      </c>
      <c r="N180" s="504">
        <v>-54497.990000000005</v>
      </c>
      <c r="O180" s="514">
        <f t="shared" si="2"/>
        <v>666826.04270549363</v>
      </c>
      <c r="P180" s="495"/>
      <c r="Q180" s="515">
        <v>563</v>
      </c>
      <c r="R180" s="503" t="s">
        <v>203</v>
      </c>
      <c r="S180" s="504">
        <v>6978</v>
      </c>
      <c r="T180" s="504">
        <v>333981.23</v>
      </c>
      <c r="U180" s="504">
        <v>439490.38399999996</v>
      </c>
      <c r="V180" s="504">
        <v>29262.391</v>
      </c>
      <c r="W180" s="504">
        <v>93449.870076280393</v>
      </c>
      <c r="X180" s="504">
        <v>562202.64507628034</v>
      </c>
      <c r="Y180" s="505">
        <v>228221.41507628036</v>
      </c>
    </row>
    <row r="181" spans="1:25" ht="12.75">
      <c r="A181" s="503">
        <v>564</v>
      </c>
      <c r="B181" s="503" t="s">
        <v>204</v>
      </c>
      <c r="C181" s="504">
        <v>134695</v>
      </c>
      <c r="D181" s="504">
        <v>16964</v>
      </c>
      <c r="E181" s="504">
        <v>12825</v>
      </c>
      <c r="F181" s="497"/>
      <c r="G181" s="504">
        <v>12932066.950000001</v>
      </c>
      <c r="H181" s="504">
        <v>14327455.120000001</v>
      </c>
      <c r="I181" s="504">
        <v>759881.25</v>
      </c>
      <c r="J181" s="505">
        <v>28019403.32</v>
      </c>
      <c r="K181" s="497"/>
      <c r="L181" s="504">
        <v>-1285093.2231758572</v>
      </c>
      <c r="M181" s="504">
        <v>26734310.096824143</v>
      </c>
      <c r="N181" s="504">
        <v>-2116058.4500000002</v>
      </c>
      <c r="O181" s="514">
        <f t="shared" si="2"/>
        <v>24618251.646824144</v>
      </c>
      <c r="P181" s="495"/>
      <c r="Q181" s="515">
        <v>564</v>
      </c>
      <c r="R181" s="503" t="s">
        <v>204</v>
      </c>
      <c r="S181" s="504">
        <v>214633</v>
      </c>
      <c r="T181" s="504">
        <v>24604494.010000002</v>
      </c>
      <c r="U181" s="504">
        <v>27562585.112500001</v>
      </c>
      <c r="V181" s="504">
        <v>986310.44</v>
      </c>
      <c r="W181" s="504">
        <v>3516438.61068185</v>
      </c>
      <c r="X181" s="504">
        <v>32065334.163181853</v>
      </c>
      <c r="Y181" s="505">
        <v>7460840.1531818509</v>
      </c>
    </row>
    <row r="182" spans="1:25" ht="12.75">
      <c r="A182" s="503">
        <v>576</v>
      </c>
      <c r="B182" s="503" t="s">
        <v>205</v>
      </c>
      <c r="C182" s="504">
        <v>1234</v>
      </c>
      <c r="D182" s="504">
        <v>155</v>
      </c>
      <c r="E182" s="504">
        <v>80</v>
      </c>
      <c r="F182" s="497"/>
      <c r="G182" s="504">
        <v>118476.34000000001</v>
      </c>
      <c r="H182" s="504">
        <v>130909.90000000001</v>
      </c>
      <c r="I182" s="504">
        <v>4740</v>
      </c>
      <c r="J182" s="505">
        <v>254126.24000000002</v>
      </c>
      <c r="K182" s="497"/>
      <c r="L182" s="504">
        <v>6900.9522653372696</v>
      </c>
      <c r="M182" s="504">
        <v>261027.19226533733</v>
      </c>
      <c r="N182" s="504">
        <v>-19386.14</v>
      </c>
      <c r="O182" s="514">
        <f t="shared" si="2"/>
        <v>241641.05226533732</v>
      </c>
      <c r="P182" s="495"/>
      <c r="Q182" s="515">
        <v>576</v>
      </c>
      <c r="R182" s="503" t="s">
        <v>205</v>
      </c>
      <c r="S182" s="504">
        <v>2726</v>
      </c>
      <c r="T182" s="504">
        <v>162567.12</v>
      </c>
      <c r="U182" s="504">
        <v>184107.45150000002</v>
      </c>
      <c r="V182" s="504">
        <v>21050.524000000001</v>
      </c>
      <c r="W182" s="504">
        <v>62778.925707056398</v>
      </c>
      <c r="X182" s="504">
        <v>267936.90120705642</v>
      </c>
      <c r="Y182" s="505">
        <v>105369.78120705643</v>
      </c>
    </row>
    <row r="183" spans="1:25" ht="12.75">
      <c r="A183" s="503">
        <v>577</v>
      </c>
      <c r="B183" s="503" t="s">
        <v>206</v>
      </c>
      <c r="C183" s="504">
        <v>6151</v>
      </c>
      <c r="D183" s="504">
        <v>445</v>
      </c>
      <c r="E183" s="504">
        <v>525</v>
      </c>
      <c r="F183" s="497"/>
      <c r="G183" s="504">
        <v>590557.51</v>
      </c>
      <c r="H183" s="504">
        <v>375838.10000000003</v>
      </c>
      <c r="I183" s="504">
        <v>31106.25</v>
      </c>
      <c r="J183" s="505">
        <v>997501.8600000001</v>
      </c>
      <c r="K183" s="497"/>
      <c r="L183" s="504">
        <v>-131263.65846267011</v>
      </c>
      <c r="M183" s="504">
        <v>866238.20153733005</v>
      </c>
      <c r="N183" s="504">
        <v>-96632.21</v>
      </c>
      <c r="O183" s="514">
        <f t="shared" si="2"/>
        <v>769605.99153733009</v>
      </c>
      <c r="P183" s="495"/>
      <c r="Q183" s="515">
        <v>577</v>
      </c>
      <c r="R183" s="503" t="s">
        <v>206</v>
      </c>
      <c r="S183" s="504">
        <v>11236</v>
      </c>
      <c r="T183" s="504">
        <v>73574.86</v>
      </c>
      <c r="U183" s="504">
        <v>464413.91149999999</v>
      </c>
      <c r="V183" s="504">
        <v>29609.78</v>
      </c>
      <c r="W183" s="504">
        <v>103696.66931178801</v>
      </c>
      <c r="X183" s="504">
        <v>597720.36081178801</v>
      </c>
      <c r="Y183" s="505">
        <v>524145.50081178802</v>
      </c>
    </row>
    <row r="184" spans="1:25" ht="12.75">
      <c r="A184" s="503">
        <v>578</v>
      </c>
      <c r="B184" s="503" t="s">
        <v>207</v>
      </c>
      <c r="C184" s="504">
        <v>1477</v>
      </c>
      <c r="D184" s="504">
        <v>186</v>
      </c>
      <c r="E184" s="504">
        <v>53</v>
      </c>
      <c r="F184" s="497"/>
      <c r="G184" s="504">
        <v>141806.77000000002</v>
      </c>
      <c r="H184" s="504">
        <v>157091.88</v>
      </c>
      <c r="I184" s="504">
        <v>3140.25</v>
      </c>
      <c r="J184" s="505">
        <v>302038.90000000002</v>
      </c>
      <c r="K184" s="497"/>
      <c r="L184" s="504">
        <v>72840.666750854754</v>
      </c>
      <c r="M184" s="504">
        <v>374879.56675085478</v>
      </c>
      <c r="N184" s="504">
        <v>-23203.670000000002</v>
      </c>
      <c r="O184" s="514">
        <f t="shared" si="2"/>
        <v>351675.89675085479</v>
      </c>
      <c r="P184" s="495"/>
      <c r="Q184" s="515">
        <v>578</v>
      </c>
      <c r="R184" s="503" t="s">
        <v>207</v>
      </c>
      <c r="S184" s="504">
        <v>3037</v>
      </c>
      <c r="T184" s="504">
        <v>121340</v>
      </c>
      <c r="U184" s="504">
        <v>164997.66200000001</v>
      </c>
      <c r="V184" s="504">
        <v>15236.455</v>
      </c>
      <c r="W184" s="504">
        <v>69470.603338471294</v>
      </c>
      <c r="X184" s="504">
        <v>249704.72033847129</v>
      </c>
      <c r="Y184" s="505">
        <v>128364.72033847129</v>
      </c>
    </row>
    <row r="185" spans="1:25" ht="12.75">
      <c r="A185" s="503">
        <v>580</v>
      </c>
      <c r="B185" s="503" t="s">
        <v>208</v>
      </c>
      <c r="C185" s="504">
        <v>1975</v>
      </c>
      <c r="D185" s="504">
        <v>224</v>
      </c>
      <c r="E185" s="504">
        <v>137</v>
      </c>
      <c r="F185" s="497"/>
      <c r="G185" s="504">
        <v>189619.75</v>
      </c>
      <c r="H185" s="504">
        <v>189185.92000000001</v>
      </c>
      <c r="I185" s="504">
        <v>8117.25</v>
      </c>
      <c r="J185" s="505">
        <v>386922.92000000004</v>
      </c>
      <c r="K185" s="497"/>
      <c r="L185" s="504">
        <v>-10505.562929123611</v>
      </c>
      <c r="M185" s="504">
        <v>376417.35707087646</v>
      </c>
      <c r="N185" s="504">
        <v>-31027.25</v>
      </c>
      <c r="O185" s="514">
        <f t="shared" si="2"/>
        <v>345390.10707087646</v>
      </c>
      <c r="P185" s="495"/>
      <c r="Q185" s="515">
        <v>580</v>
      </c>
      <c r="R185" s="503" t="s">
        <v>208</v>
      </c>
      <c r="S185" s="504">
        <v>4366</v>
      </c>
      <c r="T185" s="504">
        <v>277147</v>
      </c>
      <c r="U185" s="504">
        <v>315536.65150000004</v>
      </c>
      <c r="V185" s="504">
        <v>17661.776999999998</v>
      </c>
      <c r="W185" s="504">
        <v>73156.245689238</v>
      </c>
      <c r="X185" s="504">
        <v>406354.67418923805</v>
      </c>
      <c r="Y185" s="505">
        <v>129207.67418923805</v>
      </c>
    </row>
    <row r="186" spans="1:25" ht="12.75">
      <c r="A186" s="503">
        <v>581</v>
      </c>
      <c r="B186" s="503" t="s">
        <v>209</v>
      </c>
      <c r="C186" s="504">
        <v>2982</v>
      </c>
      <c r="D186" s="504">
        <v>400</v>
      </c>
      <c r="E186" s="504">
        <v>186</v>
      </c>
      <c r="F186" s="497"/>
      <c r="G186" s="504">
        <v>286301.82</v>
      </c>
      <c r="H186" s="504">
        <v>337832</v>
      </c>
      <c r="I186" s="504">
        <v>11020.5</v>
      </c>
      <c r="J186" s="505">
        <v>635154.32000000007</v>
      </c>
      <c r="K186" s="497"/>
      <c r="L186" s="504">
        <v>63324.172701083648</v>
      </c>
      <c r="M186" s="504">
        <v>698478.49270108377</v>
      </c>
      <c r="N186" s="504">
        <v>-46847.22</v>
      </c>
      <c r="O186" s="514">
        <f t="shared" si="2"/>
        <v>651631.2727010838</v>
      </c>
      <c r="P186" s="495"/>
      <c r="Q186" s="515">
        <v>581</v>
      </c>
      <c r="R186" s="503" t="s">
        <v>209</v>
      </c>
      <c r="S186" s="504">
        <v>6123</v>
      </c>
      <c r="T186" s="504">
        <v>270535.34000000003</v>
      </c>
      <c r="U186" s="504">
        <v>575214.23</v>
      </c>
      <c r="V186" s="504">
        <v>23767.594000000001</v>
      </c>
      <c r="W186" s="504">
        <v>99423.3831292994</v>
      </c>
      <c r="X186" s="504">
        <v>698405.20712929941</v>
      </c>
      <c r="Y186" s="505">
        <v>427869.86712929938</v>
      </c>
    </row>
    <row r="187" spans="1:25" ht="12.75">
      <c r="A187" s="503">
        <v>583</v>
      </c>
      <c r="B187" s="503" t="s">
        <v>210</v>
      </c>
      <c r="C187" s="504">
        <v>467</v>
      </c>
      <c r="D187" s="504">
        <v>59</v>
      </c>
      <c r="E187" s="504">
        <v>18</v>
      </c>
      <c r="F187" s="497"/>
      <c r="G187" s="504">
        <v>44836.670000000006</v>
      </c>
      <c r="H187" s="504">
        <v>49830.22</v>
      </c>
      <c r="I187" s="504">
        <v>1066.5</v>
      </c>
      <c r="J187" s="505">
        <v>95733.390000000014</v>
      </c>
      <c r="K187" s="497"/>
      <c r="L187" s="504">
        <v>30162.645499666585</v>
      </c>
      <c r="M187" s="504">
        <v>125896.03549966658</v>
      </c>
      <c r="N187" s="504">
        <v>-7336.5700000000006</v>
      </c>
      <c r="O187" s="514">
        <f t="shared" si="2"/>
        <v>118559.46549966658</v>
      </c>
      <c r="P187" s="495"/>
      <c r="Q187" s="515">
        <v>583</v>
      </c>
      <c r="R187" s="503" t="s">
        <v>210</v>
      </c>
      <c r="S187" s="504">
        <v>912</v>
      </c>
      <c r="T187" s="504">
        <v>30673.759999999998</v>
      </c>
      <c r="U187" s="504">
        <v>24896.674999999999</v>
      </c>
      <c r="V187" s="504">
        <v>3171.4989999999998</v>
      </c>
      <c r="W187" s="504">
        <v>29848.013337981301</v>
      </c>
      <c r="X187" s="504">
        <v>57916.187337981304</v>
      </c>
      <c r="Y187" s="505">
        <v>27242.427337981306</v>
      </c>
    </row>
    <row r="188" spans="1:25" ht="12.75">
      <c r="A188" s="503">
        <v>584</v>
      </c>
      <c r="B188" s="503" t="s">
        <v>211</v>
      </c>
      <c r="C188" s="504">
        <v>1143</v>
      </c>
      <c r="D188" s="504">
        <v>126</v>
      </c>
      <c r="E188" s="504">
        <v>27</v>
      </c>
      <c r="F188" s="497"/>
      <c r="G188" s="504">
        <v>109739.43000000001</v>
      </c>
      <c r="H188" s="504">
        <v>106417.08</v>
      </c>
      <c r="I188" s="504">
        <v>1599.75</v>
      </c>
      <c r="J188" s="505">
        <v>217756.26</v>
      </c>
      <c r="K188" s="497"/>
      <c r="L188" s="504">
        <v>-11229.723013659401</v>
      </c>
      <c r="M188" s="504">
        <v>206526.53698634059</v>
      </c>
      <c r="N188" s="504">
        <v>-17956.530000000002</v>
      </c>
      <c r="O188" s="514">
        <f t="shared" si="2"/>
        <v>188570.0069863406</v>
      </c>
      <c r="P188" s="495"/>
      <c r="Q188" s="515">
        <v>584</v>
      </c>
      <c r="R188" s="503" t="s">
        <v>211</v>
      </c>
      <c r="S188" s="504">
        <v>2578</v>
      </c>
      <c r="T188" s="504">
        <v>127238.99</v>
      </c>
      <c r="U188" s="504">
        <v>182409.08799999999</v>
      </c>
      <c r="V188" s="504">
        <v>6804.0619999999999</v>
      </c>
      <c r="W188" s="504">
        <v>20819.0666954392</v>
      </c>
      <c r="X188" s="504">
        <v>210032.21669543919</v>
      </c>
      <c r="Y188" s="505">
        <v>82793.226695439182</v>
      </c>
    </row>
    <row r="189" spans="1:25" ht="12.75">
      <c r="A189" s="503">
        <v>588</v>
      </c>
      <c r="B189" s="503" t="s">
        <v>212</v>
      </c>
      <c r="C189" s="504">
        <v>751</v>
      </c>
      <c r="D189" s="504">
        <v>91</v>
      </c>
      <c r="E189" s="504">
        <v>58</v>
      </c>
      <c r="F189" s="497"/>
      <c r="G189" s="504">
        <v>72103.510000000009</v>
      </c>
      <c r="H189" s="504">
        <v>76856.78</v>
      </c>
      <c r="I189" s="504">
        <v>3436.5</v>
      </c>
      <c r="J189" s="505">
        <v>152396.79</v>
      </c>
      <c r="K189" s="497"/>
      <c r="L189" s="504">
        <v>34075.591689511581</v>
      </c>
      <c r="M189" s="504">
        <v>186472.38168951159</v>
      </c>
      <c r="N189" s="504">
        <v>-11798.210000000001</v>
      </c>
      <c r="O189" s="514">
        <f t="shared" si="2"/>
        <v>174674.1716895116</v>
      </c>
      <c r="P189" s="495"/>
      <c r="Q189" s="515">
        <v>588</v>
      </c>
      <c r="R189" s="503" t="s">
        <v>212</v>
      </c>
      <c r="S189" s="504">
        <v>1577</v>
      </c>
      <c r="T189" s="504">
        <v>99681.3</v>
      </c>
      <c r="U189" s="504">
        <v>140977.09850000002</v>
      </c>
      <c r="V189" s="504">
        <v>5323.03</v>
      </c>
      <c r="W189" s="504">
        <v>13323.4517367851</v>
      </c>
      <c r="X189" s="504">
        <v>159623.58023678511</v>
      </c>
      <c r="Y189" s="505">
        <v>59942.280236785111</v>
      </c>
    </row>
    <row r="190" spans="1:25" ht="12.75">
      <c r="A190" s="503">
        <v>592</v>
      </c>
      <c r="B190" s="503" t="s">
        <v>213</v>
      </c>
      <c r="C190" s="504">
        <v>1896</v>
      </c>
      <c r="D190" s="504">
        <v>231</v>
      </c>
      <c r="E190" s="504">
        <v>61</v>
      </c>
      <c r="F190" s="497"/>
      <c r="G190" s="504">
        <v>182034.96000000002</v>
      </c>
      <c r="H190" s="504">
        <v>195097.98</v>
      </c>
      <c r="I190" s="504">
        <v>3614.25</v>
      </c>
      <c r="J190" s="505">
        <v>380747.19000000006</v>
      </c>
      <c r="K190" s="497"/>
      <c r="L190" s="504">
        <v>4900.5247346614487</v>
      </c>
      <c r="M190" s="504">
        <v>385647.71473466157</v>
      </c>
      <c r="N190" s="504">
        <v>-29786.16</v>
      </c>
      <c r="O190" s="514">
        <f t="shared" si="2"/>
        <v>355861.55473466159</v>
      </c>
      <c r="P190" s="495"/>
      <c r="Q190" s="515">
        <v>592</v>
      </c>
      <c r="R190" s="503" t="s">
        <v>213</v>
      </c>
      <c r="S190" s="504">
        <v>3596</v>
      </c>
      <c r="T190" s="504">
        <v>264241.98</v>
      </c>
      <c r="U190" s="504">
        <v>363294.76</v>
      </c>
      <c r="V190" s="504">
        <v>19757.535</v>
      </c>
      <c r="W190" s="504">
        <v>53580.155683997698</v>
      </c>
      <c r="X190" s="504">
        <v>436632.45068399771</v>
      </c>
      <c r="Y190" s="505">
        <v>172390.47068399773</v>
      </c>
    </row>
    <row r="191" spans="1:25" ht="12.75">
      <c r="A191" s="503">
        <v>593</v>
      </c>
      <c r="B191" s="503" t="s">
        <v>214</v>
      </c>
      <c r="C191" s="504">
        <v>8627</v>
      </c>
      <c r="D191" s="504">
        <v>1038</v>
      </c>
      <c r="E191" s="504">
        <v>820</v>
      </c>
      <c r="F191" s="497"/>
      <c r="G191" s="504">
        <v>828278.27</v>
      </c>
      <c r="H191" s="504">
        <v>876674.04</v>
      </c>
      <c r="I191" s="504">
        <v>48585</v>
      </c>
      <c r="J191" s="505">
        <v>1753537.31</v>
      </c>
      <c r="K191" s="497"/>
      <c r="L191" s="504">
        <v>139753.44588715665</v>
      </c>
      <c r="M191" s="504">
        <v>1893290.7558871566</v>
      </c>
      <c r="N191" s="504">
        <v>-135530.17000000001</v>
      </c>
      <c r="O191" s="514">
        <f t="shared" si="2"/>
        <v>1757760.5858871567</v>
      </c>
      <c r="P191" s="495"/>
      <c r="Q191" s="515">
        <v>593</v>
      </c>
      <c r="R191" s="503" t="s">
        <v>214</v>
      </c>
      <c r="S191" s="504">
        <v>17050</v>
      </c>
      <c r="T191" s="504">
        <v>986527.25</v>
      </c>
      <c r="U191" s="504">
        <v>1716671.8</v>
      </c>
      <c r="V191" s="504">
        <v>54202.614999999998</v>
      </c>
      <c r="W191" s="504">
        <v>194260.083306335</v>
      </c>
      <c r="X191" s="504">
        <v>1965134.498306335</v>
      </c>
      <c r="Y191" s="505">
        <v>978607.24830633495</v>
      </c>
    </row>
    <row r="192" spans="1:25" ht="12.75">
      <c r="A192" s="503">
        <v>595</v>
      </c>
      <c r="B192" s="503" t="s">
        <v>215</v>
      </c>
      <c r="C192" s="504">
        <v>1816</v>
      </c>
      <c r="D192" s="504">
        <v>187</v>
      </c>
      <c r="E192" s="504">
        <v>80</v>
      </c>
      <c r="F192" s="497"/>
      <c r="G192" s="504">
        <v>174354.16</v>
      </c>
      <c r="H192" s="504">
        <v>157936.46000000002</v>
      </c>
      <c r="I192" s="504">
        <v>4740</v>
      </c>
      <c r="J192" s="505">
        <v>337030.62</v>
      </c>
      <c r="K192" s="497"/>
      <c r="L192" s="504">
        <v>43937.662096600165</v>
      </c>
      <c r="M192" s="504">
        <v>380968.28209660022</v>
      </c>
      <c r="N192" s="504">
        <v>-28529.360000000001</v>
      </c>
      <c r="O192" s="514">
        <f t="shared" si="2"/>
        <v>352438.92209660023</v>
      </c>
      <c r="P192" s="495"/>
      <c r="Q192" s="515">
        <v>595</v>
      </c>
      <c r="R192" s="503" t="s">
        <v>215</v>
      </c>
      <c r="S192" s="504">
        <v>4073</v>
      </c>
      <c r="T192" s="504">
        <v>215047.83</v>
      </c>
      <c r="U192" s="504">
        <v>275649.28249999997</v>
      </c>
      <c r="V192" s="504">
        <v>15053.084000000001</v>
      </c>
      <c r="W192" s="504">
        <v>42649.535557797499</v>
      </c>
      <c r="X192" s="504">
        <v>333351.90205779742</v>
      </c>
      <c r="Y192" s="505">
        <v>118304.07205779743</v>
      </c>
    </row>
    <row r="193" spans="1:25" ht="12.75">
      <c r="A193" s="503">
        <v>598</v>
      </c>
      <c r="B193" s="503" t="s">
        <v>216</v>
      </c>
      <c r="C193" s="504">
        <v>10809</v>
      </c>
      <c r="D193" s="504">
        <v>1184</v>
      </c>
      <c r="E193" s="504">
        <v>2855</v>
      </c>
      <c r="F193" s="497"/>
      <c r="G193" s="504">
        <v>1037772.0900000001</v>
      </c>
      <c r="H193" s="504">
        <v>999982.72000000009</v>
      </c>
      <c r="I193" s="504">
        <v>169158.75</v>
      </c>
      <c r="J193" s="505">
        <v>2206913.56</v>
      </c>
      <c r="K193" s="497"/>
      <c r="L193" s="504">
        <v>56772.992451598169</v>
      </c>
      <c r="M193" s="504">
        <v>2263686.5524515985</v>
      </c>
      <c r="N193" s="504">
        <v>-169809.39</v>
      </c>
      <c r="O193" s="514">
        <f t="shared" si="2"/>
        <v>2093877.1624515983</v>
      </c>
      <c r="P193" s="495"/>
      <c r="Q193" s="515">
        <v>598</v>
      </c>
      <c r="R193" s="503" t="s">
        <v>216</v>
      </c>
      <c r="S193" s="504">
        <v>19475</v>
      </c>
      <c r="T193" s="504">
        <v>958185.73</v>
      </c>
      <c r="U193" s="504">
        <v>1983209.9645</v>
      </c>
      <c r="V193" s="504">
        <v>69693.880999999994</v>
      </c>
      <c r="W193" s="504">
        <v>200993.58091489601</v>
      </c>
      <c r="X193" s="504">
        <v>2253897.4264148963</v>
      </c>
      <c r="Y193" s="505">
        <v>1295711.6964148963</v>
      </c>
    </row>
    <row r="194" spans="1:25" ht="12.75">
      <c r="A194" s="503">
        <v>599</v>
      </c>
      <c r="B194" s="503" t="s">
        <v>217</v>
      </c>
      <c r="C194" s="504">
        <v>5971</v>
      </c>
      <c r="D194" s="504">
        <v>203</v>
      </c>
      <c r="E194" s="504">
        <v>397</v>
      </c>
      <c r="F194" s="497"/>
      <c r="G194" s="504">
        <v>573275.71000000008</v>
      </c>
      <c r="H194" s="504">
        <v>171449.74000000002</v>
      </c>
      <c r="I194" s="504">
        <v>23522.25</v>
      </c>
      <c r="J194" s="505">
        <v>768247.70000000007</v>
      </c>
      <c r="K194" s="497"/>
      <c r="L194" s="504">
        <v>-129235.52660442574</v>
      </c>
      <c r="M194" s="504">
        <v>639012.17339557433</v>
      </c>
      <c r="N194" s="504">
        <v>-93804.41</v>
      </c>
      <c r="O194" s="514">
        <f t="shared" si="2"/>
        <v>545207.76339557429</v>
      </c>
      <c r="P194" s="495"/>
      <c r="Q194" s="515">
        <v>599</v>
      </c>
      <c r="R194" s="503" t="s">
        <v>217</v>
      </c>
      <c r="S194" s="504">
        <v>11225</v>
      </c>
      <c r="T194" s="504">
        <v>172136.47</v>
      </c>
      <c r="U194" s="504">
        <v>285973.67099999997</v>
      </c>
      <c r="V194" s="504">
        <v>17684.952000000001</v>
      </c>
      <c r="W194" s="504">
        <v>37170.069205054999</v>
      </c>
      <c r="X194" s="504">
        <v>340828.69220505498</v>
      </c>
      <c r="Y194" s="505">
        <v>168692.22220505498</v>
      </c>
    </row>
    <row r="195" spans="1:25" ht="12.75">
      <c r="A195" s="503">
        <v>601</v>
      </c>
      <c r="B195" s="503" t="s">
        <v>218</v>
      </c>
      <c r="C195" s="504">
        <v>1795</v>
      </c>
      <c r="D195" s="504">
        <v>243</v>
      </c>
      <c r="E195" s="504">
        <v>55</v>
      </c>
      <c r="F195" s="497"/>
      <c r="G195" s="504">
        <v>172337.95</v>
      </c>
      <c r="H195" s="504">
        <v>205232.94</v>
      </c>
      <c r="I195" s="504">
        <v>3258.75</v>
      </c>
      <c r="J195" s="505">
        <v>380829.64</v>
      </c>
      <c r="K195" s="497"/>
      <c r="L195" s="504">
        <v>150595.61964359094</v>
      </c>
      <c r="M195" s="504">
        <v>531425.25964359101</v>
      </c>
      <c r="N195" s="504">
        <v>-28199.45</v>
      </c>
      <c r="O195" s="514">
        <f t="shared" si="2"/>
        <v>503225.809643591</v>
      </c>
      <c r="P195" s="495"/>
      <c r="Q195" s="515">
        <v>601</v>
      </c>
      <c r="R195" s="503" t="s">
        <v>218</v>
      </c>
      <c r="S195" s="504">
        <v>3739</v>
      </c>
      <c r="T195" s="504">
        <v>192928.21</v>
      </c>
      <c r="U195" s="504">
        <v>218723.84899999999</v>
      </c>
      <c r="V195" s="504">
        <v>23271.911</v>
      </c>
      <c r="W195" s="504">
        <v>76884.249146843897</v>
      </c>
      <c r="X195" s="504">
        <v>318880.00914684386</v>
      </c>
      <c r="Y195" s="505">
        <v>125951.79914684387</v>
      </c>
    </row>
    <row r="196" spans="1:25" ht="12.75">
      <c r="A196" s="503">
        <v>604</v>
      </c>
      <c r="B196" s="503" t="s">
        <v>219</v>
      </c>
      <c r="C196" s="504">
        <v>12206</v>
      </c>
      <c r="D196" s="504">
        <v>994</v>
      </c>
      <c r="E196" s="504">
        <v>964</v>
      </c>
      <c r="F196" s="497"/>
      <c r="G196" s="504">
        <v>1171898.06</v>
      </c>
      <c r="H196" s="504">
        <v>839512.52</v>
      </c>
      <c r="I196" s="504">
        <v>57117</v>
      </c>
      <c r="J196" s="505">
        <v>2068527.58</v>
      </c>
      <c r="K196" s="497"/>
      <c r="L196" s="504">
        <v>-268294.9961101081</v>
      </c>
      <c r="M196" s="504">
        <v>1800232.5838898919</v>
      </c>
      <c r="N196" s="504">
        <v>-191756.26</v>
      </c>
      <c r="O196" s="514">
        <f t="shared" si="2"/>
        <v>1608476.3238898918</v>
      </c>
      <c r="P196" s="495"/>
      <c r="Q196" s="515">
        <v>604</v>
      </c>
      <c r="R196" s="503" t="s">
        <v>219</v>
      </c>
      <c r="S196" s="504">
        <v>20763</v>
      </c>
      <c r="T196" s="504">
        <v>989756.41</v>
      </c>
      <c r="U196" s="504">
        <v>1411682.1465</v>
      </c>
      <c r="V196" s="504">
        <v>51444.794999999998</v>
      </c>
      <c r="W196" s="504">
        <v>244959.288750304</v>
      </c>
      <c r="X196" s="504">
        <v>1708086.2302503039</v>
      </c>
      <c r="Y196" s="505">
        <v>718329.82025030383</v>
      </c>
    </row>
    <row r="197" spans="1:25" ht="12.75">
      <c r="A197" s="503">
        <v>607</v>
      </c>
      <c r="B197" s="503" t="s">
        <v>220</v>
      </c>
      <c r="C197" s="504">
        <v>1928</v>
      </c>
      <c r="D197" s="504">
        <v>278</v>
      </c>
      <c r="E197" s="504">
        <v>63</v>
      </c>
      <c r="F197" s="497"/>
      <c r="G197" s="504">
        <v>185107.28</v>
      </c>
      <c r="H197" s="504">
        <v>234793.24000000002</v>
      </c>
      <c r="I197" s="504">
        <v>3732.75</v>
      </c>
      <c r="J197" s="505">
        <v>423633.27</v>
      </c>
      <c r="K197" s="497"/>
      <c r="L197" s="504">
        <v>113330.17470947019</v>
      </c>
      <c r="M197" s="504">
        <v>536963.44470947026</v>
      </c>
      <c r="N197" s="504">
        <v>-30288.880000000001</v>
      </c>
      <c r="O197" s="514">
        <f t="shared" si="2"/>
        <v>506674.56470947026</v>
      </c>
      <c r="P197" s="495"/>
      <c r="Q197" s="515">
        <v>607</v>
      </c>
      <c r="R197" s="503" t="s">
        <v>220</v>
      </c>
      <c r="S197" s="504">
        <v>4064</v>
      </c>
      <c r="T197" s="504">
        <v>447739.6</v>
      </c>
      <c r="U197" s="504">
        <v>464986.56699999998</v>
      </c>
      <c r="V197" s="504">
        <v>22164.107</v>
      </c>
      <c r="W197" s="504">
        <v>88324.023874763006</v>
      </c>
      <c r="X197" s="504">
        <v>575474.69787476305</v>
      </c>
      <c r="Y197" s="505">
        <v>127735.09787476307</v>
      </c>
    </row>
    <row r="198" spans="1:25" ht="12.75">
      <c r="A198" s="503">
        <v>608</v>
      </c>
      <c r="B198" s="503" t="s">
        <v>221</v>
      </c>
      <c r="C198" s="504">
        <v>950</v>
      </c>
      <c r="D198" s="504">
        <v>88</v>
      </c>
      <c r="E198" s="504">
        <v>30</v>
      </c>
      <c r="F198" s="497"/>
      <c r="G198" s="504">
        <v>91209.5</v>
      </c>
      <c r="H198" s="504">
        <v>74323.040000000008</v>
      </c>
      <c r="I198" s="504">
        <v>1777.5</v>
      </c>
      <c r="J198" s="505">
        <v>167310.04</v>
      </c>
      <c r="K198" s="497"/>
      <c r="L198" s="504">
        <v>1411.2688114249759</v>
      </c>
      <c r="M198" s="504">
        <v>168721.308811425</v>
      </c>
      <c r="N198" s="504">
        <v>-14924.5</v>
      </c>
      <c r="O198" s="514">
        <f t="shared" si="2"/>
        <v>153796.808811425</v>
      </c>
      <c r="P198" s="495"/>
      <c r="Q198" s="515">
        <v>608</v>
      </c>
      <c r="R198" s="503" t="s">
        <v>221</v>
      </c>
      <c r="S198" s="504">
        <v>1943</v>
      </c>
      <c r="T198" s="504">
        <v>76791.899999999994</v>
      </c>
      <c r="U198" s="504">
        <v>140710.09450000001</v>
      </c>
      <c r="V198" s="504">
        <v>2401.8110000000001</v>
      </c>
      <c r="W198" s="504">
        <v>33615.995541662502</v>
      </c>
      <c r="X198" s="504">
        <v>176727.9010416625</v>
      </c>
      <c r="Y198" s="505">
        <v>99936.001041662501</v>
      </c>
    </row>
    <row r="199" spans="1:25" ht="12.75">
      <c r="A199" s="503">
        <v>609</v>
      </c>
      <c r="B199" s="503" t="s">
        <v>222</v>
      </c>
      <c r="C199" s="504">
        <v>46902</v>
      </c>
      <c r="D199" s="504">
        <v>6223</v>
      </c>
      <c r="E199" s="504">
        <v>4282</v>
      </c>
      <c r="F199" s="497"/>
      <c r="G199" s="504">
        <v>4503061.0200000005</v>
      </c>
      <c r="H199" s="504">
        <v>5255821.34</v>
      </c>
      <c r="I199" s="504">
        <v>253708.5</v>
      </c>
      <c r="J199" s="505">
        <v>10012590.859999999</v>
      </c>
      <c r="K199" s="497"/>
      <c r="L199" s="504">
        <v>706799.81762450468</v>
      </c>
      <c r="M199" s="504">
        <v>10719390.677624505</v>
      </c>
      <c r="N199" s="504">
        <v>-736830.42</v>
      </c>
      <c r="O199" s="514">
        <f t="shared" si="2"/>
        <v>9982560.2576245051</v>
      </c>
      <c r="P199" s="495"/>
      <c r="Q199" s="515">
        <v>609</v>
      </c>
      <c r="R199" s="503" t="s">
        <v>222</v>
      </c>
      <c r="S199" s="504">
        <v>83106</v>
      </c>
      <c r="T199" s="504">
        <v>6633297.7599999998</v>
      </c>
      <c r="U199" s="504">
        <v>9281735.6420000009</v>
      </c>
      <c r="V199" s="504">
        <v>373387.891</v>
      </c>
      <c r="W199" s="504">
        <v>1673884.8628370201</v>
      </c>
      <c r="X199" s="504">
        <v>11329008.395837022</v>
      </c>
      <c r="Y199" s="505">
        <v>4695710.6358370222</v>
      </c>
    </row>
    <row r="200" spans="1:25" ht="12.75">
      <c r="A200" s="503">
        <v>611</v>
      </c>
      <c r="B200" s="503" t="s">
        <v>223</v>
      </c>
      <c r="C200" s="504">
        <v>2914</v>
      </c>
      <c r="D200" s="504">
        <v>213</v>
      </c>
      <c r="E200" s="504">
        <v>190</v>
      </c>
      <c r="F200" s="497"/>
      <c r="G200" s="504">
        <v>279773.14</v>
      </c>
      <c r="H200" s="504">
        <v>179895.54</v>
      </c>
      <c r="I200" s="504">
        <v>11257.5</v>
      </c>
      <c r="J200" s="505">
        <v>470926.18000000005</v>
      </c>
      <c r="K200" s="497"/>
      <c r="L200" s="504">
        <v>-117165.42979001586</v>
      </c>
      <c r="M200" s="504">
        <v>353760.75020998419</v>
      </c>
      <c r="N200" s="504">
        <v>-45778.94</v>
      </c>
      <c r="O200" s="514">
        <f t="shared" si="2"/>
        <v>307981.81020998419</v>
      </c>
      <c r="P200" s="495"/>
      <c r="Q200" s="515">
        <v>611</v>
      </c>
      <c r="R200" s="503" t="s">
        <v>223</v>
      </c>
      <c r="S200" s="504">
        <v>4973</v>
      </c>
      <c r="T200" s="504">
        <v>248552.21</v>
      </c>
      <c r="U200" s="504">
        <v>262650.33549999999</v>
      </c>
      <c r="V200" s="504">
        <v>13923.525</v>
      </c>
      <c r="W200" s="504">
        <v>51769.6535387943</v>
      </c>
      <c r="X200" s="504">
        <v>328343.51403879432</v>
      </c>
      <c r="Y200" s="505">
        <v>79791.304038794333</v>
      </c>
    </row>
    <row r="201" spans="1:25" ht="12.75">
      <c r="A201" s="503">
        <v>614</v>
      </c>
      <c r="B201" s="503" t="s">
        <v>224</v>
      </c>
      <c r="C201" s="504">
        <v>1370</v>
      </c>
      <c r="D201" s="504">
        <v>217</v>
      </c>
      <c r="E201" s="504">
        <v>65</v>
      </c>
      <c r="F201" s="497"/>
      <c r="G201" s="504">
        <v>131533.70000000001</v>
      </c>
      <c r="H201" s="504">
        <v>183273.86000000002</v>
      </c>
      <c r="I201" s="504">
        <v>3851.25</v>
      </c>
      <c r="J201" s="505">
        <v>318658.81000000006</v>
      </c>
      <c r="K201" s="497"/>
      <c r="L201" s="504">
        <v>159874.75290906691</v>
      </c>
      <c r="M201" s="504">
        <v>478533.56290906691</v>
      </c>
      <c r="N201" s="504">
        <v>-21522.7</v>
      </c>
      <c r="O201" s="514">
        <f t="shared" si="2"/>
        <v>457010.8629090669</v>
      </c>
      <c r="P201" s="495"/>
      <c r="Q201" s="515">
        <v>614</v>
      </c>
      <c r="R201" s="503" t="s">
        <v>224</v>
      </c>
      <c r="S201" s="504">
        <v>2923</v>
      </c>
      <c r="T201" s="504">
        <v>159079.87</v>
      </c>
      <c r="U201" s="504">
        <v>224256.60200000001</v>
      </c>
      <c r="V201" s="504">
        <v>9344.5419999999995</v>
      </c>
      <c r="W201" s="504">
        <v>96700.265125027596</v>
      </c>
      <c r="X201" s="504">
        <v>330301.4091250276</v>
      </c>
      <c r="Y201" s="505">
        <v>171221.5391250276</v>
      </c>
    </row>
    <row r="202" spans="1:25" ht="12.75">
      <c r="A202" s="503">
        <v>615</v>
      </c>
      <c r="B202" s="503" t="s">
        <v>225</v>
      </c>
      <c r="C202" s="504">
        <v>3506</v>
      </c>
      <c r="D202" s="504">
        <v>603</v>
      </c>
      <c r="E202" s="504">
        <v>211</v>
      </c>
      <c r="F202" s="497"/>
      <c r="G202" s="504">
        <v>336611.06</v>
      </c>
      <c r="H202" s="504">
        <v>509281.74000000005</v>
      </c>
      <c r="I202" s="504">
        <v>12501.75</v>
      </c>
      <c r="J202" s="505">
        <v>858394.55</v>
      </c>
      <c r="K202" s="497"/>
      <c r="L202" s="504">
        <v>102600.29844206816</v>
      </c>
      <c r="M202" s="504">
        <v>960994.84844206821</v>
      </c>
      <c r="N202" s="504">
        <v>-55079.26</v>
      </c>
      <c r="O202" s="514">
        <f t="shared" si="2"/>
        <v>905915.5884420682</v>
      </c>
      <c r="P202" s="495"/>
      <c r="Q202" s="515">
        <v>615</v>
      </c>
      <c r="R202" s="503" t="s">
        <v>225</v>
      </c>
      <c r="S202" s="504">
        <v>7479</v>
      </c>
      <c r="T202" s="504">
        <v>504244.22</v>
      </c>
      <c r="U202" s="504">
        <v>635918.76699999999</v>
      </c>
      <c r="V202" s="504">
        <v>37739.044999999998</v>
      </c>
      <c r="W202" s="504">
        <v>191880.504439293</v>
      </c>
      <c r="X202" s="504">
        <v>865538.31643929309</v>
      </c>
      <c r="Y202" s="505">
        <v>361294.09643929312</v>
      </c>
    </row>
    <row r="203" spans="1:25" ht="12.75">
      <c r="A203" s="503">
        <v>616</v>
      </c>
      <c r="B203" s="503" t="s">
        <v>226</v>
      </c>
      <c r="C203" s="504">
        <v>1036</v>
      </c>
      <c r="D203" s="504">
        <v>91</v>
      </c>
      <c r="E203" s="504">
        <v>60</v>
      </c>
      <c r="F203" s="497"/>
      <c r="G203" s="504">
        <v>99466.36</v>
      </c>
      <c r="H203" s="504">
        <v>76856.78</v>
      </c>
      <c r="I203" s="504">
        <v>3555</v>
      </c>
      <c r="J203" s="505">
        <v>179878.14</v>
      </c>
      <c r="K203" s="497"/>
      <c r="L203" s="504">
        <v>-5838.2175092307007</v>
      </c>
      <c r="M203" s="504">
        <v>174039.9224907693</v>
      </c>
      <c r="N203" s="504">
        <v>-16275.560000000001</v>
      </c>
      <c r="O203" s="514">
        <f t="shared" ref="O203:O266" si="3">SUM(M203:N203)</f>
        <v>157764.3624907693</v>
      </c>
      <c r="P203" s="495"/>
      <c r="Q203" s="515">
        <v>616</v>
      </c>
      <c r="R203" s="503" t="s">
        <v>226</v>
      </c>
      <c r="S203" s="504">
        <v>1781</v>
      </c>
      <c r="T203" s="504">
        <v>152967.76999999999</v>
      </c>
      <c r="U203" s="504">
        <v>159270.40649999998</v>
      </c>
      <c r="V203" s="504">
        <v>4787.1660000000002</v>
      </c>
      <c r="W203" s="504">
        <v>25457.378345823901</v>
      </c>
      <c r="X203" s="504">
        <v>189514.95084582389</v>
      </c>
      <c r="Y203" s="505">
        <v>36547.180845823896</v>
      </c>
    </row>
    <row r="204" spans="1:25" ht="12.75">
      <c r="A204" s="503">
        <v>619</v>
      </c>
      <c r="B204" s="503" t="s">
        <v>227</v>
      </c>
      <c r="C204" s="504">
        <v>1265</v>
      </c>
      <c r="D204" s="504">
        <v>122</v>
      </c>
      <c r="E204" s="504">
        <v>85</v>
      </c>
      <c r="F204" s="497"/>
      <c r="G204" s="504">
        <v>121452.65000000001</v>
      </c>
      <c r="H204" s="504">
        <v>103038.76000000001</v>
      </c>
      <c r="I204" s="504">
        <v>5036.25</v>
      </c>
      <c r="J204" s="505">
        <v>229527.66000000003</v>
      </c>
      <c r="K204" s="497"/>
      <c r="L204" s="504">
        <v>1507.9229155848298</v>
      </c>
      <c r="M204" s="504">
        <v>231035.58291558485</v>
      </c>
      <c r="N204" s="504">
        <v>-19873.150000000001</v>
      </c>
      <c r="O204" s="514">
        <f t="shared" si="3"/>
        <v>211162.43291558485</v>
      </c>
      <c r="P204" s="495"/>
      <c r="Q204" s="515">
        <v>619</v>
      </c>
      <c r="R204" s="503" t="s">
        <v>227</v>
      </c>
      <c r="S204" s="504">
        <v>2650</v>
      </c>
      <c r="T204" s="504">
        <v>33988.839999999997</v>
      </c>
      <c r="U204" s="504">
        <v>174875.359</v>
      </c>
      <c r="V204" s="504">
        <v>7634.0010000000002</v>
      </c>
      <c r="W204" s="504">
        <v>28136.666247024099</v>
      </c>
      <c r="X204" s="504">
        <v>210646.02624702407</v>
      </c>
      <c r="Y204" s="505">
        <v>176657.18624702407</v>
      </c>
    </row>
    <row r="205" spans="1:25" ht="12.75">
      <c r="A205" s="503">
        <v>620</v>
      </c>
      <c r="B205" s="503" t="s">
        <v>228</v>
      </c>
      <c r="C205" s="504">
        <v>1077</v>
      </c>
      <c r="D205" s="504">
        <v>215</v>
      </c>
      <c r="E205" s="504">
        <v>60</v>
      </c>
      <c r="F205" s="497"/>
      <c r="G205" s="504">
        <v>103402.77</v>
      </c>
      <c r="H205" s="504">
        <v>181584.7</v>
      </c>
      <c r="I205" s="504">
        <v>3555</v>
      </c>
      <c r="J205" s="505">
        <v>288542.47000000003</v>
      </c>
      <c r="K205" s="497"/>
      <c r="L205" s="504">
        <v>86137.473408263264</v>
      </c>
      <c r="M205" s="504">
        <v>374679.94340826327</v>
      </c>
      <c r="N205" s="504">
        <v>-16919.670000000002</v>
      </c>
      <c r="O205" s="514">
        <f t="shared" si="3"/>
        <v>357760.27340826328</v>
      </c>
      <c r="P205" s="495"/>
      <c r="Q205" s="515">
        <v>620</v>
      </c>
      <c r="R205" s="503" t="s">
        <v>228</v>
      </c>
      <c r="S205" s="504">
        <v>2359</v>
      </c>
      <c r="T205" s="504">
        <v>201131.25</v>
      </c>
      <c r="U205" s="504">
        <v>279440.95500000002</v>
      </c>
      <c r="V205" s="504">
        <v>16192.111000000001</v>
      </c>
      <c r="W205" s="504">
        <v>64617.640011820797</v>
      </c>
      <c r="X205" s="504">
        <v>360250.70601182082</v>
      </c>
      <c r="Y205" s="505">
        <v>159119.45601182082</v>
      </c>
    </row>
    <row r="206" spans="1:25" ht="12.75">
      <c r="A206" s="503">
        <v>623</v>
      </c>
      <c r="B206" s="503" t="s">
        <v>229</v>
      </c>
      <c r="C206" s="504">
        <v>957</v>
      </c>
      <c r="D206" s="504">
        <v>90</v>
      </c>
      <c r="E206" s="504">
        <v>62</v>
      </c>
      <c r="F206" s="497"/>
      <c r="G206" s="504">
        <v>91881.57</v>
      </c>
      <c r="H206" s="504">
        <v>76012.2</v>
      </c>
      <c r="I206" s="504">
        <v>3673.5</v>
      </c>
      <c r="J206" s="505">
        <v>171567.27000000002</v>
      </c>
      <c r="K206" s="497"/>
      <c r="L206" s="504">
        <v>-11039.432141244979</v>
      </c>
      <c r="M206" s="504">
        <v>160527.83785875503</v>
      </c>
      <c r="N206" s="504">
        <v>-15034.470000000001</v>
      </c>
      <c r="O206" s="514">
        <f t="shared" si="3"/>
        <v>145493.36785875502</v>
      </c>
      <c r="P206" s="495"/>
      <c r="Q206" s="515">
        <v>623</v>
      </c>
      <c r="R206" s="503" t="s">
        <v>229</v>
      </c>
      <c r="S206" s="504">
        <v>2108</v>
      </c>
      <c r="T206" s="504">
        <v>113557.13</v>
      </c>
      <c r="U206" s="504">
        <v>149449.72100000002</v>
      </c>
      <c r="V206" s="504">
        <v>2251.7930000000001</v>
      </c>
      <c r="W206" s="504">
        <v>24830.6370160025</v>
      </c>
      <c r="X206" s="504">
        <v>176532.15101600252</v>
      </c>
      <c r="Y206" s="505">
        <v>62975.021016002516</v>
      </c>
    </row>
    <row r="207" spans="1:25" ht="12.75">
      <c r="A207" s="503">
        <v>624</v>
      </c>
      <c r="B207" s="503" t="s">
        <v>230</v>
      </c>
      <c r="C207" s="504">
        <v>2711</v>
      </c>
      <c r="D207" s="504">
        <v>275</v>
      </c>
      <c r="E207" s="504">
        <v>248</v>
      </c>
      <c r="F207" s="497"/>
      <c r="G207" s="504">
        <v>260283.11000000002</v>
      </c>
      <c r="H207" s="504">
        <v>232259.5</v>
      </c>
      <c r="I207" s="504">
        <v>14694</v>
      </c>
      <c r="J207" s="505">
        <v>507236.61</v>
      </c>
      <c r="K207" s="497"/>
      <c r="L207" s="504">
        <v>-18662.861327877094</v>
      </c>
      <c r="M207" s="504">
        <v>488573.74867212289</v>
      </c>
      <c r="N207" s="504">
        <v>-42589.810000000005</v>
      </c>
      <c r="O207" s="514">
        <f t="shared" si="3"/>
        <v>445983.93867212289</v>
      </c>
      <c r="P207" s="495"/>
      <c r="Q207" s="515">
        <v>624</v>
      </c>
      <c r="R207" s="503" t="s">
        <v>230</v>
      </c>
      <c r="S207" s="504">
        <v>5065</v>
      </c>
      <c r="T207" s="504">
        <v>378160.26</v>
      </c>
      <c r="U207" s="504">
        <v>413155.22499999998</v>
      </c>
      <c r="V207" s="504">
        <v>22884.491000000002</v>
      </c>
      <c r="W207" s="504">
        <v>76833.472138857702</v>
      </c>
      <c r="X207" s="504">
        <v>512873.18813885766</v>
      </c>
      <c r="Y207" s="505">
        <v>134712.92813885765</v>
      </c>
    </row>
    <row r="208" spans="1:25" ht="12.75">
      <c r="A208" s="503">
        <v>625</v>
      </c>
      <c r="B208" s="503" t="s">
        <v>231</v>
      </c>
      <c r="C208" s="504">
        <v>1480</v>
      </c>
      <c r="D208" s="504">
        <v>170</v>
      </c>
      <c r="E208" s="504">
        <v>129</v>
      </c>
      <c r="F208" s="497"/>
      <c r="G208" s="504">
        <v>142094.80000000002</v>
      </c>
      <c r="H208" s="504">
        <v>143578.6</v>
      </c>
      <c r="I208" s="504">
        <v>7643.25</v>
      </c>
      <c r="J208" s="505">
        <v>293316.65000000002</v>
      </c>
      <c r="K208" s="497"/>
      <c r="L208" s="504">
        <v>-7625.2272772980214</v>
      </c>
      <c r="M208" s="504">
        <v>285691.42272270197</v>
      </c>
      <c r="N208" s="504">
        <v>-23250.800000000003</v>
      </c>
      <c r="O208" s="514">
        <f t="shared" si="3"/>
        <v>262440.62272270198</v>
      </c>
      <c r="P208" s="495"/>
      <c r="Q208" s="515">
        <v>625</v>
      </c>
      <c r="R208" s="503" t="s">
        <v>231</v>
      </c>
      <c r="S208" s="504">
        <v>2980</v>
      </c>
      <c r="T208" s="504">
        <v>227316.07</v>
      </c>
      <c r="U208" s="504">
        <v>252199.48550000001</v>
      </c>
      <c r="V208" s="504">
        <v>13730.213</v>
      </c>
      <c r="W208" s="504">
        <v>31642.677788046101</v>
      </c>
      <c r="X208" s="504">
        <v>297572.37628804613</v>
      </c>
      <c r="Y208" s="505">
        <v>70256.306288046122</v>
      </c>
    </row>
    <row r="209" spans="1:25" ht="12.75">
      <c r="A209" s="503">
        <v>626</v>
      </c>
      <c r="B209" s="503" t="s">
        <v>232</v>
      </c>
      <c r="C209" s="504">
        <v>2181</v>
      </c>
      <c r="D209" s="504">
        <v>318</v>
      </c>
      <c r="E209" s="504">
        <v>113</v>
      </c>
      <c r="F209" s="497"/>
      <c r="G209" s="504">
        <v>209397.81</v>
      </c>
      <c r="H209" s="504">
        <v>268576.44</v>
      </c>
      <c r="I209" s="504">
        <v>6695.25</v>
      </c>
      <c r="J209" s="505">
        <v>484669.5</v>
      </c>
      <c r="K209" s="497"/>
      <c r="L209" s="504">
        <v>46091.766443098604</v>
      </c>
      <c r="M209" s="504">
        <v>530761.26644309866</v>
      </c>
      <c r="N209" s="504">
        <v>-34263.51</v>
      </c>
      <c r="O209" s="514">
        <f t="shared" si="3"/>
        <v>496497.75644309865</v>
      </c>
      <c r="P209" s="495"/>
      <c r="Q209" s="515">
        <v>626</v>
      </c>
      <c r="R209" s="503" t="s">
        <v>232</v>
      </c>
      <c r="S209" s="504">
        <v>4756</v>
      </c>
      <c r="T209" s="504">
        <v>251474.86</v>
      </c>
      <c r="U209" s="504">
        <v>398579.89300000004</v>
      </c>
      <c r="V209" s="504">
        <v>24417.038</v>
      </c>
      <c r="W209" s="504">
        <v>108808.55620259</v>
      </c>
      <c r="X209" s="504">
        <v>531805.4872025901</v>
      </c>
      <c r="Y209" s="505">
        <v>280330.62720259011</v>
      </c>
    </row>
    <row r="210" spans="1:25" ht="12.75">
      <c r="A210" s="503">
        <v>630</v>
      </c>
      <c r="B210" s="503" t="s">
        <v>233</v>
      </c>
      <c r="C210" s="504">
        <v>807</v>
      </c>
      <c r="D210" s="504">
        <v>87</v>
      </c>
      <c r="E210" s="504">
        <v>121</v>
      </c>
      <c r="F210" s="497"/>
      <c r="G210" s="504">
        <v>77480.070000000007</v>
      </c>
      <c r="H210" s="504">
        <v>73478.460000000006</v>
      </c>
      <c r="I210" s="504">
        <v>7169.25</v>
      </c>
      <c r="J210" s="505">
        <v>158127.78000000003</v>
      </c>
      <c r="K210" s="497"/>
      <c r="L210" s="504">
        <v>-34799.34287874437</v>
      </c>
      <c r="M210" s="504">
        <v>123328.43712125567</v>
      </c>
      <c r="N210" s="504">
        <v>-12677.970000000001</v>
      </c>
      <c r="O210" s="514">
        <f t="shared" si="3"/>
        <v>110650.46712125567</v>
      </c>
      <c r="P210" s="495"/>
      <c r="Q210" s="515">
        <v>630</v>
      </c>
      <c r="R210" s="503" t="s">
        <v>233</v>
      </c>
      <c r="S210" s="504">
        <v>1646</v>
      </c>
      <c r="T210" s="504">
        <v>68008.009999999995</v>
      </c>
      <c r="U210" s="504">
        <v>73649.293999999994</v>
      </c>
      <c r="V210" s="504">
        <v>3876.0070000000001</v>
      </c>
      <c r="W210" s="504">
        <v>22700.586101606401</v>
      </c>
      <c r="X210" s="504">
        <v>100225.88710160639</v>
      </c>
      <c r="Y210" s="505">
        <v>32217.877101606398</v>
      </c>
    </row>
    <row r="211" spans="1:25" ht="12.75">
      <c r="A211" s="503">
        <v>631</v>
      </c>
      <c r="B211" s="503" t="s">
        <v>234</v>
      </c>
      <c r="C211" s="504">
        <v>1000</v>
      </c>
      <c r="D211" s="504">
        <v>99</v>
      </c>
      <c r="E211" s="504">
        <v>59</v>
      </c>
      <c r="F211" s="497"/>
      <c r="G211" s="504">
        <v>96010</v>
      </c>
      <c r="H211" s="504">
        <v>83613.42</v>
      </c>
      <c r="I211" s="504">
        <v>3495.75</v>
      </c>
      <c r="J211" s="505">
        <v>183119.16999999998</v>
      </c>
      <c r="K211" s="497"/>
      <c r="L211" s="504">
        <v>-26408.260683190943</v>
      </c>
      <c r="M211" s="504">
        <v>156710.90931680903</v>
      </c>
      <c r="N211" s="504">
        <v>-15710</v>
      </c>
      <c r="O211" s="514">
        <f t="shared" si="3"/>
        <v>141000.90931680903</v>
      </c>
      <c r="P211" s="495"/>
      <c r="Q211" s="515">
        <v>631</v>
      </c>
      <c r="R211" s="503" t="s">
        <v>234</v>
      </c>
      <c r="S211" s="504">
        <v>1930</v>
      </c>
      <c r="T211" s="504">
        <v>96976.73</v>
      </c>
      <c r="U211" s="504">
        <v>139350.10500000001</v>
      </c>
      <c r="V211" s="504">
        <v>4904.3519999999999</v>
      </c>
      <c r="W211" s="504">
        <v>33701.874978083397</v>
      </c>
      <c r="X211" s="504">
        <v>177956.33197808341</v>
      </c>
      <c r="Y211" s="505">
        <v>80979.601978083418</v>
      </c>
    </row>
    <row r="212" spans="1:25" ht="12.75">
      <c r="A212" s="503">
        <v>635</v>
      </c>
      <c r="B212" s="503" t="s">
        <v>235</v>
      </c>
      <c r="C212" s="504">
        <v>3301</v>
      </c>
      <c r="D212" s="504">
        <v>292</v>
      </c>
      <c r="E212" s="504">
        <v>249</v>
      </c>
      <c r="F212" s="497"/>
      <c r="G212" s="504">
        <v>316929.01</v>
      </c>
      <c r="H212" s="504">
        <v>246617.36000000002</v>
      </c>
      <c r="I212" s="504">
        <v>14753.25</v>
      </c>
      <c r="J212" s="505">
        <v>578299.62</v>
      </c>
      <c r="K212" s="497"/>
      <c r="L212" s="504">
        <v>-34004.457011133054</v>
      </c>
      <c r="M212" s="504">
        <v>544295.16298886691</v>
      </c>
      <c r="N212" s="504">
        <v>-51858.710000000006</v>
      </c>
      <c r="O212" s="514">
        <f t="shared" si="3"/>
        <v>492436.45298886689</v>
      </c>
      <c r="P212" s="495"/>
      <c r="Q212" s="515">
        <v>635</v>
      </c>
      <c r="R212" s="503" t="s">
        <v>235</v>
      </c>
      <c r="S212" s="504">
        <v>6337</v>
      </c>
      <c r="T212" s="504">
        <v>112821.77</v>
      </c>
      <c r="U212" s="504">
        <v>318620.18449999997</v>
      </c>
      <c r="V212" s="504">
        <v>8044.83</v>
      </c>
      <c r="W212" s="504">
        <v>94463.775272222396</v>
      </c>
      <c r="X212" s="504">
        <v>421128.7897722224</v>
      </c>
      <c r="Y212" s="505">
        <v>308307.01977222238</v>
      </c>
    </row>
    <row r="213" spans="1:25" ht="12.75">
      <c r="A213" s="503">
        <v>636</v>
      </c>
      <c r="B213" s="503" t="s">
        <v>236</v>
      </c>
      <c r="C213" s="504">
        <v>4283</v>
      </c>
      <c r="D213" s="504">
        <v>398</v>
      </c>
      <c r="E213" s="504">
        <v>422</v>
      </c>
      <c r="F213" s="497"/>
      <c r="G213" s="504">
        <v>411210.83</v>
      </c>
      <c r="H213" s="504">
        <v>336142.84</v>
      </c>
      <c r="I213" s="504">
        <v>25003.5</v>
      </c>
      <c r="J213" s="505">
        <v>772357.17</v>
      </c>
      <c r="K213" s="497"/>
      <c r="L213" s="504">
        <v>-25127.605873619032</v>
      </c>
      <c r="M213" s="504">
        <v>747229.56412638118</v>
      </c>
      <c r="N213" s="504">
        <v>-67285.930000000008</v>
      </c>
      <c r="O213" s="514">
        <f t="shared" si="3"/>
        <v>679943.63412638113</v>
      </c>
      <c r="P213" s="495"/>
      <c r="Q213" s="515">
        <v>636</v>
      </c>
      <c r="R213" s="503" t="s">
        <v>236</v>
      </c>
      <c r="S213" s="504">
        <v>8130</v>
      </c>
      <c r="T213" s="504">
        <v>417223.95</v>
      </c>
      <c r="U213" s="504">
        <v>451560.223</v>
      </c>
      <c r="V213" s="504">
        <v>22095.643</v>
      </c>
      <c r="W213" s="504">
        <v>100653.497842774</v>
      </c>
      <c r="X213" s="504">
        <v>574309.36384277395</v>
      </c>
      <c r="Y213" s="505">
        <v>157085.41384277394</v>
      </c>
    </row>
    <row r="214" spans="1:25" ht="12.75">
      <c r="A214" s="503">
        <v>638</v>
      </c>
      <c r="B214" s="503" t="s">
        <v>237</v>
      </c>
      <c r="C214" s="504">
        <v>29370</v>
      </c>
      <c r="D214" s="504">
        <v>3076</v>
      </c>
      <c r="E214" s="504">
        <v>4352</v>
      </c>
      <c r="F214" s="497"/>
      <c r="G214" s="504">
        <v>2819813.7</v>
      </c>
      <c r="H214" s="504">
        <v>2597928.08</v>
      </c>
      <c r="I214" s="504">
        <v>257856</v>
      </c>
      <c r="J214" s="505">
        <v>5675597.7800000003</v>
      </c>
      <c r="K214" s="497"/>
      <c r="L214" s="504">
        <v>-469011.22776422091</v>
      </c>
      <c r="M214" s="504">
        <v>5206586.5522357784</v>
      </c>
      <c r="N214" s="504">
        <v>-461402.7</v>
      </c>
      <c r="O214" s="514">
        <f t="shared" si="3"/>
        <v>4745183.8522357782</v>
      </c>
      <c r="P214" s="495"/>
      <c r="Q214" s="515">
        <v>638</v>
      </c>
      <c r="R214" s="503" t="s">
        <v>237</v>
      </c>
      <c r="S214" s="504">
        <v>51289</v>
      </c>
      <c r="T214" s="504">
        <v>5111274.3899999997</v>
      </c>
      <c r="U214" s="504">
        <v>5611518.2220000001</v>
      </c>
      <c r="V214" s="504">
        <v>184498.45499999999</v>
      </c>
      <c r="W214" s="504">
        <v>570675.27683029103</v>
      </c>
      <c r="X214" s="504">
        <v>6366691.9538302915</v>
      </c>
      <c r="Y214" s="505">
        <v>1255417.5638302919</v>
      </c>
    </row>
    <row r="215" spans="1:25" ht="12.75">
      <c r="A215" s="503">
        <v>678</v>
      </c>
      <c r="B215" s="503" t="s">
        <v>238</v>
      </c>
      <c r="C215" s="504">
        <v>12233</v>
      </c>
      <c r="D215" s="504">
        <v>1710</v>
      </c>
      <c r="E215" s="504">
        <v>940</v>
      </c>
      <c r="F215" s="497"/>
      <c r="G215" s="504">
        <v>1174490.33</v>
      </c>
      <c r="H215" s="504">
        <v>1444231.8</v>
      </c>
      <c r="I215" s="504">
        <v>55695</v>
      </c>
      <c r="J215" s="505">
        <v>2674417.13</v>
      </c>
      <c r="K215" s="497"/>
      <c r="L215" s="504">
        <v>-68885.346753238467</v>
      </c>
      <c r="M215" s="504">
        <v>2605531.7832467617</v>
      </c>
      <c r="N215" s="504">
        <v>-192180.43000000002</v>
      </c>
      <c r="O215" s="514">
        <f t="shared" si="3"/>
        <v>2413351.3532467615</v>
      </c>
      <c r="P215" s="495"/>
      <c r="Q215" s="515">
        <v>678</v>
      </c>
      <c r="R215" s="503" t="s">
        <v>238</v>
      </c>
      <c r="S215" s="504">
        <v>23797</v>
      </c>
      <c r="T215" s="504">
        <v>2138828.04</v>
      </c>
      <c r="U215" s="504">
        <v>2664801.5010000002</v>
      </c>
      <c r="V215" s="504">
        <v>78196.641000000003</v>
      </c>
      <c r="W215" s="504">
        <v>416324.661785579</v>
      </c>
      <c r="X215" s="504">
        <v>3159322.8037855788</v>
      </c>
      <c r="Y215" s="505">
        <v>1020494.7637855788</v>
      </c>
    </row>
    <row r="216" spans="1:25" ht="12.75">
      <c r="A216" s="503">
        <v>680</v>
      </c>
      <c r="B216" s="503" t="s">
        <v>239</v>
      </c>
      <c r="C216" s="504">
        <v>14608</v>
      </c>
      <c r="D216" s="504">
        <v>1451</v>
      </c>
      <c r="E216" s="504">
        <v>3051</v>
      </c>
      <c r="F216" s="497"/>
      <c r="G216" s="504">
        <v>1402514.08</v>
      </c>
      <c r="H216" s="504">
        <v>1225485.58</v>
      </c>
      <c r="I216" s="504">
        <v>180771.75</v>
      </c>
      <c r="J216" s="505">
        <v>2808771.41</v>
      </c>
      <c r="K216" s="497"/>
      <c r="L216" s="504">
        <v>-249998.63081086217</v>
      </c>
      <c r="M216" s="504">
        <v>2558772.7791891377</v>
      </c>
      <c r="N216" s="504">
        <v>-229491.68000000002</v>
      </c>
      <c r="O216" s="514">
        <f t="shared" si="3"/>
        <v>2329281.0991891376</v>
      </c>
      <c r="P216" s="495"/>
      <c r="Q216" s="515">
        <v>680</v>
      </c>
      <c r="R216" s="503" t="s">
        <v>239</v>
      </c>
      <c r="S216" s="504">
        <v>25331</v>
      </c>
      <c r="T216" s="504">
        <v>789960.67</v>
      </c>
      <c r="U216" s="504">
        <v>1712496.2555</v>
      </c>
      <c r="V216" s="504">
        <v>109884.371</v>
      </c>
      <c r="W216" s="504">
        <v>350812.52733485401</v>
      </c>
      <c r="X216" s="504">
        <v>2173193.1538348543</v>
      </c>
      <c r="Y216" s="505">
        <v>1383232.4838348543</v>
      </c>
    </row>
    <row r="217" spans="1:25" ht="12.75">
      <c r="A217" s="503">
        <v>681</v>
      </c>
      <c r="B217" s="503" t="s">
        <v>240</v>
      </c>
      <c r="C217" s="504">
        <v>1612</v>
      </c>
      <c r="D217" s="504">
        <v>162</v>
      </c>
      <c r="E217" s="504">
        <v>188</v>
      </c>
      <c r="F217" s="497"/>
      <c r="G217" s="504">
        <v>154768.12</v>
      </c>
      <c r="H217" s="504">
        <v>136821.96000000002</v>
      </c>
      <c r="I217" s="504">
        <v>11139</v>
      </c>
      <c r="J217" s="505">
        <v>302729.08</v>
      </c>
      <c r="K217" s="497"/>
      <c r="L217" s="504">
        <v>53584.966403525468</v>
      </c>
      <c r="M217" s="504">
        <v>356314.04640352551</v>
      </c>
      <c r="N217" s="504">
        <v>-25324.52</v>
      </c>
      <c r="O217" s="514">
        <f t="shared" si="3"/>
        <v>330989.52640352549</v>
      </c>
      <c r="P217" s="495"/>
      <c r="Q217" s="515">
        <v>681</v>
      </c>
      <c r="R217" s="503" t="s">
        <v>240</v>
      </c>
      <c r="S217" s="504">
        <v>3297</v>
      </c>
      <c r="T217" s="504">
        <v>166078.43</v>
      </c>
      <c r="U217" s="504">
        <v>224150.7335</v>
      </c>
      <c r="V217" s="504">
        <v>13942.704</v>
      </c>
      <c r="W217" s="504">
        <v>36711.098771461002</v>
      </c>
      <c r="X217" s="504">
        <v>274804.53627146099</v>
      </c>
      <c r="Y217" s="505">
        <v>108726.106271461</v>
      </c>
    </row>
    <row r="218" spans="1:25" ht="12.75">
      <c r="A218" s="503">
        <v>683</v>
      </c>
      <c r="B218" s="503" t="s">
        <v>241</v>
      </c>
      <c r="C218" s="504">
        <v>1683</v>
      </c>
      <c r="D218" s="504">
        <v>198</v>
      </c>
      <c r="E218" s="504">
        <v>62</v>
      </c>
      <c r="F218" s="497"/>
      <c r="G218" s="504">
        <v>161584.83000000002</v>
      </c>
      <c r="H218" s="504">
        <v>167226.84</v>
      </c>
      <c r="I218" s="504">
        <v>3673.5</v>
      </c>
      <c r="J218" s="505">
        <v>332485.17000000004</v>
      </c>
      <c r="K218" s="497"/>
      <c r="L218" s="504">
        <v>88511.399465307302</v>
      </c>
      <c r="M218" s="504">
        <v>420996.56946530734</v>
      </c>
      <c r="N218" s="504">
        <v>-26439.93</v>
      </c>
      <c r="O218" s="514">
        <f t="shared" si="3"/>
        <v>394556.63946530735</v>
      </c>
      <c r="P218" s="495"/>
      <c r="Q218" s="515">
        <v>683</v>
      </c>
      <c r="R218" s="503" t="s">
        <v>241</v>
      </c>
      <c r="S218" s="504">
        <v>3599</v>
      </c>
      <c r="T218" s="504">
        <v>150654.10999999999</v>
      </c>
      <c r="U218" s="504">
        <v>247366.90399999998</v>
      </c>
      <c r="V218" s="504">
        <v>10843.838</v>
      </c>
      <c r="W218" s="504">
        <v>65617.310645371705</v>
      </c>
      <c r="X218" s="504">
        <v>323828.05264537164</v>
      </c>
      <c r="Y218" s="505">
        <v>173173.94264537166</v>
      </c>
    </row>
    <row r="219" spans="1:25" ht="12.75">
      <c r="A219" s="503">
        <v>684</v>
      </c>
      <c r="B219" s="503" t="s">
        <v>242</v>
      </c>
      <c r="C219" s="504">
        <v>21739</v>
      </c>
      <c r="D219" s="504">
        <v>2276</v>
      </c>
      <c r="E219" s="504">
        <v>3335</v>
      </c>
      <c r="F219" s="497"/>
      <c r="G219" s="504">
        <v>2087161.3900000001</v>
      </c>
      <c r="H219" s="504">
        <v>1922264.08</v>
      </c>
      <c r="I219" s="504">
        <v>197598.75</v>
      </c>
      <c r="J219" s="505">
        <v>4207024.2200000007</v>
      </c>
      <c r="K219" s="497"/>
      <c r="L219" s="504">
        <v>36495.875426331069</v>
      </c>
      <c r="M219" s="504">
        <v>4243520.0954263313</v>
      </c>
      <c r="N219" s="504">
        <v>-341519.69</v>
      </c>
      <c r="O219" s="514">
        <f t="shared" si="3"/>
        <v>3902000.4054263313</v>
      </c>
      <c r="P219" s="495"/>
      <c r="Q219" s="515">
        <v>684</v>
      </c>
      <c r="R219" s="503" t="s">
        <v>242</v>
      </c>
      <c r="S219" s="504">
        <v>38832</v>
      </c>
      <c r="T219" s="504">
        <v>2323639.0299999998</v>
      </c>
      <c r="U219" s="504">
        <v>3369334.2524999999</v>
      </c>
      <c r="V219" s="504">
        <v>145398.848</v>
      </c>
      <c r="W219" s="504">
        <v>677891.23642478697</v>
      </c>
      <c r="X219" s="504">
        <v>4192624.3369247867</v>
      </c>
      <c r="Y219" s="505">
        <v>1868985.3069247869</v>
      </c>
    </row>
    <row r="220" spans="1:25" ht="12.75">
      <c r="A220" s="503">
        <v>686</v>
      </c>
      <c r="B220" s="503" t="s">
        <v>243</v>
      </c>
      <c r="C220" s="504">
        <v>1424</v>
      </c>
      <c r="D220" s="504">
        <v>151</v>
      </c>
      <c r="E220" s="504">
        <v>104</v>
      </c>
      <c r="F220" s="497"/>
      <c r="G220" s="504">
        <v>136718.24000000002</v>
      </c>
      <c r="H220" s="504">
        <v>127531.58</v>
      </c>
      <c r="I220" s="504">
        <v>6162</v>
      </c>
      <c r="J220" s="505">
        <v>270411.82</v>
      </c>
      <c r="K220" s="497"/>
      <c r="L220" s="504">
        <v>29667.809650742856</v>
      </c>
      <c r="M220" s="504">
        <v>300079.62965074286</v>
      </c>
      <c r="N220" s="504">
        <v>-22371.040000000001</v>
      </c>
      <c r="O220" s="514">
        <f t="shared" si="3"/>
        <v>277708.58965074288</v>
      </c>
      <c r="P220" s="495"/>
      <c r="Q220" s="515">
        <v>686</v>
      </c>
      <c r="R220" s="503" t="s">
        <v>243</v>
      </c>
      <c r="S220" s="504">
        <v>2933</v>
      </c>
      <c r="T220" s="504">
        <v>99685.51</v>
      </c>
      <c r="U220" s="504">
        <v>119242.803</v>
      </c>
      <c r="V220" s="504">
        <v>9297.4030000000002</v>
      </c>
      <c r="W220" s="504">
        <v>49381.830261392097</v>
      </c>
      <c r="X220" s="504">
        <v>177922.03626139212</v>
      </c>
      <c r="Y220" s="505">
        <v>78236.526261392122</v>
      </c>
    </row>
    <row r="221" spans="1:25" ht="12.75">
      <c r="A221" s="503">
        <v>687</v>
      </c>
      <c r="B221" s="503" t="s">
        <v>244</v>
      </c>
      <c r="C221" s="504">
        <v>656</v>
      </c>
      <c r="D221" s="504">
        <v>92</v>
      </c>
      <c r="E221" s="504">
        <v>22</v>
      </c>
      <c r="F221" s="497"/>
      <c r="G221" s="504">
        <v>62982.560000000005</v>
      </c>
      <c r="H221" s="504">
        <v>77701.36</v>
      </c>
      <c r="I221" s="504">
        <v>1303.5</v>
      </c>
      <c r="J221" s="505">
        <v>141987.42000000001</v>
      </c>
      <c r="K221" s="497"/>
      <c r="L221" s="504">
        <v>6969.4454944724566</v>
      </c>
      <c r="M221" s="504">
        <v>148956.86549447244</v>
      </c>
      <c r="N221" s="504">
        <v>-10305.76</v>
      </c>
      <c r="O221" s="514">
        <f t="shared" si="3"/>
        <v>138651.10549447243</v>
      </c>
      <c r="P221" s="495"/>
      <c r="Q221" s="515">
        <v>687</v>
      </c>
      <c r="R221" s="503" t="s">
        <v>244</v>
      </c>
      <c r="S221" s="504">
        <v>1424</v>
      </c>
      <c r="T221" s="504">
        <v>73330.259999999995</v>
      </c>
      <c r="U221" s="504">
        <v>134762.73300000001</v>
      </c>
      <c r="V221" s="504">
        <v>6204.7020000000002</v>
      </c>
      <c r="W221" s="504">
        <v>26991.318958858399</v>
      </c>
      <c r="X221" s="504">
        <v>167958.7539588584</v>
      </c>
      <c r="Y221" s="505">
        <v>94628.493958858409</v>
      </c>
    </row>
    <row r="222" spans="1:25" ht="12.75">
      <c r="A222" s="503">
        <v>689</v>
      </c>
      <c r="B222" s="503" t="s">
        <v>245</v>
      </c>
      <c r="C222" s="504">
        <v>1411</v>
      </c>
      <c r="D222" s="504">
        <v>246</v>
      </c>
      <c r="E222" s="504">
        <v>135</v>
      </c>
      <c r="F222" s="497"/>
      <c r="G222" s="504">
        <v>135470.11000000002</v>
      </c>
      <c r="H222" s="504">
        <v>207766.68000000002</v>
      </c>
      <c r="I222" s="504">
        <v>7998.75</v>
      </c>
      <c r="J222" s="505">
        <v>351235.54000000004</v>
      </c>
      <c r="K222" s="497"/>
      <c r="L222" s="504">
        <v>52133.226871861058</v>
      </c>
      <c r="M222" s="504">
        <v>403368.76687186107</v>
      </c>
      <c r="N222" s="504">
        <v>-22166.81</v>
      </c>
      <c r="O222" s="514">
        <f t="shared" si="3"/>
        <v>381201.95687186107</v>
      </c>
      <c r="P222" s="495"/>
      <c r="Q222" s="515">
        <v>689</v>
      </c>
      <c r="R222" s="503" t="s">
        <v>245</v>
      </c>
      <c r="S222" s="504">
        <v>3032</v>
      </c>
      <c r="T222" s="504">
        <v>255395.45</v>
      </c>
      <c r="U222" s="504">
        <v>332307.52399999998</v>
      </c>
      <c r="V222" s="504">
        <v>19980.566999999999</v>
      </c>
      <c r="W222" s="504">
        <v>88192.929988970602</v>
      </c>
      <c r="X222" s="504">
        <v>440481.02098897053</v>
      </c>
      <c r="Y222" s="505">
        <v>185085.57098897052</v>
      </c>
    </row>
    <row r="223" spans="1:25" ht="12.75">
      <c r="A223" s="503">
        <v>691</v>
      </c>
      <c r="B223" s="503" t="s">
        <v>246</v>
      </c>
      <c r="C223" s="504">
        <v>1263</v>
      </c>
      <c r="D223" s="504">
        <v>106</v>
      </c>
      <c r="E223" s="504">
        <v>13</v>
      </c>
      <c r="F223" s="497"/>
      <c r="G223" s="504">
        <v>121260.63</v>
      </c>
      <c r="H223" s="504">
        <v>89525.48000000001</v>
      </c>
      <c r="I223" s="504">
        <v>770.25</v>
      </c>
      <c r="J223" s="505">
        <v>211556.36000000002</v>
      </c>
      <c r="K223" s="497"/>
      <c r="L223" s="504">
        <v>-30591.43235620443</v>
      </c>
      <c r="M223" s="504">
        <v>180964.92764379561</v>
      </c>
      <c r="N223" s="504">
        <v>-19841.73</v>
      </c>
      <c r="O223" s="514">
        <f t="shared" si="3"/>
        <v>161123.1976437956</v>
      </c>
      <c r="P223" s="495"/>
      <c r="Q223" s="515">
        <v>691</v>
      </c>
      <c r="R223" s="503" t="s">
        <v>246</v>
      </c>
      <c r="S223" s="504">
        <v>2598</v>
      </c>
      <c r="T223" s="504">
        <v>102428.02</v>
      </c>
      <c r="U223" s="504">
        <v>170026.00200000001</v>
      </c>
      <c r="V223" s="504">
        <v>4001.3029999999999</v>
      </c>
      <c r="W223" s="504">
        <v>20890.206500818</v>
      </c>
      <c r="X223" s="504">
        <v>194917.51150081799</v>
      </c>
      <c r="Y223" s="505">
        <v>92489.491500817981</v>
      </c>
    </row>
    <row r="224" spans="1:25" ht="12.75">
      <c r="A224" s="503">
        <v>694</v>
      </c>
      <c r="B224" s="503" t="s">
        <v>247</v>
      </c>
      <c r="C224" s="504">
        <v>16355</v>
      </c>
      <c r="D224" s="504">
        <v>1970</v>
      </c>
      <c r="E224" s="504">
        <v>1941</v>
      </c>
      <c r="F224" s="497"/>
      <c r="G224" s="504">
        <v>1570243.55</v>
      </c>
      <c r="H224" s="504">
        <v>1663822.6</v>
      </c>
      <c r="I224" s="504">
        <v>115004.25</v>
      </c>
      <c r="J224" s="505">
        <v>3349070.4000000004</v>
      </c>
      <c r="K224" s="497"/>
      <c r="L224" s="504">
        <v>-192862.09432262275</v>
      </c>
      <c r="M224" s="504">
        <v>3156208.3056773776</v>
      </c>
      <c r="N224" s="504">
        <v>-256937.05000000002</v>
      </c>
      <c r="O224" s="514">
        <f t="shared" si="3"/>
        <v>2899271.2556773778</v>
      </c>
      <c r="P224" s="495"/>
      <c r="Q224" s="515">
        <v>694</v>
      </c>
      <c r="R224" s="503" t="s">
        <v>247</v>
      </c>
      <c r="S224" s="504">
        <v>28483</v>
      </c>
      <c r="T224" s="504">
        <v>1912407.11</v>
      </c>
      <c r="U224" s="504">
        <v>3251774.3569999998</v>
      </c>
      <c r="V224" s="504">
        <v>126184.992</v>
      </c>
      <c r="W224" s="504">
        <v>346565.88538347301</v>
      </c>
      <c r="X224" s="504">
        <v>3724525.2343834732</v>
      </c>
      <c r="Y224" s="505">
        <v>1812118.1243834731</v>
      </c>
    </row>
    <row r="225" spans="1:25" ht="12.75">
      <c r="A225" s="503">
        <v>697</v>
      </c>
      <c r="B225" s="503" t="s">
        <v>248</v>
      </c>
      <c r="C225" s="504">
        <v>529</v>
      </c>
      <c r="D225" s="504">
        <v>64</v>
      </c>
      <c r="E225" s="504">
        <v>23</v>
      </c>
      <c r="F225" s="497"/>
      <c r="G225" s="504">
        <v>50789.29</v>
      </c>
      <c r="H225" s="504">
        <v>54053.120000000003</v>
      </c>
      <c r="I225" s="504">
        <v>1362.75</v>
      </c>
      <c r="J225" s="505">
        <v>106205.16</v>
      </c>
      <c r="K225" s="497"/>
      <c r="L225" s="504">
        <v>99845.026915366601</v>
      </c>
      <c r="M225" s="504">
        <v>206050.18691536662</v>
      </c>
      <c r="N225" s="504">
        <v>-8310.59</v>
      </c>
      <c r="O225" s="514">
        <f t="shared" si="3"/>
        <v>197739.59691536662</v>
      </c>
      <c r="P225" s="495"/>
      <c r="Q225" s="515">
        <v>697</v>
      </c>
      <c r="R225" s="503" t="s">
        <v>248</v>
      </c>
      <c r="S225" s="504">
        <v>1164</v>
      </c>
      <c r="T225" s="504">
        <v>89609.86</v>
      </c>
      <c r="U225" s="504">
        <v>97211.356499999994</v>
      </c>
      <c r="V225" s="504">
        <v>799.673</v>
      </c>
      <c r="W225" s="504">
        <v>22717.283418584298</v>
      </c>
      <c r="X225" s="504">
        <v>120728.31291858428</v>
      </c>
      <c r="Y225" s="505">
        <v>31118.452918584284</v>
      </c>
    </row>
    <row r="226" spans="1:25" ht="12.75">
      <c r="A226" s="503">
        <v>698</v>
      </c>
      <c r="B226" s="503" t="s">
        <v>249</v>
      </c>
      <c r="C226" s="504">
        <v>39088</v>
      </c>
      <c r="D226" s="504">
        <v>4407</v>
      </c>
      <c r="E226" s="504">
        <v>3072</v>
      </c>
      <c r="F226" s="497"/>
      <c r="G226" s="504">
        <v>3752838.8800000004</v>
      </c>
      <c r="H226" s="504">
        <v>3722064.06</v>
      </c>
      <c r="I226" s="504">
        <v>182016</v>
      </c>
      <c r="J226" s="505">
        <v>7656918.9400000004</v>
      </c>
      <c r="K226" s="497"/>
      <c r="L226" s="504">
        <v>1011642.404149639</v>
      </c>
      <c r="M226" s="504">
        <v>8668561.3441496398</v>
      </c>
      <c r="N226" s="504">
        <v>-614072.48</v>
      </c>
      <c r="O226" s="514">
        <f t="shared" si="3"/>
        <v>8054488.8641496394</v>
      </c>
      <c r="P226" s="495"/>
      <c r="Q226" s="515">
        <v>698</v>
      </c>
      <c r="R226" s="503" t="s">
        <v>249</v>
      </c>
      <c r="S226" s="504">
        <v>65286</v>
      </c>
      <c r="T226" s="504">
        <v>4587169.58</v>
      </c>
      <c r="U226" s="504">
        <v>5135103.6780000003</v>
      </c>
      <c r="V226" s="504">
        <v>244106.731</v>
      </c>
      <c r="W226" s="504">
        <v>1058192.09227489</v>
      </c>
      <c r="X226" s="504">
        <v>6437402.5012748903</v>
      </c>
      <c r="Y226" s="505">
        <v>1850232.9212748902</v>
      </c>
    </row>
    <row r="227" spans="1:25" ht="12.75">
      <c r="A227" s="503">
        <v>700</v>
      </c>
      <c r="B227" s="503" t="s">
        <v>250</v>
      </c>
      <c r="C227" s="504">
        <v>2321</v>
      </c>
      <c r="D227" s="504">
        <v>275</v>
      </c>
      <c r="E227" s="504">
        <v>173</v>
      </c>
      <c r="F227" s="497"/>
      <c r="G227" s="504">
        <v>222839.21000000002</v>
      </c>
      <c r="H227" s="504">
        <v>232259.5</v>
      </c>
      <c r="I227" s="504">
        <v>10250.25</v>
      </c>
      <c r="J227" s="505">
        <v>465348.96</v>
      </c>
      <c r="K227" s="497"/>
      <c r="L227" s="504">
        <v>28476.312665590609</v>
      </c>
      <c r="M227" s="504">
        <v>493825.27266559063</v>
      </c>
      <c r="N227" s="504">
        <v>-36462.910000000003</v>
      </c>
      <c r="O227" s="514">
        <f t="shared" si="3"/>
        <v>457362.3626655906</v>
      </c>
      <c r="P227" s="495"/>
      <c r="Q227" s="515">
        <v>700</v>
      </c>
      <c r="R227" s="503" t="s">
        <v>250</v>
      </c>
      <c r="S227" s="504">
        <v>4758</v>
      </c>
      <c r="T227" s="504">
        <v>199065.37</v>
      </c>
      <c r="U227" s="504">
        <v>350014.13199999998</v>
      </c>
      <c r="V227" s="504">
        <v>15066.448</v>
      </c>
      <c r="W227" s="504">
        <v>80236.822264854098</v>
      </c>
      <c r="X227" s="504">
        <v>445317.40226485406</v>
      </c>
      <c r="Y227" s="505">
        <v>246252.03226485406</v>
      </c>
    </row>
    <row r="228" spans="1:25" ht="12.75">
      <c r="A228" s="503">
        <v>702</v>
      </c>
      <c r="B228" s="503" t="s">
        <v>251</v>
      </c>
      <c r="C228" s="504">
        <v>1913</v>
      </c>
      <c r="D228" s="504">
        <v>262</v>
      </c>
      <c r="E228" s="504">
        <v>121</v>
      </c>
      <c r="F228" s="497"/>
      <c r="G228" s="504">
        <v>183667.13</v>
      </c>
      <c r="H228" s="504">
        <v>221279.96000000002</v>
      </c>
      <c r="I228" s="504">
        <v>7169.25</v>
      </c>
      <c r="J228" s="505">
        <v>412116.34</v>
      </c>
      <c r="K228" s="497"/>
      <c r="L228" s="504">
        <v>36160.354803234164</v>
      </c>
      <c r="M228" s="504">
        <v>448276.69480323419</v>
      </c>
      <c r="N228" s="504">
        <v>-30053.230000000003</v>
      </c>
      <c r="O228" s="514">
        <f t="shared" si="3"/>
        <v>418223.46480323421</v>
      </c>
      <c r="P228" s="495"/>
      <c r="Q228" s="515">
        <v>702</v>
      </c>
      <c r="R228" s="503" t="s">
        <v>251</v>
      </c>
      <c r="S228" s="504">
        <v>4124</v>
      </c>
      <c r="T228" s="504">
        <v>161960.89000000001</v>
      </c>
      <c r="U228" s="504">
        <v>315536.79399999999</v>
      </c>
      <c r="V228" s="504">
        <v>17764.606</v>
      </c>
      <c r="W228" s="504">
        <v>69732.580035013205</v>
      </c>
      <c r="X228" s="504">
        <v>403033.98003501323</v>
      </c>
      <c r="Y228" s="505">
        <v>241073.09003501321</v>
      </c>
    </row>
    <row r="229" spans="1:25" ht="12.75">
      <c r="A229" s="503">
        <v>704</v>
      </c>
      <c r="B229" s="503" t="s">
        <v>252</v>
      </c>
      <c r="C229" s="504">
        <v>3582</v>
      </c>
      <c r="D229" s="504">
        <v>189</v>
      </c>
      <c r="E229" s="504">
        <v>214</v>
      </c>
      <c r="F229" s="497"/>
      <c r="G229" s="504">
        <v>343907.82</v>
      </c>
      <c r="H229" s="504">
        <v>159625.62</v>
      </c>
      <c r="I229" s="504">
        <v>12679.5</v>
      </c>
      <c r="J229" s="505">
        <v>516212.94</v>
      </c>
      <c r="K229" s="497"/>
      <c r="L229" s="504">
        <v>-138824.53399921893</v>
      </c>
      <c r="M229" s="504">
        <v>377388.40600078111</v>
      </c>
      <c r="N229" s="504">
        <v>-56273.22</v>
      </c>
      <c r="O229" s="514">
        <f t="shared" si="3"/>
        <v>321115.18600078113</v>
      </c>
      <c r="P229" s="495"/>
      <c r="Q229" s="515">
        <v>704</v>
      </c>
      <c r="R229" s="503" t="s">
        <v>252</v>
      </c>
      <c r="S229" s="504">
        <v>6436</v>
      </c>
      <c r="T229" s="504">
        <v>139507</v>
      </c>
      <c r="U229" s="504">
        <v>168993.47</v>
      </c>
      <c r="V229" s="504">
        <v>21672.625</v>
      </c>
      <c r="W229" s="504">
        <v>53518.533654327097</v>
      </c>
      <c r="X229" s="504">
        <v>244184.6286543271</v>
      </c>
      <c r="Y229" s="505">
        <v>104677.6286543271</v>
      </c>
    </row>
    <row r="230" spans="1:25" ht="12.75">
      <c r="A230" s="503">
        <v>707</v>
      </c>
      <c r="B230" s="503" t="s">
        <v>253</v>
      </c>
      <c r="C230" s="504">
        <v>842</v>
      </c>
      <c r="D230" s="504">
        <v>163</v>
      </c>
      <c r="E230" s="504">
        <v>85</v>
      </c>
      <c r="F230" s="497"/>
      <c r="G230" s="504">
        <v>80840.42</v>
      </c>
      <c r="H230" s="504">
        <v>137666.54</v>
      </c>
      <c r="I230" s="504">
        <v>5036.25</v>
      </c>
      <c r="J230" s="505">
        <v>223543.21000000002</v>
      </c>
      <c r="K230" s="497"/>
      <c r="L230" s="504">
        <v>134396.01357662579</v>
      </c>
      <c r="M230" s="504">
        <v>357939.22357662581</v>
      </c>
      <c r="N230" s="504">
        <v>-13227.820000000002</v>
      </c>
      <c r="O230" s="514">
        <f t="shared" si="3"/>
        <v>344711.4035766258</v>
      </c>
      <c r="P230" s="495"/>
      <c r="Q230" s="515">
        <v>707</v>
      </c>
      <c r="R230" s="503" t="s">
        <v>253</v>
      </c>
      <c r="S230" s="504">
        <v>1902</v>
      </c>
      <c r="T230" s="504">
        <v>196332.7</v>
      </c>
      <c r="U230" s="504">
        <v>263207.47100000002</v>
      </c>
      <c r="V230" s="504">
        <v>9869.68</v>
      </c>
      <c r="W230" s="504">
        <v>44218.1820740279</v>
      </c>
      <c r="X230" s="504">
        <v>317295.33307402791</v>
      </c>
      <c r="Y230" s="505">
        <v>120962.63307402789</v>
      </c>
    </row>
    <row r="231" spans="1:25" ht="12.75">
      <c r="A231" s="503">
        <v>710</v>
      </c>
      <c r="B231" s="503" t="s">
        <v>254</v>
      </c>
      <c r="C231" s="504">
        <v>14748</v>
      </c>
      <c r="D231" s="504">
        <v>1465</v>
      </c>
      <c r="E231" s="504">
        <v>1590</v>
      </c>
      <c r="F231" s="497"/>
      <c r="G231" s="504">
        <v>1415955.48</v>
      </c>
      <c r="H231" s="504">
        <v>1237309.7</v>
      </c>
      <c r="I231" s="504">
        <v>94207.5</v>
      </c>
      <c r="J231" s="505">
        <v>2747472.6799999997</v>
      </c>
      <c r="K231" s="497"/>
      <c r="L231" s="504">
        <v>-311249.58532327879</v>
      </c>
      <c r="M231" s="504">
        <v>2436223.0946767209</v>
      </c>
      <c r="N231" s="504">
        <v>-231691.08000000002</v>
      </c>
      <c r="O231" s="514">
        <f t="shared" si="3"/>
        <v>2204532.0146767208</v>
      </c>
      <c r="P231" s="495"/>
      <c r="Q231" s="515">
        <v>710</v>
      </c>
      <c r="R231" s="503" t="s">
        <v>254</v>
      </c>
      <c r="S231" s="504">
        <v>27209</v>
      </c>
      <c r="T231" s="504">
        <v>2601497.17</v>
      </c>
      <c r="U231" s="504">
        <v>2876581.5449999999</v>
      </c>
      <c r="V231" s="504">
        <v>109303.89</v>
      </c>
      <c r="W231" s="504">
        <v>269893.65765551198</v>
      </c>
      <c r="X231" s="504">
        <v>3255779.092655512</v>
      </c>
      <c r="Y231" s="505">
        <v>654281.92265551211</v>
      </c>
    </row>
    <row r="232" spans="1:25" ht="12.75">
      <c r="A232" s="503">
        <v>729</v>
      </c>
      <c r="B232" s="503" t="s">
        <v>255</v>
      </c>
      <c r="C232" s="504">
        <v>4291</v>
      </c>
      <c r="D232" s="504">
        <v>718</v>
      </c>
      <c r="E232" s="504">
        <v>141</v>
      </c>
      <c r="F232" s="497"/>
      <c r="G232" s="504">
        <v>411978.91000000003</v>
      </c>
      <c r="H232" s="504">
        <v>606408.44000000006</v>
      </c>
      <c r="I232" s="504">
        <v>8354.25</v>
      </c>
      <c r="J232" s="505">
        <v>1026741.6000000001</v>
      </c>
      <c r="K232" s="497"/>
      <c r="L232" s="504">
        <v>331029.47621924174</v>
      </c>
      <c r="M232" s="504">
        <v>1357771.0762192418</v>
      </c>
      <c r="N232" s="504">
        <v>-67411.61</v>
      </c>
      <c r="O232" s="514">
        <f t="shared" si="3"/>
        <v>1290359.4662192417</v>
      </c>
      <c r="P232" s="495"/>
      <c r="Q232" s="515">
        <v>729</v>
      </c>
      <c r="R232" s="503" t="s">
        <v>255</v>
      </c>
      <c r="S232" s="504">
        <v>8847</v>
      </c>
      <c r="T232" s="504">
        <v>712515.18</v>
      </c>
      <c r="U232" s="504">
        <v>1017450.9180000001</v>
      </c>
      <c r="V232" s="504">
        <v>48348.366000000002</v>
      </c>
      <c r="W232" s="504">
        <v>216370.29342835199</v>
      </c>
      <c r="X232" s="504">
        <v>1282169.5774283521</v>
      </c>
      <c r="Y232" s="505">
        <v>569654.39742835204</v>
      </c>
    </row>
    <row r="233" spans="1:25" ht="12.75">
      <c r="A233" s="503">
        <v>732</v>
      </c>
      <c r="B233" s="503" t="s">
        <v>256</v>
      </c>
      <c r="C233" s="504">
        <v>1609</v>
      </c>
      <c r="D233" s="504">
        <v>236</v>
      </c>
      <c r="E233" s="504">
        <v>121</v>
      </c>
      <c r="F233" s="497"/>
      <c r="G233" s="504">
        <v>154480.09</v>
      </c>
      <c r="H233" s="504">
        <v>199320.88</v>
      </c>
      <c r="I233" s="504">
        <v>7169.25</v>
      </c>
      <c r="J233" s="505">
        <v>360970.22</v>
      </c>
      <c r="K233" s="497"/>
      <c r="L233" s="504">
        <v>79611.250055840035</v>
      </c>
      <c r="M233" s="504">
        <v>440581.47005583998</v>
      </c>
      <c r="N233" s="504">
        <v>-25277.390000000003</v>
      </c>
      <c r="O233" s="514">
        <f t="shared" si="3"/>
        <v>415304.08005583996</v>
      </c>
      <c r="P233" s="495"/>
      <c r="Q233" s="515">
        <v>732</v>
      </c>
      <c r="R233" s="503" t="s">
        <v>256</v>
      </c>
      <c r="S233" s="504">
        <v>3344</v>
      </c>
      <c r="T233" s="504">
        <v>225040.7</v>
      </c>
      <c r="U233" s="504">
        <v>273358.96250000002</v>
      </c>
      <c r="V233" s="504">
        <v>11424.947</v>
      </c>
      <c r="W233" s="504">
        <v>102115.64436017899</v>
      </c>
      <c r="X233" s="504">
        <v>386899.55386017903</v>
      </c>
      <c r="Y233" s="505">
        <v>161858.85386017902</v>
      </c>
    </row>
    <row r="234" spans="1:25" ht="12.75">
      <c r="A234" s="503">
        <v>734</v>
      </c>
      <c r="B234" s="503" t="s">
        <v>257</v>
      </c>
      <c r="C234" s="504">
        <v>27641</v>
      </c>
      <c r="D234" s="504">
        <v>3432</v>
      </c>
      <c r="E234" s="504">
        <v>4273</v>
      </c>
      <c r="F234" s="497"/>
      <c r="G234" s="504">
        <v>2653812.41</v>
      </c>
      <c r="H234" s="504">
        <v>2898598.56</v>
      </c>
      <c r="I234" s="504">
        <v>253175.25</v>
      </c>
      <c r="J234" s="505">
        <v>5805586.2200000007</v>
      </c>
      <c r="K234" s="497"/>
      <c r="L234" s="504">
        <v>237037.58672902361</v>
      </c>
      <c r="M234" s="504">
        <v>6042623.8067290252</v>
      </c>
      <c r="N234" s="504">
        <v>-434240.11000000004</v>
      </c>
      <c r="O234" s="514">
        <f t="shared" si="3"/>
        <v>5608383.6967290249</v>
      </c>
      <c r="P234" s="495"/>
      <c r="Q234" s="515">
        <v>734</v>
      </c>
      <c r="R234" s="503" t="s">
        <v>257</v>
      </c>
      <c r="S234" s="504">
        <v>51100</v>
      </c>
      <c r="T234" s="504">
        <v>3026720.92</v>
      </c>
      <c r="U234" s="504">
        <v>4495866.9205</v>
      </c>
      <c r="V234" s="504">
        <v>198404.359</v>
      </c>
      <c r="W234" s="504">
        <v>824804.68099308899</v>
      </c>
      <c r="X234" s="504">
        <v>5519075.9604930896</v>
      </c>
      <c r="Y234" s="505">
        <v>2492355.0404930897</v>
      </c>
    </row>
    <row r="235" spans="1:25" ht="12.75">
      <c r="A235" s="503">
        <v>738</v>
      </c>
      <c r="B235" s="503" t="s">
        <v>258</v>
      </c>
      <c r="C235" s="504">
        <v>1615</v>
      </c>
      <c r="D235" s="504">
        <v>126</v>
      </c>
      <c r="E235" s="504">
        <v>203</v>
      </c>
      <c r="F235" s="497"/>
      <c r="G235" s="504">
        <v>155056.15</v>
      </c>
      <c r="H235" s="504">
        <v>106417.08</v>
      </c>
      <c r="I235" s="504">
        <v>12027.75</v>
      </c>
      <c r="J235" s="505">
        <v>273500.98</v>
      </c>
      <c r="K235" s="497"/>
      <c r="L235" s="504">
        <v>-51328.969131901598</v>
      </c>
      <c r="M235" s="504">
        <v>222172.01086809835</v>
      </c>
      <c r="N235" s="504">
        <v>-25371.65</v>
      </c>
      <c r="O235" s="514">
        <f t="shared" si="3"/>
        <v>196800.36086809836</v>
      </c>
      <c r="P235" s="495"/>
      <c r="Q235" s="515">
        <v>738</v>
      </c>
      <c r="R235" s="503" t="s">
        <v>258</v>
      </c>
      <c r="S235" s="504">
        <v>2974</v>
      </c>
      <c r="T235" s="504">
        <v>17545.419999999998</v>
      </c>
      <c r="U235" s="504">
        <v>108051.823</v>
      </c>
      <c r="V235" s="504">
        <v>4680.4830000000002</v>
      </c>
      <c r="W235" s="504">
        <v>26818.5729675531</v>
      </c>
      <c r="X235" s="504">
        <v>139550.87896755312</v>
      </c>
      <c r="Y235" s="505">
        <v>122005.45896755312</v>
      </c>
    </row>
    <row r="236" spans="1:25" ht="12.75">
      <c r="A236" s="503">
        <v>739</v>
      </c>
      <c r="B236" s="503" t="s">
        <v>259</v>
      </c>
      <c r="C236" s="504">
        <v>1490</v>
      </c>
      <c r="D236" s="504">
        <v>164</v>
      </c>
      <c r="E236" s="504">
        <v>83</v>
      </c>
      <c r="F236" s="497"/>
      <c r="G236" s="504">
        <v>143054.9</v>
      </c>
      <c r="H236" s="504">
        <v>138511.12</v>
      </c>
      <c r="I236" s="504">
        <v>4917.75</v>
      </c>
      <c r="J236" s="505">
        <v>286483.77</v>
      </c>
      <c r="K236" s="497"/>
      <c r="L236" s="504">
        <v>38554.429380076588</v>
      </c>
      <c r="M236" s="504">
        <v>325038.19938007661</v>
      </c>
      <c r="N236" s="504">
        <v>-23407.9</v>
      </c>
      <c r="O236" s="514">
        <f t="shared" si="3"/>
        <v>301630.29938007658</v>
      </c>
      <c r="P236" s="495"/>
      <c r="Q236" s="515">
        <v>739</v>
      </c>
      <c r="R236" s="503" t="s">
        <v>259</v>
      </c>
      <c r="S236" s="504">
        <v>3216</v>
      </c>
      <c r="T236" s="504">
        <v>132752.01999999999</v>
      </c>
      <c r="U236" s="504">
        <v>160958.89000000001</v>
      </c>
      <c r="V236" s="504">
        <v>15811.403</v>
      </c>
      <c r="W236" s="504">
        <v>65483.514046974102</v>
      </c>
      <c r="X236" s="504">
        <v>242253.80704697411</v>
      </c>
      <c r="Y236" s="505">
        <v>109501.78704697412</v>
      </c>
    </row>
    <row r="237" spans="1:25" ht="12.75">
      <c r="A237" s="503">
        <v>740</v>
      </c>
      <c r="B237" s="503" t="s">
        <v>260</v>
      </c>
      <c r="C237" s="504">
        <v>16384</v>
      </c>
      <c r="D237" s="504">
        <v>2330</v>
      </c>
      <c r="E237" s="504">
        <v>1541</v>
      </c>
      <c r="F237" s="497"/>
      <c r="G237" s="504">
        <v>1573027.8400000001</v>
      </c>
      <c r="H237" s="504">
        <v>1967871.4000000001</v>
      </c>
      <c r="I237" s="504">
        <v>91304.25</v>
      </c>
      <c r="J237" s="505">
        <v>3632203.49</v>
      </c>
      <c r="K237" s="497"/>
      <c r="L237" s="504">
        <v>826255.47016096441</v>
      </c>
      <c r="M237" s="504">
        <v>4458458.9601609642</v>
      </c>
      <c r="N237" s="504">
        <v>-257392.64000000001</v>
      </c>
      <c r="O237" s="514">
        <f t="shared" si="3"/>
        <v>4201066.3201609645</v>
      </c>
      <c r="P237" s="495"/>
      <c r="Q237" s="515">
        <v>740</v>
      </c>
      <c r="R237" s="503" t="s">
        <v>260</v>
      </c>
      <c r="S237" s="504">
        <v>31843</v>
      </c>
      <c r="T237" s="504">
        <v>2432244.34</v>
      </c>
      <c r="U237" s="504">
        <v>3396470.3135000002</v>
      </c>
      <c r="V237" s="504">
        <v>166374.497</v>
      </c>
      <c r="W237" s="504">
        <v>585685.56381125899</v>
      </c>
      <c r="X237" s="504">
        <v>4148530.374311259</v>
      </c>
      <c r="Y237" s="505">
        <v>1716286.0343112592</v>
      </c>
    </row>
    <row r="238" spans="1:25" ht="12.75">
      <c r="A238" s="503">
        <v>742</v>
      </c>
      <c r="B238" s="503" t="s">
        <v>261</v>
      </c>
      <c r="C238" s="504">
        <v>508</v>
      </c>
      <c r="D238" s="504">
        <v>88</v>
      </c>
      <c r="E238" s="504">
        <v>20</v>
      </c>
      <c r="F238" s="497"/>
      <c r="G238" s="504">
        <v>48773.08</v>
      </c>
      <c r="H238" s="504">
        <v>74323.040000000008</v>
      </c>
      <c r="I238" s="504">
        <v>1185</v>
      </c>
      <c r="J238" s="505">
        <v>124281.12000000001</v>
      </c>
      <c r="K238" s="497"/>
      <c r="L238" s="504">
        <v>41132.833351763336</v>
      </c>
      <c r="M238" s="504">
        <v>165413.95335176337</v>
      </c>
      <c r="N238" s="504">
        <v>-7980.68</v>
      </c>
      <c r="O238" s="514">
        <f t="shared" si="3"/>
        <v>157433.27335176338</v>
      </c>
      <c r="P238" s="495"/>
      <c r="Q238" s="515">
        <v>742</v>
      </c>
      <c r="R238" s="503" t="s">
        <v>261</v>
      </c>
      <c r="S238" s="504">
        <v>978</v>
      </c>
      <c r="T238" s="504">
        <v>68627.23</v>
      </c>
      <c r="U238" s="504">
        <v>96808.051500000001</v>
      </c>
      <c r="V238" s="504">
        <v>5046.3890000000001</v>
      </c>
      <c r="W238" s="504">
        <v>35793.115918453797</v>
      </c>
      <c r="X238" s="504">
        <v>137647.55641845381</v>
      </c>
      <c r="Y238" s="505">
        <v>69020.326418453813</v>
      </c>
    </row>
    <row r="239" spans="1:25" ht="12.75">
      <c r="A239" s="503">
        <v>743</v>
      </c>
      <c r="B239" s="503" t="s">
        <v>262</v>
      </c>
      <c r="C239" s="504">
        <v>39090</v>
      </c>
      <c r="D239" s="504">
        <v>3533</v>
      </c>
      <c r="E239" s="504">
        <v>2981</v>
      </c>
      <c r="F239" s="497"/>
      <c r="G239" s="504">
        <v>3753030.9000000004</v>
      </c>
      <c r="H239" s="504">
        <v>2983901.14</v>
      </c>
      <c r="I239" s="504">
        <v>176624.25</v>
      </c>
      <c r="J239" s="505">
        <v>6913556.290000001</v>
      </c>
      <c r="K239" s="497"/>
      <c r="L239" s="504">
        <v>704964.49632815737</v>
      </c>
      <c r="M239" s="504">
        <v>7618520.7863281583</v>
      </c>
      <c r="N239" s="504">
        <v>-614103.9</v>
      </c>
      <c r="O239" s="514">
        <f t="shared" si="3"/>
        <v>7004416.886328158</v>
      </c>
      <c r="P239" s="495"/>
      <c r="Q239" s="515">
        <v>743</v>
      </c>
      <c r="R239" s="503" t="s">
        <v>262</v>
      </c>
      <c r="S239" s="504">
        <v>66160</v>
      </c>
      <c r="T239" s="504">
        <v>4195908.3899999997</v>
      </c>
      <c r="U239" s="504">
        <v>5482494.9745000005</v>
      </c>
      <c r="V239" s="504">
        <v>244545.19</v>
      </c>
      <c r="W239" s="504">
        <v>817210.07516727201</v>
      </c>
      <c r="X239" s="504">
        <v>6544250.2396672731</v>
      </c>
      <c r="Y239" s="505">
        <v>2348341.8496672735</v>
      </c>
    </row>
    <row r="240" spans="1:25" ht="12.75">
      <c r="A240" s="503">
        <v>746</v>
      </c>
      <c r="B240" s="503" t="s">
        <v>263</v>
      </c>
      <c r="C240" s="504">
        <v>2384</v>
      </c>
      <c r="D240" s="504">
        <v>225</v>
      </c>
      <c r="E240" s="504">
        <v>167</v>
      </c>
      <c r="F240" s="497"/>
      <c r="G240" s="504">
        <v>228887.84000000003</v>
      </c>
      <c r="H240" s="504">
        <v>190030.5</v>
      </c>
      <c r="I240" s="504">
        <v>9894.75</v>
      </c>
      <c r="J240" s="505">
        <v>428813.09</v>
      </c>
      <c r="K240" s="497"/>
      <c r="L240" s="504">
        <v>-70897.738735934399</v>
      </c>
      <c r="M240" s="504">
        <v>357915.3512640656</v>
      </c>
      <c r="N240" s="504">
        <v>-37452.639999999999</v>
      </c>
      <c r="O240" s="514">
        <f t="shared" si="3"/>
        <v>320462.71126406558</v>
      </c>
      <c r="P240" s="495"/>
      <c r="Q240" s="515">
        <v>746</v>
      </c>
      <c r="R240" s="503" t="s">
        <v>263</v>
      </c>
      <c r="S240" s="504">
        <v>4713</v>
      </c>
      <c r="T240" s="504">
        <v>188558.14</v>
      </c>
      <c r="U240" s="504">
        <v>215881.94199999998</v>
      </c>
      <c r="V240" s="504">
        <v>12121.781000000001</v>
      </c>
      <c r="W240" s="504">
        <v>77596.816766149801</v>
      </c>
      <c r="X240" s="504">
        <v>305600.53976614977</v>
      </c>
      <c r="Y240" s="505">
        <v>117042.39976614976</v>
      </c>
    </row>
    <row r="241" spans="1:25" ht="12.75">
      <c r="A241" s="503">
        <v>747</v>
      </c>
      <c r="B241" s="503" t="s">
        <v>264</v>
      </c>
      <c r="C241" s="504">
        <v>593</v>
      </c>
      <c r="D241" s="504">
        <v>87</v>
      </c>
      <c r="E241" s="504">
        <v>18</v>
      </c>
      <c r="F241" s="497"/>
      <c r="G241" s="504">
        <v>56933.93</v>
      </c>
      <c r="H241" s="504">
        <v>73478.460000000006</v>
      </c>
      <c r="I241" s="504">
        <v>1066.5</v>
      </c>
      <c r="J241" s="505">
        <v>131478.89000000001</v>
      </c>
      <c r="K241" s="497"/>
      <c r="L241" s="504">
        <v>22523.226950109805</v>
      </c>
      <c r="M241" s="504">
        <v>154002.11695010983</v>
      </c>
      <c r="N241" s="504">
        <v>-9316.0300000000007</v>
      </c>
      <c r="O241" s="514">
        <f t="shared" si="3"/>
        <v>144686.08695010984</v>
      </c>
      <c r="P241" s="495"/>
      <c r="Q241" s="515">
        <v>747</v>
      </c>
      <c r="R241" s="503" t="s">
        <v>264</v>
      </c>
      <c r="S241" s="504">
        <v>1283</v>
      </c>
      <c r="T241" s="504">
        <v>68403.570000000007</v>
      </c>
      <c r="U241" s="504">
        <v>154098.88500000001</v>
      </c>
      <c r="V241" s="504">
        <v>9281.1730000000007</v>
      </c>
      <c r="W241" s="504">
        <v>22241.360905241901</v>
      </c>
      <c r="X241" s="504">
        <v>185621.41890524191</v>
      </c>
      <c r="Y241" s="505">
        <v>117217.8489052419</v>
      </c>
    </row>
    <row r="242" spans="1:25" ht="12.75">
      <c r="A242" s="503">
        <v>748</v>
      </c>
      <c r="B242" s="503" t="s">
        <v>265</v>
      </c>
      <c r="C242" s="504">
        <v>2333</v>
      </c>
      <c r="D242" s="504">
        <v>258</v>
      </c>
      <c r="E242" s="504">
        <v>83</v>
      </c>
      <c r="F242" s="497"/>
      <c r="G242" s="504">
        <v>223991.33000000002</v>
      </c>
      <c r="H242" s="504">
        <v>217901.64</v>
      </c>
      <c r="I242" s="504">
        <v>4917.75</v>
      </c>
      <c r="J242" s="505">
        <v>446810.72000000003</v>
      </c>
      <c r="K242" s="497"/>
      <c r="L242" s="504">
        <v>36377.512462593062</v>
      </c>
      <c r="M242" s="504">
        <v>483188.23246259312</v>
      </c>
      <c r="N242" s="504">
        <v>-36651.43</v>
      </c>
      <c r="O242" s="514">
        <f t="shared" si="3"/>
        <v>446536.80246259313</v>
      </c>
      <c r="P242" s="495"/>
      <c r="Q242" s="515">
        <v>748</v>
      </c>
      <c r="R242" s="503" t="s">
        <v>265</v>
      </c>
      <c r="S242" s="504">
        <v>4837</v>
      </c>
      <c r="T242" s="504">
        <v>286183.51</v>
      </c>
      <c r="U242" s="504">
        <v>358641.75800000003</v>
      </c>
      <c r="V242" s="504">
        <v>9605.6939999999995</v>
      </c>
      <c r="W242" s="504">
        <v>46046.152489198103</v>
      </c>
      <c r="X242" s="504">
        <v>414293.60448919813</v>
      </c>
      <c r="Y242" s="505">
        <v>128110.09448919812</v>
      </c>
    </row>
    <row r="243" spans="1:25" ht="12.75">
      <c r="A243" s="503">
        <v>749</v>
      </c>
      <c r="B243" s="503" t="s">
        <v>266</v>
      </c>
      <c r="C243" s="504">
        <v>11609</v>
      </c>
      <c r="D243" s="504">
        <v>982</v>
      </c>
      <c r="E243" s="504">
        <v>483</v>
      </c>
      <c r="F243" s="497"/>
      <c r="G243" s="504">
        <v>1114580.0900000001</v>
      </c>
      <c r="H243" s="504">
        <v>829377.56</v>
      </c>
      <c r="I243" s="504">
        <v>28617.75</v>
      </c>
      <c r="J243" s="505">
        <v>1972575.4000000001</v>
      </c>
      <c r="K243" s="497"/>
      <c r="L243" s="504">
        <v>-117905.62820181507</v>
      </c>
      <c r="M243" s="504">
        <v>1854669.7717981851</v>
      </c>
      <c r="N243" s="504">
        <v>-182377.39</v>
      </c>
      <c r="O243" s="514">
        <f t="shared" si="3"/>
        <v>1672292.3817981849</v>
      </c>
      <c r="P243" s="495"/>
      <c r="Q243" s="515">
        <v>749</v>
      </c>
      <c r="R243" s="503" t="s">
        <v>266</v>
      </c>
      <c r="S243" s="504">
        <v>21290</v>
      </c>
      <c r="T243" s="504">
        <v>1161634.6000000001</v>
      </c>
      <c r="U243" s="504">
        <v>1309203.9589999998</v>
      </c>
      <c r="V243" s="504">
        <v>70169.721999999994</v>
      </c>
      <c r="W243" s="504">
        <v>231584.963346907</v>
      </c>
      <c r="X243" s="504">
        <v>1610958.6443469068</v>
      </c>
      <c r="Y243" s="505">
        <v>449324.04434690671</v>
      </c>
    </row>
    <row r="244" spans="1:25" ht="12.75">
      <c r="A244" s="503">
        <v>751</v>
      </c>
      <c r="B244" s="503" t="s">
        <v>267</v>
      </c>
      <c r="C244" s="504">
        <v>1353</v>
      </c>
      <c r="D244" s="504">
        <v>181</v>
      </c>
      <c r="E244" s="504">
        <v>27</v>
      </c>
      <c r="F244" s="497"/>
      <c r="G244" s="504">
        <v>129901.53000000001</v>
      </c>
      <c r="H244" s="504">
        <v>152868.98000000001</v>
      </c>
      <c r="I244" s="504">
        <v>1599.75</v>
      </c>
      <c r="J244" s="505">
        <v>284370.26</v>
      </c>
      <c r="K244" s="497"/>
      <c r="L244" s="504">
        <v>32087.866450341709</v>
      </c>
      <c r="M244" s="504">
        <v>316458.12645034172</v>
      </c>
      <c r="N244" s="504">
        <v>-21255.63</v>
      </c>
      <c r="O244" s="514">
        <f t="shared" si="3"/>
        <v>295202.49645034171</v>
      </c>
      <c r="P244" s="495"/>
      <c r="Q244" s="515">
        <v>751</v>
      </c>
      <c r="R244" s="503" t="s">
        <v>267</v>
      </c>
      <c r="S244" s="504">
        <v>2828</v>
      </c>
      <c r="T244" s="504">
        <v>89150.68</v>
      </c>
      <c r="U244" s="504">
        <v>152175.08100000001</v>
      </c>
      <c r="V244" s="504">
        <v>8324.1029999999992</v>
      </c>
      <c r="W244" s="504">
        <v>82901.120399207604</v>
      </c>
      <c r="X244" s="504">
        <v>243400.30439920761</v>
      </c>
      <c r="Y244" s="505">
        <v>154249.62439920762</v>
      </c>
    </row>
    <row r="245" spans="1:25" ht="12.75">
      <c r="A245" s="503">
        <v>753</v>
      </c>
      <c r="B245" s="503" t="s">
        <v>268</v>
      </c>
      <c r="C245" s="504">
        <v>13591</v>
      </c>
      <c r="D245" s="504">
        <v>949</v>
      </c>
      <c r="E245" s="504">
        <v>1600</v>
      </c>
      <c r="F245" s="497"/>
      <c r="G245" s="504">
        <v>1304871.9100000001</v>
      </c>
      <c r="H245" s="504">
        <v>801506.42</v>
      </c>
      <c r="I245" s="504">
        <v>94800</v>
      </c>
      <c r="J245" s="505">
        <v>2201178.33</v>
      </c>
      <c r="K245" s="497"/>
      <c r="L245" s="504">
        <v>-327228.02726829308</v>
      </c>
      <c r="M245" s="504">
        <v>1873950.3027317068</v>
      </c>
      <c r="N245" s="504">
        <v>-213514.61000000002</v>
      </c>
      <c r="O245" s="514">
        <f t="shared" si="3"/>
        <v>1660435.6927317067</v>
      </c>
      <c r="P245" s="495"/>
      <c r="Q245" s="515">
        <v>753</v>
      </c>
      <c r="R245" s="503" t="s">
        <v>268</v>
      </c>
      <c r="S245" s="504">
        <v>22595</v>
      </c>
      <c r="T245" s="504">
        <v>1311590.04</v>
      </c>
      <c r="U245" s="504">
        <v>1364355.3425</v>
      </c>
      <c r="V245" s="504">
        <v>76597.75</v>
      </c>
      <c r="W245" s="504">
        <v>212202.90820901</v>
      </c>
      <c r="X245" s="504">
        <v>1653156.0007090101</v>
      </c>
      <c r="Y245" s="505">
        <v>341565.96070901002</v>
      </c>
    </row>
    <row r="246" spans="1:25" ht="12.75">
      <c r="A246" s="503">
        <v>755</v>
      </c>
      <c r="B246" s="503" t="s">
        <v>269</v>
      </c>
      <c r="C246" s="504">
        <v>3587</v>
      </c>
      <c r="D246" s="504">
        <v>225</v>
      </c>
      <c r="E246" s="504">
        <v>493</v>
      </c>
      <c r="F246" s="497"/>
      <c r="G246" s="504">
        <v>344387.87</v>
      </c>
      <c r="H246" s="504">
        <v>190030.5</v>
      </c>
      <c r="I246" s="504">
        <v>29210.25</v>
      </c>
      <c r="J246" s="505">
        <v>563628.62</v>
      </c>
      <c r="K246" s="497"/>
      <c r="L246" s="504">
        <v>-91890.252893106983</v>
      </c>
      <c r="M246" s="504">
        <v>471738.36710689304</v>
      </c>
      <c r="N246" s="504">
        <v>-56351.770000000004</v>
      </c>
      <c r="O246" s="514">
        <f t="shared" si="3"/>
        <v>415386.59710689302</v>
      </c>
      <c r="P246" s="495"/>
      <c r="Q246" s="515">
        <v>755</v>
      </c>
      <c r="R246" s="503" t="s">
        <v>269</v>
      </c>
      <c r="S246" s="504">
        <v>6158</v>
      </c>
      <c r="T246" s="504">
        <v>359678.18</v>
      </c>
      <c r="U246" s="504">
        <v>384927.65600000002</v>
      </c>
      <c r="V246" s="504">
        <v>13287.593000000001</v>
      </c>
      <c r="W246" s="504">
        <v>55458.4138767603</v>
      </c>
      <c r="X246" s="504">
        <v>453673.6628767603</v>
      </c>
      <c r="Y246" s="505">
        <v>93995.482876760303</v>
      </c>
    </row>
    <row r="247" spans="1:25" ht="12.75">
      <c r="A247" s="503">
        <v>758</v>
      </c>
      <c r="B247" s="503" t="s">
        <v>270</v>
      </c>
      <c r="C247" s="504">
        <v>4450</v>
      </c>
      <c r="D247" s="504">
        <v>394</v>
      </c>
      <c r="E247" s="504">
        <v>195</v>
      </c>
      <c r="F247" s="497"/>
      <c r="G247" s="504">
        <v>427244.5</v>
      </c>
      <c r="H247" s="504">
        <v>332764.52</v>
      </c>
      <c r="I247" s="504">
        <v>11553.75</v>
      </c>
      <c r="J247" s="505">
        <v>771562.77</v>
      </c>
      <c r="K247" s="497"/>
      <c r="L247" s="504">
        <v>144046.64919614268</v>
      </c>
      <c r="M247" s="504">
        <v>915609.41919614258</v>
      </c>
      <c r="N247" s="504">
        <v>-69909.5</v>
      </c>
      <c r="O247" s="514">
        <f t="shared" si="3"/>
        <v>845699.91919614258</v>
      </c>
      <c r="P247" s="495"/>
      <c r="Q247" s="515">
        <v>758</v>
      </c>
      <c r="R247" s="503" t="s">
        <v>270</v>
      </c>
      <c r="S247" s="504">
        <v>8126</v>
      </c>
      <c r="T247" s="504">
        <v>303061.33</v>
      </c>
      <c r="U247" s="504">
        <v>448389.00549999997</v>
      </c>
      <c r="V247" s="504">
        <v>19621.394</v>
      </c>
      <c r="W247" s="504">
        <v>123272.786887412</v>
      </c>
      <c r="X247" s="504">
        <v>591283.1863874119</v>
      </c>
      <c r="Y247" s="505">
        <v>288221.85638741188</v>
      </c>
    </row>
    <row r="248" spans="1:25" ht="12.75">
      <c r="A248" s="503">
        <v>759</v>
      </c>
      <c r="B248" s="503" t="s">
        <v>271</v>
      </c>
      <c r="C248" s="504">
        <v>905</v>
      </c>
      <c r="D248" s="504">
        <v>85</v>
      </c>
      <c r="E248" s="504">
        <v>26</v>
      </c>
      <c r="F248" s="497"/>
      <c r="G248" s="504">
        <v>86889.05</v>
      </c>
      <c r="H248" s="504">
        <v>71789.3</v>
      </c>
      <c r="I248" s="504">
        <v>1540.5</v>
      </c>
      <c r="J248" s="505">
        <v>160218.85</v>
      </c>
      <c r="K248" s="497"/>
      <c r="L248" s="504">
        <v>27134.392422632431</v>
      </c>
      <c r="M248" s="504">
        <v>187353.24242263247</v>
      </c>
      <c r="N248" s="504">
        <v>-14217.550000000001</v>
      </c>
      <c r="O248" s="514">
        <f t="shared" si="3"/>
        <v>173135.69242263248</v>
      </c>
      <c r="P248" s="495"/>
      <c r="Q248" s="515">
        <v>759</v>
      </c>
      <c r="R248" s="503" t="s">
        <v>271</v>
      </c>
      <c r="S248" s="504">
        <v>1873</v>
      </c>
      <c r="T248" s="504">
        <v>13615.99</v>
      </c>
      <c r="U248" s="504">
        <v>99990.18299999999</v>
      </c>
      <c r="V248" s="504">
        <v>5548.3519999999999</v>
      </c>
      <c r="W248" s="504">
        <v>12999.731285525901</v>
      </c>
      <c r="X248" s="504">
        <v>118538.2662855259</v>
      </c>
      <c r="Y248" s="505">
        <v>104922.27628552589</v>
      </c>
    </row>
    <row r="249" spans="1:25" ht="12.75">
      <c r="A249" s="503">
        <v>761</v>
      </c>
      <c r="B249" s="503" t="s">
        <v>272</v>
      </c>
      <c r="C249" s="504">
        <v>4187</v>
      </c>
      <c r="D249" s="504">
        <v>452</v>
      </c>
      <c r="E249" s="504">
        <v>456</v>
      </c>
      <c r="F249" s="497"/>
      <c r="G249" s="504">
        <v>401993.87</v>
      </c>
      <c r="H249" s="504">
        <v>381750.16000000003</v>
      </c>
      <c r="I249" s="504">
        <v>27018</v>
      </c>
      <c r="J249" s="505">
        <v>810762.03</v>
      </c>
      <c r="K249" s="497"/>
      <c r="L249" s="504">
        <v>-81443.848738699045</v>
      </c>
      <c r="M249" s="504">
        <v>729318.18126130092</v>
      </c>
      <c r="N249" s="504">
        <v>-65777.77</v>
      </c>
      <c r="O249" s="514">
        <f t="shared" si="3"/>
        <v>663540.41126130091</v>
      </c>
      <c r="P249" s="495"/>
      <c r="Q249" s="515">
        <v>761</v>
      </c>
      <c r="R249" s="503" t="s">
        <v>272</v>
      </c>
      <c r="S249" s="504">
        <v>8410</v>
      </c>
      <c r="T249" s="504">
        <v>319110.90999999997</v>
      </c>
      <c r="U249" s="504">
        <v>537739.70299999998</v>
      </c>
      <c r="V249" s="504">
        <v>24815.001</v>
      </c>
      <c r="W249" s="504">
        <v>95342.970330606302</v>
      </c>
      <c r="X249" s="504">
        <v>657897.67433060636</v>
      </c>
      <c r="Y249" s="505">
        <v>338786.76433060638</v>
      </c>
    </row>
    <row r="250" spans="1:25" ht="12.75">
      <c r="A250" s="503">
        <v>762</v>
      </c>
      <c r="B250" s="503" t="s">
        <v>273</v>
      </c>
      <c r="C250" s="504">
        <v>1743</v>
      </c>
      <c r="D250" s="504">
        <v>225</v>
      </c>
      <c r="E250" s="504">
        <v>45</v>
      </c>
      <c r="F250" s="497"/>
      <c r="G250" s="504">
        <v>167345.43000000002</v>
      </c>
      <c r="H250" s="504">
        <v>190030.5</v>
      </c>
      <c r="I250" s="504">
        <v>2666.25</v>
      </c>
      <c r="J250" s="505">
        <v>360042.18000000005</v>
      </c>
      <c r="K250" s="497"/>
      <c r="L250" s="504">
        <v>93729.299893681251</v>
      </c>
      <c r="M250" s="504">
        <v>453771.4798936813</v>
      </c>
      <c r="N250" s="504">
        <v>-27382.530000000002</v>
      </c>
      <c r="O250" s="514">
        <f t="shared" si="3"/>
        <v>426388.94989368127</v>
      </c>
      <c r="P250" s="495"/>
      <c r="Q250" s="515">
        <v>762</v>
      </c>
      <c r="R250" s="503" t="s">
        <v>273</v>
      </c>
      <c r="S250" s="504">
        <v>3637</v>
      </c>
      <c r="T250" s="504">
        <v>113209.5</v>
      </c>
      <c r="U250" s="504">
        <v>233292.114</v>
      </c>
      <c r="V250" s="504">
        <v>19857.969000000001</v>
      </c>
      <c r="W250" s="504">
        <v>77201.660713409699</v>
      </c>
      <c r="X250" s="504">
        <v>330351.7437134097</v>
      </c>
      <c r="Y250" s="505">
        <v>217142.2437134097</v>
      </c>
    </row>
    <row r="251" spans="1:25" ht="12.75">
      <c r="A251" s="503">
        <v>765</v>
      </c>
      <c r="B251" s="503" t="s">
        <v>274</v>
      </c>
      <c r="C251" s="504">
        <v>5481</v>
      </c>
      <c r="D251" s="504">
        <v>465</v>
      </c>
      <c r="E251" s="504">
        <v>497</v>
      </c>
      <c r="F251" s="497"/>
      <c r="G251" s="504">
        <v>526230.81000000006</v>
      </c>
      <c r="H251" s="504">
        <v>392729.7</v>
      </c>
      <c r="I251" s="504">
        <v>29447.25</v>
      </c>
      <c r="J251" s="505">
        <v>948407.76</v>
      </c>
      <c r="K251" s="497"/>
      <c r="L251" s="504">
        <v>307589.83603531437</v>
      </c>
      <c r="M251" s="504">
        <v>1255997.5960353143</v>
      </c>
      <c r="N251" s="504">
        <v>-86106.510000000009</v>
      </c>
      <c r="O251" s="514">
        <f t="shared" si="3"/>
        <v>1169891.0860353142</v>
      </c>
      <c r="P251" s="495"/>
      <c r="Q251" s="515">
        <v>765</v>
      </c>
      <c r="R251" s="503" t="s">
        <v>274</v>
      </c>
      <c r="S251" s="504">
        <v>10274</v>
      </c>
      <c r="T251" s="504">
        <v>190866.64</v>
      </c>
      <c r="U251" s="504">
        <v>358198.511</v>
      </c>
      <c r="V251" s="504">
        <v>20363.317999999999</v>
      </c>
      <c r="W251" s="504">
        <v>153032.44610704499</v>
      </c>
      <c r="X251" s="504">
        <v>531594.27510704496</v>
      </c>
      <c r="Y251" s="505">
        <v>340727.63510704495</v>
      </c>
    </row>
    <row r="252" spans="1:25" ht="12.75">
      <c r="A252" s="503">
        <v>768</v>
      </c>
      <c r="B252" s="503" t="s">
        <v>275</v>
      </c>
      <c r="C252" s="504">
        <v>1093</v>
      </c>
      <c r="D252" s="504">
        <v>116</v>
      </c>
      <c r="E252" s="504">
        <v>97</v>
      </c>
      <c r="F252" s="497"/>
      <c r="G252" s="504">
        <v>104938.93000000001</v>
      </c>
      <c r="H252" s="504">
        <v>97971.28</v>
      </c>
      <c r="I252" s="504">
        <v>5747.25</v>
      </c>
      <c r="J252" s="505">
        <v>208657.46000000002</v>
      </c>
      <c r="K252" s="497"/>
      <c r="L252" s="504">
        <v>62954.469414639345</v>
      </c>
      <c r="M252" s="504">
        <v>271611.92941463937</v>
      </c>
      <c r="N252" s="504">
        <v>-17171.030000000002</v>
      </c>
      <c r="O252" s="514">
        <f t="shared" si="3"/>
        <v>254440.89941463937</v>
      </c>
      <c r="P252" s="495"/>
      <c r="Q252" s="515">
        <v>768</v>
      </c>
      <c r="R252" s="503" t="s">
        <v>275</v>
      </c>
      <c r="S252" s="504">
        <v>2368</v>
      </c>
      <c r="T252" s="504">
        <v>104979.28</v>
      </c>
      <c r="U252" s="504">
        <v>156821.07449999999</v>
      </c>
      <c r="V252" s="504">
        <v>8653.8410000000003</v>
      </c>
      <c r="W252" s="504">
        <v>24544.129111373401</v>
      </c>
      <c r="X252" s="504">
        <v>190019.04461137339</v>
      </c>
      <c r="Y252" s="505">
        <v>85039.764611373394</v>
      </c>
    </row>
    <row r="253" spans="1:25" ht="12.75">
      <c r="A253" s="503">
        <v>777</v>
      </c>
      <c r="B253" s="503" t="s">
        <v>276</v>
      </c>
      <c r="C253" s="504">
        <v>3347</v>
      </c>
      <c r="D253" s="504">
        <v>451</v>
      </c>
      <c r="E253" s="504">
        <v>230</v>
      </c>
      <c r="F253" s="497"/>
      <c r="G253" s="504">
        <v>321345.47000000003</v>
      </c>
      <c r="H253" s="504">
        <v>380905.58</v>
      </c>
      <c r="I253" s="504">
        <v>13627.5</v>
      </c>
      <c r="J253" s="505">
        <v>715878.55</v>
      </c>
      <c r="K253" s="497"/>
      <c r="L253" s="504">
        <v>228348.87188040302</v>
      </c>
      <c r="M253" s="504">
        <v>944227.42188040295</v>
      </c>
      <c r="N253" s="504">
        <v>-52581.37</v>
      </c>
      <c r="O253" s="514">
        <f t="shared" si="3"/>
        <v>891646.05188040296</v>
      </c>
      <c r="P253" s="495"/>
      <c r="Q253" s="515">
        <v>777</v>
      </c>
      <c r="R253" s="503" t="s">
        <v>276</v>
      </c>
      <c r="S253" s="504">
        <v>7172</v>
      </c>
      <c r="T253" s="504">
        <v>304246.53999999998</v>
      </c>
      <c r="U253" s="504">
        <v>430586.84750000003</v>
      </c>
      <c r="V253" s="504">
        <v>15799.798000000001</v>
      </c>
      <c r="W253" s="504">
        <v>194751.580417747</v>
      </c>
      <c r="X253" s="504">
        <v>641138.22591774701</v>
      </c>
      <c r="Y253" s="505">
        <v>336891.68591774703</v>
      </c>
    </row>
    <row r="254" spans="1:25" ht="12.75">
      <c r="A254" s="503">
        <v>778</v>
      </c>
      <c r="B254" s="503" t="s">
        <v>277</v>
      </c>
      <c r="C254" s="504">
        <v>3380</v>
      </c>
      <c r="D254" s="504">
        <v>360</v>
      </c>
      <c r="E254" s="504">
        <v>246</v>
      </c>
      <c r="F254" s="497"/>
      <c r="G254" s="504">
        <v>324513.8</v>
      </c>
      <c r="H254" s="504">
        <v>304048.8</v>
      </c>
      <c r="I254" s="504">
        <v>14575.5</v>
      </c>
      <c r="J254" s="505">
        <v>643138.1</v>
      </c>
      <c r="K254" s="497"/>
      <c r="L254" s="504">
        <v>4484.2335722741554</v>
      </c>
      <c r="M254" s="504">
        <v>647622.33357227407</v>
      </c>
      <c r="N254" s="504">
        <v>-53099.8</v>
      </c>
      <c r="O254" s="514">
        <f t="shared" si="3"/>
        <v>594522.53357227403</v>
      </c>
      <c r="P254" s="495"/>
      <c r="Q254" s="515">
        <v>778</v>
      </c>
      <c r="R254" s="503" t="s">
        <v>277</v>
      </c>
      <c r="S254" s="504">
        <v>6708</v>
      </c>
      <c r="T254" s="504">
        <v>272761.74</v>
      </c>
      <c r="U254" s="504">
        <v>406704.6545</v>
      </c>
      <c r="V254" s="504">
        <v>28983.098999999998</v>
      </c>
      <c r="W254" s="504">
        <v>91971.7889174171</v>
      </c>
      <c r="X254" s="504">
        <v>527659.54241741705</v>
      </c>
      <c r="Y254" s="505">
        <v>254897.80241741706</v>
      </c>
    </row>
    <row r="255" spans="1:25" ht="12.75">
      <c r="A255" s="503">
        <v>781</v>
      </c>
      <c r="B255" s="503" t="s">
        <v>278</v>
      </c>
      <c r="C255" s="504">
        <v>1537</v>
      </c>
      <c r="D255" s="504">
        <v>180</v>
      </c>
      <c r="E255" s="504">
        <v>105</v>
      </c>
      <c r="F255" s="497"/>
      <c r="G255" s="504">
        <v>147567.37</v>
      </c>
      <c r="H255" s="504">
        <v>152024.4</v>
      </c>
      <c r="I255" s="504">
        <v>6221.25</v>
      </c>
      <c r="J255" s="505">
        <v>305813.02</v>
      </c>
      <c r="K255" s="497"/>
      <c r="L255" s="504">
        <v>43928.814306048647</v>
      </c>
      <c r="M255" s="504">
        <v>349741.83430604869</v>
      </c>
      <c r="N255" s="504">
        <v>-24146.27</v>
      </c>
      <c r="O255" s="514">
        <f t="shared" si="3"/>
        <v>325595.56430604868</v>
      </c>
      <c r="P255" s="495"/>
      <c r="Q255" s="515">
        <v>781</v>
      </c>
      <c r="R255" s="503" t="s">
        <v>278</v>
      </c>
      <c r="S255" s="504">
        <v>3496</v>
      </c>
      <c r="T255" s="504">
        <v>140761.49</v>
      </c>
      <c r="U255" s="504">
        <v>227780.899</v>
      </c>
      <c r="V255" s="504">
        <v>6977.7280000000001</v>
      </c>
      <c r="W255" s="504">
        <v>54228.638236091399</v>
      </c>
      <c r="X255" s="504">
        <v>288987.26523609139</v>
      </c>
      <c r="Y255" s="505">
        <v>148225.7752360914</v>
      </c>
    </row>
    <row r="256" spans="1:25" ht="12.75">
      <c r="A256" s="503">
        <v>783</v>
      </c>
      <c r="B256" s="503" t="s">
        <v>279</v>
      </c>
      <c r="C256" s="504">
        <v>3266</v>
      </c>
      <c r="D256" s="504">
        <v>253</v>
      </c>
      <c r="E256" s="504">
        <v>305</v>
      </c>
      <c r="F256" s="497"/>
      <c r="G256" s="504">
        <v>313568.66000000003</v>
      </c>
      <c r="H256" s="504">
        <v>213678.74000000002</v>
      </c>
      <c r="I256" s="504">
        <v>18071.25</v>
      </c>
      <c r="J256" s="505">
        <v>545318.65</v>
      </c>
      <c r="K256" s="497"/>
      <c r="L256" s="504">
        <v>-74036.192310207698</v>
      </c>
      <c r="M256" s="504">
        <v>471282.45768979233</v>
      </c>
      <c r="N256" s="504">
        <v>-51308.86</v>
      </c>
      <c r="O256" s="514">
        <f t="shared" si="3"/>
        <v>419973.59768979234</v>
      </c>
      <c r="P256" s="495"/>
      <c r="Q256" s="515">
        <v>783</v>
      </c>
      <c r="R256" s="503" t="s">
        <v>279</v>
      </c>
      <c r="S256" s="504">
        <v>6377</v>
      </c>
      <c r="T256" s="504">
        <v>265630</v>
      </c>
      <c r="U256" s="504">
        <v>417400.36050000001</v>
      </c>
      <c r="V256" s="504">
        <v>16918.843000000001</v>
      </c>
      <c r="W256" s="504">
        <v>74550.566356619296</v>
      </c>
      <c r="X256" s="504">
        <v>508869.7698566193</v>
      </c>
      <c r="Y256" s="505">
        <v>243239.7698566193</v>
      </c>
    </row>
    <row r="257" spans="1:25" ht="12.75">
      <c r="A257" s="503">
        <v>785</v>
      </c>
      <c r="B257" s="503" t="s">
        <v>280</v>
      </c>
      <c r="C257" s="504">
        <v>1213</v>
      </c>
      <c r="D257" s="504">
        <v>205</v>
      </c>
      <c r="E257" s="504">
        <v>66</v>
      </c>
      <c r="F257" s="497"/>
      <c r="G257" s="504">
        <v>116460.13</v>
      </c>
      <c r="H257" s="504">
        <v>173138.9</v>
      </c>
      <c r="I257" s="504">
        <v>3910.5</v>
      </c>
      <c r="J257" s="505">
        <v>293509.53000000003</v>
      </c>
      <c r="K257" s="497"/>
      <c r="L257" s="504">
        <v>164098.00421015732</v>
      </c>
      <c r="M257" s="504">
        <v>457607.53421015735</v>
      </c>
      <c r="N257" s="504">
        <v>-19056.23</v>
      </c>
      <c r="O257" s="514">
        <f t="shared" si="3"/>
        <v>438551.30421015737</v>
      </c>
      <c r="P257" s="495"/>
      <c r="Q257" s="515">
        <v>785</v>
      </c>
      <c r="R257" s="503" t="s">
        <v>280</v>
      </c>
      <c r="S257" s="504">
        <v>2589</v>
      </c>
      <c r="T257" s="504">
        <v>70672.14</v>
      </c>
      <c r="U257" s="504">
        <v>147477.717</v>
      </c>
      <c r="V257" s="504">
        <v>7348.7479999999996</v>
      </c>
      <c r="W257" s="504">
        <v>82204.513770641803</v>
      </c>
      <c r="X257" s="504">
        <v>237030.97877064178</v>
      </c>
      <c r="Y257" s="505">
        <v>166358.83877064177</v>
      </c>
    </row>
    <row r="258" spans="1:25" ht="12.75">
      <c r="A258" s="503">
        <v>790</v>
      </c>
      <c r="B258" s="503" t="s">
        <v>281</v>
      </c>
      <c r="C258" s="504">
        <v>12163</v>
      </c>
      <c r="D258" s="504">
        <v>1147</v>
      </c>
      <c r="E258" s="504">
        <v>744</v>
      </c>
      <c r="F258" s="497"/>
      <c r="G258" s="504">
        <v>1167769.6300000001</v>
      </c>
      <c r="H258" s="504">
        <v>968733.26</v>
      </c>
      <c r="I258" s="504">
        <v>44082</v>
      </c>
      <c r="J258" s="505">
        <v>2180584.89</v>
      </c>
      <c r="K258" s="497"/>
      <c r="L258" s="504">
        <v>-97216.650871452526</v>
      </c>
      <c r="M258" s="504">
        <v>2083368.2391285475</v>
      </c>
      <c r="N258" s="504">
        <v>-191080.73</v>
      </c>
      <c r="O258" s="514">
        <f t="shared" si="3"/>
        <v>1892287.5091285475</v>
      </c>
      <c r="P258" s="495"/>
      <c r="Q258" s="515">
        <v>790</v>
      </c>
      <c r="R258" s="503" t="s">
        <v>281</v>
      </c>
      <c r="S258" s="504">
        <v>23515</v>
      </c>
      <c r="T258" s="504">
        <v>609948.56999999995</v>
      </c>
      <c r="U258" s="504">
        <v>1476068.4964999999</v>
      </c>
      <c r="V258" s="504">
        <v>69760.673999999999</v>
      </c>
      <c r="W258" s="504">
        <v>312252.97089158703</v>
      </c>
      <c r="X258" s="504">
        <v>1858082.141391587</v>
      </c>
      <c r="Y258" s="505">
        <v>1248133.5713915871</v>
      </c>
    </row>
    <row r="259" spans="1:25" ht="12.75">
      <c r="A259" s="503">
        <v>791</v>
      </c>
      <c r="B259" s="503" t="s">
        <v>282</v>
      </c>
      <c r="C259" s="504">
        <v>2445</v>
      </c>
      <c r="D259" s="504">
        <v>271</v>
      </c>
      <c r="E259" s="504">
        <v>86</v>
      </c>
      <c r="F259" s="497"/>
      <c r="G259" s="504">
        <v>234744.45</v>
      </c>
      <c r="H259" s="504">
        <v>228881.18000000002</v>
      </c>
      <c r="I259" s="504">
        <v>5095.5</v>
      </c>
      <c r="J259" s="505">
        <v>468721.13</v>
      </c>
      <c r="K259" s="497"/>
      <c r="L259" s="504">
        <v>-47408.428988917178</v>
      </c>
      <c r="M259" s="504">
        <v>421312.7010110828</v>
      </c>
      <c r="N259" s="504">
        <v>-38410.950000000004</v>
      </c>
      <c r="O259" s="514">
        <f t="shared" si="3"/>
        <v>382901.75101108279</v>
      </c>
      <c r="P259" s="495"/>
      <c r="Q259" s="515">
        <v>791</v>
      </c>
      <c r="R259" s="503" t="s">
        <v>282</v>
      </c>
      <c r="S259" s="504">
        <v>4931</v>
      </c>
      <c r="T259" s="504">
        <v>242779.95</v>
      </c>
      <c r="U259" s="504">
        <v>338948.03099999996</v>
      </c>
      <c r="V259" s="504">
        <v>16977.576000000001</v>
      </c>
      <c r="W259" s="504">
        <v>81334.684227318605</v>
      </c>
      <c r="X259" s="504">
        <v>437260.29122731858</v>
      </c>
      <c r="Y259" s="505">
        <v>194480.34122731857</v>
      </c>
    </row>
    <row r="260" spans="1:25" ht="12.75">
      <c r="A260" s="503">
        <v>831</v>
      </c>
      <c r="B260" s="503" t="s">
        <v>283</v>
      </c>
      <c r="C260" s="504">
        <v>2443</v>
      </c>
      <c r="D260" s="504">
        <v>257</v>
      </c>
      <c r="E260" s="504">
        <v>308</v>
      </c>
      <c r="F260" s="497"/>
      <c r="G260" s="504">
        <v>234552.43000000002</v>
      </c>
      <c r="H260" s="504">
        <v>217057.06</v>
      </c>
      <c r="I260" s="504">
        <v>18249</v>
      </c>
      <c r="J260" s="505">
        <v>469858.49</v>
      </c>
      <c r="K260" s="497"/>
      <c r="L260" s="504">
        <v>5104.3802372720966</v>
      </c>
      <c r="M260" s="504">
        <v>474962.87023727212</v>
      </c>
      <c r="N260" s="504">
        <v>-38379.53</v>
      </c>
      <c r="O260" s="514">
        <f t="shared" si="3"/>
        <v>436583.34023727209</v>
      </c>
      <c r="P260" s="495"/>
      <c r="Q260" s="515">
        <v>831</v>
      </c>
      <c r="R260" s="503" t="s">
        <v>283</v>
      </c>
      <c r="S260" s="504">
        <v>4625</v>
      </c>
      <c r="T260" s="504">
        <v>199614.83</v>
      </c>
      <c r="U260" s="504">
        <v>281372.06149999995</v>
      </c>
      <c r="V260" s="504">
        <v>18835.741999999998</v>
      </c>
      <c r="W260" s="504">
        <v>83538.729028935501</v>
      </c>
      <c r="X260" s="504">
        <v>383746.53252893541</v>
      </c>
      <c r="Y260" s="505">
        <v>184131.70252893542</v>
      </c>
    </row>
    <row r="261" spans="1:25" ht="12.75">
      <c r="A261" s="503">
        <v>832</v>
      </c>
      <c r="B261" s="503" t="s">
        <v>284</v>
      </c>
      <c r="C261" s="504">
        <v>1818</v>
      </c>
      <c r="D261" s="504">
        <v>269</v>
      </c>
      <c r="E261" s="504">
        <v>91</v>
      </c>
      <c r="F261" s="497"/>
      <c r="G261" s="504">
        <v>174546.18000000002</v>
      </c>
      <c r="H261" s="504">
        <v>227192.02000000002</v>
      </c>
      <c r="I261" s="504">
        <v>5391.75</v>
      </c>
      <c r="J261" s="505">
        <v>407129.95000000007</v>
      </c>
      <c r="K261" s="497"/>
      <c r="L261" s="504">
        <v>91023.856406070117</v>
      </c>
      <c r="M261" s="504">
        <v>498153.80640607019</v>
      </c>
      <c r="N261" s="504">
        <v>-28560.780000000002</v>
      </c>
      <c r="O261" s="514">
        <f t="shared" si="3"/>
        <v>469593.02640607016</v>
      </c>
      <c r="P261" s="495"/>
      <c r="Q261" s="515">
        <v>832</v>
      </c>
      <c r="R261" s="503" t="s">
        <v>284</v>
      </c>
      <c r="S261" s="504">
        <v>3731</v>
      </c>
      <c r="T261" s="504">
        <v>137950.37</v>
      </c>
      <c r="U261" s="504">
        <v>238704.364</v>
      </c>
      <c r="V261" s="504">
        <v>14411.593000000001</v>
      </c>
      <c r="W261" s="504">
        <v>112492.531256506</v>
      </c>
      <c r="X261" s="504">
        <v>365608.48825650598</v>
      </c>
      <c r="Y261" s="505">
        <v>227658.11825650599</v>
      </c>
    </row>
    <row r="262" spans="1:25" ht="12.75">
      <c r="A262" s="503">
        <v>833</v>
      </c>
      <c r="B262" s="503" t="s">
        <v>285</v>
      </c>
      <c r="C262" s="504">
        <v>830</v>
      </c>
      <c r="D262" s="504">
        <v>79</v>
      </c>
      <c r="E262" s="504">
        <v>115</v>
      </c>
      <c r="F262" s="497"/>
      <c r="G262" s="504">
        <v>79688.3</v>
      </c>
      <c r="H262" s="504">
        <v>66721.820000000007</v>
      </c>
      <c r="I262" s="504">
        <v>6813.75</v>
      </c>
      <c r="J262" s="505">
        <v>153223.87</v>
      </c>
      <c r="K262" s="497"/>
      <c r="L262" s="504">
        <v>-7737.7368985694338</v>
      </c>
      <c r="M262" s="504">
        <v>145486.13310143055</v>
      </c>
      <c r="N262" s="504">
        <v>-13039.300000000001</v>
      </c>
      <c r="O262" s="514">
        <f t="shared" si="3"/>
        <v>132446.83310143056</v>
      </c>
      <c r="P262" s="495"/>
      <c r="Q262" s="515">
        <v>833</v>
      </c>
      <c r="R262" s="503" t="s">
        <v>285</v>
      </c>
      <c r="S262" s="504">
        <v>1705</v>
      </c>
      <c r="T262" s="504">
        <v>67980.14</v>
      </c>
      <c r="U262" s="504">
        <v>80872.202000000005</v>
      </c>
      <c r="V262" s="504">
        <v>9283.3289999999997</v>
      </c>
      <c r="W262" s="504">
        <v>22432.768186095102</v>
      </c>
      <c r="X262" s="504">
        <v>112588.2991860951</v>
      </c>
      <c r="Y262" s="505">
        <v>44608.159186095101</v>
      </c>
    </row>
    <row r="263" spans="1:25" ht="12.75">
      <c r="A263" s="503">
        <v>834</v>
      </c>
      <c r="B263" s="503" t="s">
        <v>286</v>
      </c>
      <c r="C263" s="504">
        <v>3129</v>
      </c>
      <c r="D263" s="504">
        <v>248</v>
      </c>
      <c r="E263" s="504">
        <v>170</v>
      </c>
      <c r="F263" s="497"/>
      <c r="G263" s="504">
        <v>300415.29000000004</v>
      </c>
      <c r="H263" s="504">
        <v>209455.84</v>
      </c>
      <c r="I263" s="504">
        <v>10072.5</v>
      </c>
      <c r="J263" s="505">
        <v>519943.63</v>
      </c>
      <c r="K263" s="497"/>
      <c r="L263" s="504">
        <v>-48665.411457026697</v>
      </c>
      <c r="M263" s="504">
        <v>471278.21854297334</v>
      </c>
      <c r="N263" s="504">
        <v>-49156.590000000004</v>
      </c>
      <c r="O263" s="514">
        <f t="shared" si="3"/>
        <v>422121.62854297331</v>
      </c>
      <c r="P263" s="495"/>
      <c r="Q263" s="515">
        <v>834</v>
      </c>
      <c r="R263" s="503" t="s">
        <v>286</v>
      </c>
      <c r="S263" s="504">
        <v>5844</v>
      </c>
      <c r="T263" s="504">
        <v>212544.49</v>
      </c>
      <c r="U263" s="504">
        <v>315567.76449999999</v>
      </c>
      <c r="V263" s="504">
        <v>17148.842000000001</v>
      </c>
      <c r="W263" s="504">
        <v>57664.033015060602</v>
      </c>
      <c r="X263" s="504">
        <v>390380.63951506058</v>
      </c>
      <c r="Y263" s="505">
        <v>177836.14951506059</v>
      </c>
    </row>
    <row r="264" spans="1:25" ht="12.75">
      <c r="A264" s="503">
        <v>837</v>
      </c>
      <c r="B264" s="503" t="s">
        <v>287</v>
      </c>
      <c r="C264" s="504">
        <v>167614</v>
      </c>
      <c r="D264" s="504">
        <v>20880</v>
      </c>
      <c r="E264" s="504">
        <v>26649</v>
      </c>
      <c r="F264" s="497"/>
      <c r="G264" s="504">
        <v>16092620.140000001</v>
      </c>
      <c r="H264" s="504">
        <v>17634830.400000002</v>
      </c>
      <c r="I264" s="504">
        <v>1578953.25</v>
      </c>
      <c r="J264" s="505">
        <v>35306403.790000007</v>
      </c>
      <c r="K264" s="497"/>
      <c r="L264" s="504">
        <v>405118.18952815607</v>
      </c>
      <c r="M264" s="504">
        <v>35711521.979528166</v>
      </c>
      <c r="N264" s="504">
        <v>-2633215.94</v>
      </c>
      <c r="O264" s="514">
        <f t="shared" si="3"/>
        <v>33078306.039528165</v>
      </c>
      <c r="P264" s="495"/>
      <c r="Q264" s="515">
        <v>837</v>
      </c>
      <c r="R264" s="503" t="s">
        <v>287</v>
      </c>
      <c r="S264" s="504">
        <v>255050</v>
      </c>
      <c r="T264" s="504">
        <v>25960338.469999999</v>
      </c>
      <c r="U264" s="504">
        <v>37583533.973999999</v>
      </c>
      <c r="V264" s="504">
        <v>1374308.04</v>
      </c>
      <c r="W264" s="504">
        <v>3577881.3957257299</v>
      </c>
      <c r="X264" s="504">
        <v>42535723.409725726</v>
      </c>
      <c r="Y264" s="505">
        <v>16575384.939725727</v>
      </c>
    </row>
    <row r="265" spans="1:25" ht="12.75">
      <c r="A265" s="503">
        <v>844</v>
      </c>
      <c r="B265" s="503" t="s">
        <v>288</v>
      </c>
      <c r="C265" s="504">
        <v>656</v>
      </c>
      <c r="D265" s="504">
        <v>75</v>
      </c>
      <c r="E265" s="504">
        <v>34</v>
      </c>
      <c r="F265" s="497"/>
      <c r="G265" s="504">
        <v>62982.560000000005</v>
      </c>
      <c r="H265" s="504">
        <v>63343.5</v>
      </c>
      <c r="I265" s="504">
        <v>2014.5</v>
      </c>
      <c r="J265" s="505">
        <v>128340.56</v>
      </c>
      <c r="K265" s="497"/>
      <c r="L265" s="504">
        <v>5680.5118598172849</v>
      </c>
      <c r="M265" s="504">
        <v>134021.07185981728</v>
      </c>
      <c r="N265" s="504">
        <v>-10305.76</v>
      </c>
      <c r="O265" s="514">
        <f t="shared" si="3"/>
        <v>123715.31185981729</v>
      </c>
      <c r="P265" s="495"/>
      <c r="Q265" s="515">
        <v>844</v>
      </c>
      <c r="R265" s="503" t="s">
        <v>288</v>
      </c>
      <c r="S265" s="504">
        <v>1412</v>
      </c>
      <c r="T265" s="504">
        <v>102055.46</v>
      </c>
      <c r="U265" s="504">
        <v>134784.55900000001</v>
      </c>
      <c r="V265" s="504">
        <v>876.74599999999998</v>
      </c>
      <c r="W265" s="504">
        <v>26169.977805782699</v>
      </c>
      <c r="X265" s="504">
        <v>161831.28280578271</v>
      </c>
      <c r="Y265" s="505">
        <v>59775.822805782707</v>
      </c>
    </row>
    <row r="266" spans="1:25" ht="12.75">
      <c r="A266" s="503">
        <v>845</v>
      </c>
      <c r="B266" s="503" t="s">
        <v>289</v>
      </c>
      <c r="C266" s="504">
        <v>1409</v>
      </c>
      <c r="D266" s="504">
        <v>176</v>
      </c>
      <c r="E266" s="504">
        <v>72</v>
      </c>
      <c r="F266" s="497"/>
      <c r="G266" s="504">
        <v>135278.09</v>
      </c>
      <c r="H266" s="504">
        <v>148646.08000000002</v>
      </c>
      <c r="I266" s="504">
        <v>4266</v>
      </c>
      <c r="J266" s="505">
        <v>288190.17000000004</v>
      </c>
      <c r="K266" s="497"/>
      <c r="L266" s="504">
        <v>95743.831377542956</v>
      </c>
      <c r="M266" s="504">
        <v>383934.00137754303</v>
      </c>
      <c r="N266" s="504">
        <v>-22135.39</v>
      </c>
      <c r="O266" s="514">
        <f t="shared" si="3"/>
        <v>361798.61137754301</v>
      </c>
      <c r="P266" s="495"/>
      <c r="Q266" s="515">
        <v>845</v>
      </c>
      <c r="R266" s="503" t="s">
        <v>289</v>
      </c>
      <c r="S266" s="504">
        <v>2831</v>
      </c>
      <c r="T266" s="504">
        <v>104780.02</v>
      </c>
      <c r="U266" s="504">
        <v>150215.1925</v>
      </c>
      <c r="V266" s="504">
        <v>3380.3780000000002</v>
      </c>
      <c r="W266" s="504">
        <v>59311.959124205801</v>
      </c>
      <c r="X266" s="504">
        <v>212907.52962420581</v>
      </c>
      <c r="Y266" s="505">
        <v>108127.50962420581</v>
      </c>
    </row>
    <row r="267" spans="1:25" ht="12.75">
      <c r="A267" s="503">
        <v>846</v>
      </c>
      <c r="B267" s="503" t="s">
        <v>290</v>
      </c>
      <c r="C267" s="504">
        <v>2285</v>
      </c>
      <c r="D267" s="504">
        <v>254</v>
      </c>
      <c r="E267" s="504">
        <v>114</v>
      </c>
      <c r="F267" s="497"/>
      <c r="G267" s="504">
        <v>219382.85</v>
      </c>
      <c r="H267" s="504">
        <v>214523.32</v>
      </c>
      <c r="I267" s="504">
        <v>6754.5</v>
      </c>
      <c r="J267" s="505">
        <v>440660.67000000004</v>
      </c>
      <c r="K267" s="497"/>
      <c r="L267" s="504">
        <v>-41249.275544060423</v>
      </c>
      <c r="M267" s="504">
        <v>399411.39445593959</v>
      </c>
      <c r="N267" s="504">
        <v>-35897.35</v>
      </c>
      <c r="O267" s="514">
        <f t="shared" ref="O267:O303" si="4">SUM(M267:N267)</f>
        <v>363514.04445593961</v>
      </c>
      <c r="P267" s="495"/>
      <c r="Q267" s="515">
        <v>846</v>
      </c>
      <c r="R267" s="503" t="s">
        <v>290</v>
      </c>
      <c r="S267" s="504">
        <v>4758</v>
      </c>
      <c r="T267" s="504">
        <v>164849.9</v>
      </c>
      <c r="U267" s="504">
        <v>337431.76899999997</v>
      </c>
      <c r="V267" s="504">
        <v>14929.016</v>
      </c>
      <c r="W267" s="504">
        <v>60892.481896907499</v>
      </c>
      <c r="X267" s="504">
        <v>413253.26689690747</v>
      </c>
      <c r="Y267" s="505">
        <v>248403.36689690748</v>
      </c>
    </row>
    <row r="268" spans="1:25" ht="12.75">
      <c r="A268" s="503">
        <v>848</v>
      </c>
      <c r="B268" s="503" t="s">
        <v>291</v>
      </c>
      <c r="C268" s="504">
        <v>1964</v>
      </c>
      <c r="D268" s="504">
        <v>363</v>
      </c>
      <c r="E268" s="504">
        <v>240</v>
      </c>
      <c r="F268" s="497"/>
      <c r="G268" s="504">
        <v>188563.64</v>
      </c>
      <c r="H268" s="504">
        <v>306582.54000000004</v>
      </c>
      <c r="I268" s="504">
        <v>14220</v>
      </c>
      <c r="J268" s="505">
        <v>509366.18000000005</v>
      </c>
      <c r="K268" s="497"/>
      <c r="L268" s="504">
        <v>322400.90601722355</v>
      </c>
      <c r="M268" s="504">
        <v>831767.08601722354</v>
      </c>
      <c r="N268" s="504">
        <v>-30854.440000000002</v>
      </c>
      <c r="O268" s="514">
        <f t="shared" si="4"/>
        <v>800912.6460172236</v>
      </c>
      <c r="P268" s="495"/>
      <c r="Q268" s="515">
        <v>848</v>
      </c>
      <c r="R268" s="503" t="s">
        <v>291</v>
      </c>
      <c r="S268" s="504">
        <v>4066</v>
      </c>
      <c r="T268" s="504">
        <v>299592.02</v>
      </c>
      <c r="U268" s="504">
        <v>446268.69900000002</v>
      </c>
      <c r="V268" s="504">
        <v>30776.01</v>
      </c>
      <c r="W268" s="504">
        <v>158973.857325705</v>
      </c>
      <c r="X268" s="504">
        <v>636018.56632570503</v>
      </c>
      <c r="Y268" s="505">
        <v>336426.54632570501</v>
      </c>
    </row>
    <row r="269" spans="1:25" ht="12.75">
      <c r="A269" s="503">
        <v>849</v>
      </c>
      <c r="B269" s="503" t="s">
        <v>292</v>
      </c>
      <c r="C269" s="504">
        <v>1381</v>
      </c>
      <c r="D269" s="504">
        <v>122</v>
      </c>
      <c r="E269" s="504">
        <v>64</v>
      </c>
      <c r="F269" s="497"/>
      <c r="G269" s="504">
        <v>132589.81</v>
      </c>
      <c r="H269" s="504">
        <v>103038.76000000001</v>
      </c>
      <c r="I269" s="504">
        <v>3792</v>
      </c>
      <c r="J269" s="505">
        <v>239420.57</v>
      </c>
      <c r="K269" s="497"/>
      <c r="L269" s="504">
        <v>303.86596300070232</v>
      </c>
      <c r="M269" s="504">
        <v>239724.43596300072</v>
      </c>
      <c r="N269" s="504">
        <v>-21695.510000000002</v>
      </c>
      <c r="O269" s="514">
        <f t="shared" si="4"/>
        <v>218028.92596300071</v>
      </c>
      <c r="P269" s="495"/>
      <c r="Q269" s="515">
        <v>849</v>
      </c>
      <c r="R269" s="503" t="s">
        <v>292</v>
      </c>
      <c r="S269" s="504">
        <v>2849</v>
      </c>
      <c r="T269" s="504">
        <v>102730.01</v>
      </c>
      <c r="U269" s="504">
        <v>196743.02799999999</v>
      </c>
      <c r="V269" s="504">
        <v>9745.027</v>
      </c>
      <c r="W269" s="504">
        <v>21028.467245678501</v>
      </c>
      <c r="X269" s="504">
        <v>227516.5222456785</v>
      </c>
      <c r="Y269" s="505">
        <v>124786.5122456785</v>
      </c>
    </row>
    <row r="270" spans="1:25" ht="12.75">
      <c r="A270" s="503">
        <v>850</v>
      </c>
      <c r="B270" s="503" t="s">
        <v>293</v>
      </c>
      <c r="C270" s="504">
        <v>1161</v>
      </c>
      <c r="D270" s="504">
        <v>114</v>
      </c>
      <c r="E270" s="504">
        <v>39</v>
      </c>
      <c r="F270" s="497"/>
      <c r="G270" s="504">
        <v>111467.61</v>
      </c>
      <c r="H270" s="504">
        <v>96282.12000000001</v>
      </c>
      <c r="I270" s="504">
        <v>2310.75</v>
      </c>
      <c r="J270" s="505">
        <v>210060.48</v>
      </c>
      <c r="K270" s="497"/>
      <c r="L270" s="504">
        <v>-5778.8622130815056</v>
      </c>
      <c r="M270" s="504">
        <v>204281.61778691853</v>
      </c>
      <c r="N270" s="504">
        <v>-18239.310000000001</v>
      </c>
      <c r="O270" s="514">
        <f t="shared" si="4"/>
        <v>186042.30778691854</v>
      </c>
      <c r="P270" s="495"/>
      <c r="Q270" s="515">
        <v>850</v>
      </c>
      <c r="R270" s="503" t="s">
        <v>293</v>
      </c>
      <c r="S270" s="504">
        <v>2368</v>
      </c>
      <c r="T270" s="504">
        <v>128655.48</v>
      </c>
      <c r="U270" s="504">
        <v>175583.62050000002</v>
      </c>
      <c r="V270" s="504">
        <v>5450.174</v>
      </c>
      <c r="W270" s="504">
        <v>18958.770725554801</v>
      </c>
      <c r="X270" s="504">
        <v>199992.5652255548</v>
      </c>
      <c r="Y270" s="505">
        <v>71337.085225554809</v>
      </c>
    </row>
    <row r="271" spans="1:25" ht="12.75">
      <c r="A271" s="503">
        <v>851</v>
      </c>
      <c r="B271" s="503" t="s">
        <v>294</v>
      </c>
      <c r="C271" s="504">
        <v>11394</v>
      </c>
      <c r="D271" s="504">
        <v>1266</v>
      </c>
      <c r="E271" s="504">
        <v>706</v>
      </c>
      <c r="F271" s="497"/>
      <c r="G271" s="504">
        <v>1093937.94</v>
      </c>
      <c r="H271" s="504">
        <v>1069238.28</v>
      </c>
      <c r="I271" s="504">
        <v>41830.5</v>
      </c>
      <c r="J271" s="505">
        <v>2205006.7199999997</v>
      </c>
      <c r="K271" s="497"/>
      <c r="L271" s="504">
        <v>501319.44457607809</v>
      </c>
      <c r="M271" s="504">
        <v>2706326.1645760778</v>
      </c>
      <c r="N271" s="504">
        <v>-178999.74000000002</v>
      </c>
      <c r="O271" s="514">
        <f t="shared" si="4"/>
        <v>2527326.4245760776</v>
      </c>
      <c r="P271" s="495"/>
      <c r="Q271" s="515">
        <v>851</v>
      </c>
      <c r="R271" s="503" t="s">
        <v>294</v>
      </c>
      <c r="S271" s="504">
        <v>21018</v>
      </c>
      <c r="T271" s="504">
        <v>1117424.27</v>
      </c>
      <c r="U271" s="504">
        <v>1564158.2820000001</v>
      </c>
      <c r="V271" s="504">
        <v>101566.796</v>
      </c>
      <c r="W271" s="504">
        <v>299980.02502312901</v>
      </c>
      <c r="X271" s="504">
        <v>1965705.1030231293</v>
      </c>
      <c r="Y271" s="505">
        <v>848280.83302312926</v>
      </c>
    </row>
    <row r="272" spans="1:25" ht="12.75">
      <c r="A272" s="503">
        <v>853</v>
      </c>
      <c r="B272" s="503" t="s">
        <v>295</v>
      </c>
      <c r="C272" s="504">
        <v>130708</v>
      </c>
      <c r="D272" s="504">
        <v>16907</v>
      </c>
      <c r="E272" s="504">
        <v>30862</v>
      </c>
      <c r="F272" s="497"/>
      <c r="G272" s="504">
        <v>12549275.08</v>
      </c>
      <c r="H272" s="504">
        <v>14279314.060000001</v>
      </c>
      <c r="I272" s="504">
        <v>1828573.5</v>
      </c>
      <c r="J272" s="505">
        <v>28657162.640000001</v>
      </c>
      <c r="K272" s="497"/>
      <c r="L272" s="504">
        <v>160940.25464373641</v>
      </c>
      <c r="M272" s="504">
        <v>28818102.894643739</v>
      </c>
      <c r="N272" s="504">
        <v>-2053422.6800000002</v>
      </c>
      <c r="O272" s="514">
        <f t="shared" si="4"/>
        <v>26764680.214643739</v>
      </c>
      <c r="P272" s="495"/>
      <c r="Q272" s="515">
        <v>853</v>
      </c>
      <c r="R272" s="503" t="s">
        <v>295</v>
      </c>
      <c r="S272" s="504">
        <v>201863</v>
      </c>
      <c r="T272" s="504">
        <v>22131694.870000001</v>
      </c>
      <c r="U272" s="504">
        <v>25793772.302000001</v>
      </c>
      <c r="V272" s="504">
        <v>1301561.5930000001</v>
      </c>
      <c r="W272" s="504">
        <v>3235742.0175101599</v>
      </c>
      <c r="X272" s="504">
        <v>30331075.91251016</v>
      </c>
      <c r="Y272" s="505">
        <v>8199381.0425101593</v>
      </c>
    </row>
    <row r="273" spans="1:25" ht="12.75">
      <c r="A273" s="503">
        <v>854</v>
      </c>
      <c r="B273" s="503" t="s">
        <v>296</v>
      </c>
      <c r="C273" s="504">
        <v>1462</v>
      </c>
      <c r="D273" s="504">
        <v>193</v>
      </c>
      <c r="E273" s="504">
        <v>70</v>
      </c>
      <c r="F273" s="497"/>
      <c r="G273" s="504">
        <v>140366.62</v>
      </c>
      <c r="H273" s="504">
        <v>163003.94</v>
      </c>
      <c r="I273" s="504">
        <v>4147.5</v>
      </c>
      <c r="J273" s="505">
        <v>307518.06</v>
      </c>
      <c r="K273" s="497"/>
      <c r="L273" s="504">
        <v>100079.07184300493</v>
      </c>
      <c r="M273" s="504">
        <v>407597.13184300484</v>
      </c>
      <c r="N273" s="504">
        <v>-22968.02</v>
      </c>
      <c r="O273" s="514">
        <f t="shared" si="4"/>
        <v>384629.11184300482</v>
      </c>
      <c r="P273" s="495"/>
      <c r="Q273" s="515">
        <v>854</v>
      </c>
      <c r="R273" s="503" t="s">
        <v>296</v>
      </c>
      <c r="S273" s="504">
        <v>3253</v>
      </c>
      <c r="T273" s="504">
        <v>145318.67000000001</v>
      </c>
      <c r="U273" s="504">
        <v>188776.46999999997</v>
      </c>
      <c r="V273" s="504">
        <v>7104.7330000000002</v>
      </c>
      <c r="W273" s="504">
        <v>64522.528662246797</v>
      </c>
      <c r="X273" s="504">
        <v>260403.73166224678</v>
      </c>
      <c r="Y273" s="505">
        <v>115085.06166224676</v>
      </c>
    </row>
    <row r="274" spans="1:25" ht="12.75">
      <c r="A274" s="503">
        <v>857</v>
      </c>
      <c r="B274" s="503" t="s">
        <v>297</v>
      </c>
      <c r="C274" s="504">
        <v>1093</v>
      </c>
      <c r="D274" s="504">
        <v>133</v>
      </c>
      <c r="E274" s="504">
        <v>55</v>
      </c>
      <c r="F274" s="497"/>
      <c r="G274" s="504">
        <v>104938.93000000001</v>
      </c>
      <c r="H274" s="504">
        <v>112329.14</v>
      </c>
      <c r="I274" s="504">
        <v>3258.75</v>
      </c>
      <c r="J274" s="505">
        <v>220526.82</v>
      </c>
      <c r="K274" s="497"/>
      <c r="L274" s="504">
        <v>14457.376633613632</v>
      </c>
      <c r="M274" s="504">
        <v>234984.19663361364</v>
      </c>
      <c r="N274" s="504">
        <v>-17171.030000000002</v>
      </c>
      <c r="O274" s="514">
        <f t="shared" si="4"/>
        <v>217813.16663361364</v>
      </c>
      <c r="P274" s="495"/>
      <c r="Q274" s="515">
        <v>857</v>
      </c>
      <c r="R274" s="503" t="s">
        <v>297</v>
      </c>
      <c r="S274" s="504">
        <v>2313</v>
      </c>
      <c r="T274" s="504">
        <v>218334.7</v>
      </c>
      <c r="U274" s="504">
        <v>234397.64</v>
      </c>
      <c r="V274" s="504">
        <v>6096.848</v>
      </c>
      <c r="W274" s="504">
        <v>28444.657785029001</v>
      </c>
      <c r="X274" s="504">
        <v>268939.14578502899</v>
      </c>
      <c r="Y274" s="505">
        <v>50604.445785028976</v>
      </c>
    </row>
    <row r="275" spans="1:25" ht="12.75">
      <c r="A275" s="503">
        <v>858</v>
      </c>
      <c r="B275" s="503" t="s">
        <v>298</v>
      </c>
      <c r="C275" s="504">
        <v>24737</v>
      </c>
      <c r="D275" s="504">
        <v>1871</v>
      </c>
      <c r="E275" s="504">
        <v>3372</v>
      </c>
      <c r="F275" s="497"/>
      <c r="G275" s="504">
        <v>2374999.37</v>
      </c>
      <c r="H275" s="504">
        <v>1580209.1800000002</v>
      </c>
      <c r="I275" s="504">
        <v>199791</v>
      </c>
      <c r="J275" s="505">
        <v>4154999.5500000003</v>
      </c>
      <c r="K275" s="497"/>
      <c r="L275" s="504">
        <v>-635066.27621503035</v>
      </c>
      <c r="M275" s="504">
        <v>3519933.2737849699</v>
      </c>
      <c r="N275" s="504">
        <v>-388618.27</v>
      </c>
      <c r="O275" s="514">
        <f t="shared" si="4"/>
        <v>3131315.0037849699</v>
      </c>
      <c r="P275" s="495"/>
      <c r="Q275" s="515">
        <v>858</v>
      </c>
      <c r="R275" s="503" t="s">
        <v>298</v>
      </c>
      <c r="S275" s="504">
        <v>41338</v>
      </c>
      <c r="T275" s="504">
        <v>2235144.46</v>
      </c>
      <c r="U275" s="504">
        <v>2476009.3064999999</v>
      </c>
      <c r="V275" s="504">
        <v>116296.09600000001</v>
      </c>
      <c r="W275" s="504">
        <v>460648.02790225402</v>
      </c>
      <c r="X275" s="504">
        <v>3052953.4304022538</v>
      </c>
      <c r="Y275" s="505">
        <v>817808.97040225379</v>
      </c>
    </row>
    <row r="276" spans="1:25" ht="12.75">
      <c r="A276" s="503">
        <v>859</v>
      </c>
      <c r="B276" s="503" t="s">
        <v>299</v>
      </c>
      <c r="C276" s="504">
        <v>3258</v>
      </c>
      <c r="D276" s="504">
        <v>292</v>
      </c>
      <c r="E276" s="504">
        <v>65</v>
      </c>
      <c r="F276" s="497"/>
      <c r="G276" s="504">
        <v>312800.58</v>
      </c>
      <c r="H276" s="504">
        <v>246617.36000000002</v>
      </c>
      <c r="I276" s="504">
        <v>3851.25</v>
      </c>
      <c r="J276" s="505">
        <v>563269.19000000006</v>
      </c>
      <c r="K276" s="497"/>
      <c r="L276" s="504">
        <v>-6223.5848476052051</v>
      </c>
      <c r="M276" s="504">
        <v>557045.60515239486</v>
      </c>
      <c r="N276" s="504">
        <v>-51183.18</v>
      </c>
      <c r="O276" s="514">
        <f t="shared" si="4"/>
        <v>505862.42515239486</v>
      </c>
      <c r="P276" s="495"/>
      <c r="Q276" s="515">
        <v>859</v>
      </c>
      <c r="R276" s="503" t="s">
        <v>299</v>
      </c>
      <c r="S276" s="504">
        <v>6525</v>
      </c>
      <c r="T276" s="504">
        <v>243957.4</v>
      </c>
      <c r="U276" s="504">
        <v>321192.14</v>
      </c>
      <c r="V276" s="504">
        <v>15178.975</v>
      </c>
      <c r="W276" s="504">
        <v>67774.020593911002</v>
      </c>
      <c r="X276" s="504">
        <v>404145.13559391099</v>
      </c>
      <c r="Y276" s="505">
        <v>160187.735593911</v>
      </c>
    </row>
    <row r="277" spans="1:25" ht="12.75">
      <c r="A277" s="503">
        <v>886</v>
      </c>
      <c r="B277" s="503" t="s">
        <v>300</v>
      </c>
      <c r="C277" s="504">
        <v>6569</v>
      </c>
      <c r="D277" s="504">
        <v>578</v>
      </c>
      <c r="E277" s="504">
        <v>354</v>
      </c>
      <c r="F277" s="497"/>
      <c r="G277" s="504">
        <v>630689.69000000006</v>
      </c>
      <c r="H277" s="504">
        <v>488167.24000000005</v>
      </c>
      <c r="I277" s="504">
        <v>20974.5</v>
      </c>
      <c r="J277" s="505">
        <v>1139831.4300000002</v>
      </c>
      <c r="K277" s="497"/>
      <c r="L277" s="504">
        <v>-55567.487418308272</v>
      </c>
      <c r="M277" s="504">
        <v>1084263.942581692</v>
      </c>
      <c r="N277" s="504">
        <v>-103198.99</v>
      </c>
      <c r="O277" s="514">
        <f t="shared" si="4"/>
        <v>981064.95258169202</v>
      </c>
      <c r="P277" s="495"/>
      <c r="Q277" s="515">
        <v>886</v>
      </c>
      <c r="R277" s="503" t="s">
        <v>300</v>
      </c>
      <c r="S277" s="504">
        <v>12533</v>
      </c>
      <c r="T277" s="504">
        <v>550032.17000000004</v>
      </c>
      <c r="U277" s="504">
        <v>829486.00399999996</v>
      </c>
      <c r="V277" s="504">
        <v>24795.868999999999</v>
      </c>
      <c r="W277" s="504">
        <v>167329.07523340799</v>
      </c>
      <c r="X277" s="504">
        <v>1021610.9482334079</v>
      </c>
      <c r="Y277" s="505">
        <v>471578.77823340788</v>
      </c>
    </row>
    <row r="278" spans="1:25" ht="12.75">
      <c r="A278" s="503">
        <v>887</v>
      </c>
      <c r="B278" s="503" t="s">
        <v>301</v>
      </c>
      <c r="C278" s="504">
        <v>2272</v>
      </c>
      <c r="D278" s="504">
        <v>337</v>
      </c>
      <c r="E278" s="504">
        <v>144</v>
      </c>
      <c r="F278" s="497"/>
      <c r="G278" s="504">
        <v>218134.72</v>
      </c>
      <c r="H278" s="504">
        <v>284623.46000000002</v>
      </c>
      <c r="I278" s="504">
        <v>8532</v>
      </c>
      <c r="J278" s="505">
        <v>511290.18000000005</v>
      </c>
      <c r="K278" s="497"/>
      <c r="L278" s="504">
        <v>-30001.8808724095</v>
      </c>
      <c r="M278" s="504">
        <v>481288.29912759055</v>
      </c>
      <c r="N278" s="504">
        <v>-35693.120000000003</v>
      </c>
      <c r="O278" s="514">
        <f t="shared" si="4"/>
        <v>445595.17912759056</v>
      </c>
      <c r="P278" s="495"/>
      <c r="Q278" s="515">
        <v>887</v>
      </c>
      <c r="R278" s="503" t="s">
        <v>301</v>
      </c>
      <c r="S278" s="504">
        <v>4568</v>
      </c>
      <c r="T278" s="504">
        <v>267965.59999999998</v>
      </c>
      <c r="U278" s="504">
        <v>634605.55249999999</v>
      </c>
      <c r="V278" s="504">
        <v>24319.513999999999</v>
      </c>
      <c r="W278" s="504">
        <v>62168.187132710103</v>
      </c>
      <c r="X278" s="504">
        <v>721093.25363271008</v>
      </c>
      <c r="Y278" s="505">
        <v>453127.65363271011</v>
      </c>
    </row>
    <row r="279" spans="1:25" ht="12.75">
      <c r="A279" s="503">
        <v>889</v>
      </c>
      <c r="B279" s="503" t="s">
        <v>302</v>
      </c>
      <c r="C279" s="504">
        <v>1210</v>
      </c>
      <c r="D279" s="504">
        <v>158</v>
      </c>
      <c r="E279" s="504">
        <v>77</v>
      </c>
      <c r="F279" s="497"/>
      <c r="G279" s="504">
        <v>116172.1</v>
      </c>
      <c r="H279" s="504">
        <v>133443.64000000001</v>
      </c>
      <c r="I279" s="504">
        <v>4562.25</v>
      </c>
      <c r="J279" s="505">
        <v>254177.99000000002</v>
      </c>
      <c r="K279" s="497"/>
      <c r="L279" s="504">
        <v>103852.28119240615</v>
      </c>
      <c r="M279" s="504">
        <v>358030.27119240619</v>
      </c>
      <c r="N279" s="504">
        <v>-19009.100000000002</v>
      </c>
      <c r="O279" s="514">
        <f t="shared" si="4"/>
        <v>339021.17119240621</v>
      </c>
      <c r="P279" s="495"/>
      <c r="Q279" s="515">
        <v>889</v>
      </c>
      <c r="R279" s="503" t="s">
        <v>302</v>
      </c>
      <c r="S279" s="504">
        <v>2491</v>
      </c>
      <c r="T279" s="504">
        <v>35509.589999999997</v>
      </c>
      <c r="U279" s="504">
        <v>76314.679999999993</v>
      </c>
      <c r="V279" s="504">
        <v>6942.6639999999998</v>
      </c>
      <c r="W279" s="504">
        <v>63817.129924481298</v>
      </c>
      <c r="X279" s="504">
        <v>147074.47392448131</v>
      </c>
      <c r="Y279" s="505">
        <v>111564.88392448131</v>
      </c>
    </row>
    <row r="280" spans="1:25" ht="12.75">
      <c r="A280" s="503">
        <v>890</v>
      </c>
      <c r="B280" s="503" t="s">
        <v>303</v>
      </c>
      <c r="C280" s="504">
        <v>600</v>
      </c>
      <c r="D280" s="504">
        <v>56</v>
      </c>
      <c r="E280" s="504">
        <v>50</v>
      </c>
      <c r="F280" s="497"/>
      <c r="G280" s="504">
        <v>57606</v>
      </c>
      <c r="H280" s="504">
        <v>47296.480000000003</v>
      </c>
      <c r="I280" s="504">
        <v>2962.5</v>
      </c>
      <c r="J280" s="505">
        <v>107864.98000000001</v>
      </c>
      <c r="K280" s="497"/>
      <c r="L280" s="504">
        <v>-10923.55087864543</v>
      </c>
      <c r="M280" s="504">
        <v>96941.42912135458</v>
      </c>
      <c r="N280" s="504">
        <v>-9426</v>
      </c>
      <c r="O280" s="514">
        <f t="shared" si="4"/>
        <v>87515.42912135458</v>
      </c>
      <c r="P280" s="495"/>
      <c r="Q280" s="515">
        <v>890</v>
      </c>
      <c r="R280" s="503" t="s">
        <v>303</v>
      </c>
      <c r="S280" s="504">
        <v>1139</v>
      </c>
      <c r="T280" s="504">
        <v>88460.62</v>
      </c>
      <c r="U280" s="504">
        <v>83352.911999999997</v>
      </c>
      <c r="V280" s="504">
        <v>11611.933999999999</v>
      </c>
      <c r="W280" s="504">
        <v>16933.7349740836</v>
      </c>
      <c r="X280" s="504">
        <v>111898.5809740836</v>
      </c>
      <c r="Y280" s="505">
        <v>23437.960974083602</v>
      </c>
    </row>
    <row r="281" spans="1:25" ht="12.75">
      <c r="A281" s="503">
        <v>892</v>
      </c>
      <c r="B281" s="503" t="s">
        <v>304</v>
      </c>
      <c r="C281" s="504">
        <v>1815</v>
      </c>
      <c r="D281" s="504">
        <v>224</v>
      </c>
      <c r="E281" s="504">
        <v>58</v>
      </c>
      <c r="F281" s="497"/>
      <c r="G281" s="504">
        <v>174258.15000000002</v>
      </c>
      <c r="H281" s="504">
        <v>189185.92000000001</v>
      </c>
      <c r="I281" s="504">
        <v>3436.5</v>
      </c>
      <c r="J281" s="505">
        <v>366880.57000000007</v>
      </c>
      <c r="K281" s="497"/>
      <c r="L281" s="504">
        <v>-12646.590459640807</v>
      </c>
      <c r="M281" s="504">
        <v>354233.97954035923</v>
      </c>
      <c r="N281" s="504">
        <v>-28513.65</v>
      </c>
      <c r="O281" s="514">
        <f t="shared" si="4"/>
        <v>325720.32954035921</v>
      </c>
      <c r="P281" s="495"/>
      <c r="Q281" s="515">
        <v>892</v>
      </c>
      <c r="R281" s="503" t="s">
        <v>304</v>
      </c>
      <c r="S281" s="504">
        <v>3615</v>
      </c>
      <c r="T281" s="504">
        <v>212384.24</v>
      </c>
      <c r="U281" s="504">
        <v>305415.83100000001</v>
      </c>
      <c r="V281" s="504">
        <v>13857.156999999999</v>
      </c>
      <c r="W281" s="504">
        <v>63367.344341803997</v>
      </c>
      <c r="X281" s="504">
        <v>382640.33234180399</v>
      </c>
      <c r="Y281" s="505">
        <v>170256.092341804</v>
      </c>
    </row>
    <row r="282" spans="1:25" ht="12.75">
      <c r="A282" s="503">
        <v>893</v>
      </c>
      <c r="B282" s="503" t="s">
        <v>305</v>
      </c>
      <c r="C282" s="504">
        <v>3905</v>
      </c>
      <c r="D282" s="504">
        <v>273</v>
      </c>
      <c r="E282" s="504">
        <v>733</v>
      </c>
      <c r="F282" s="497"/>
      <c r="G282" s="504">
        <v>374919.05000000005</v>
      </c>
      <c r="H282" s="504">
        <v>230570.34000000003</v>
      </c>
      <c r="I282" s="504">
        <v>43430.25</v>
      </c>
      <c r="J282" s="505">
        <v>648919.64000000013</v>
      </c>
      <c r="K282" s="497"/>
      <c r="L282" s="504">
        <v>-115347.83307853242</v>
      </c>
      <c r="M282" s="504">
        <v>533571.80692146765</v>
      </c>
      <c r="N282" s="504">
        <v>-61347.55</v>
      </c>
      <c r="O282" s="514">
        <f t="shared" si="4"/>
        <v>472224.25692146766</v>
      </c>
      <c r="P282" s="495"/>
      <c r="Q282" s="515">
        <v>893</v>
      </c>
      <c r="R282" s="503" t="s">
        <v>305</v>
      </c>
      <c r="S282" s="504">
        <v>7500</v>
      </c>
      <c r="T282" s="504">
        <v>112270.21</v>
      </c>
      <c r="U282" s="504">
        <v>338471.72399999999</v>
      </c>
      <c r="V282" s="504">
        <v>21638.805</v>
      </c>
      <c r="W282" s="504">
        <v>30036.812685770201</v>
      </c>
      <c r="X282" s="504">
        <v>390147.3416857702</v>
      </c>
      <c r="Y282" s="505">
        <v>277877.13168577017</v>
      </c>
    </row>
    <row r="283" spans="1:25" ht="12.75">
      <c r="A283" s="503">
        <v>895</v>
      </c>
      <c r="B283" s="503" t="s">
        <v>306</v>
      </c>
      <c r="C283" s="504">
        <v>7881</v>
      </c>
      <c r="D283" s="504">
        <v>1068</v>
      </c>
      <c r="E283" s="504">
        <v>1209</v>
      </c>
      <c r="F283" s="497"/>
      <c r="G283" s="504">
        <v>756654.81</v>
      </c>
      <c r="H283" s="504">
        <v>902011.44000000006</v>
      </c>
      <c r="I283" s="504">
        <v>71633.25</v>
      </c>
      <c r="J283" s="505">
        <v>1730299.5</v>
      </c>
      <c r="K283" s="497"/>
      <c r="L283" s="504">
        <v>-186713.26373701403</v>
      </c>
      <c r="M283" s="504">
        <v>1543586.236262986</v>
      </c>
      <c r="N283" s="504">
        <v>-123810.51000000001</v>
      </c>
      <c r="O283" s="514">
        <f t="shared" si="4"/>
        <v>1419775.726262986</v>
      </c>
      <c r="P283" s="495"/>
      <c r="Q283" s="515">
        <v>895</v>
      </c>
      <c r="R283" s="503" t="s">
        <v>306</v>
      </c>
      <c r="S283" s="504">
        <v>14938</v>
      </c>
      <c r="T283" s="504">
        <v>436852.75</v>
      </c>
      <c r="U283" s="504">
        <v>903627.02600000007</v>
      </c>
      <c r="V283" s="504">
        <v>46544.695</v>
      </c>
      <c r="W283" s="504">
        <v>349960.97755961597</v>
      </c>
      <c r="X283" s="504">
        <v>1300132.698559616</v>
      </c>
      <c r="Y283" s="505">
        <v>863279.94855961599</v>
      </c>
    </row>
    <row r="284" spans="1:25" ht="12.75">
      <c r="A284" s="503">
        <v>905</v>
      </c>
      <c r="B284" s="503" t="s">
        <v>307</v>
      </c>
      <c r="C284" s="504">
        <v>42721</v>
      </c>
      <c r="D284" s="504">
        <v>3943</v>
      </c>
      <c r="E284" s="504">
        <v>8312</v>
      </c>
      <c r="F284" s="497"/>
      <c r="G284" s="504">
        <v>4101643.2100000004</v>
      </c>
      <c r="H284" s="504">
        <v>3330178.94</v>
      </c>
      <c r="I284" s="504">
        <v>492486</v>
      </c>
      <c r="J284" s="505">
        <v>7924308.1500000004</v>
      </c>
      <c r="K284" s="497"/>
      <c r="L284" s="504">
        <v>585365.35988058988</v>
      </c>
      <c r="M284" s="504">
        <v>8509673.5098805912</v>
      </c>
      <c r="N284" s="504">
        <v>-671146.91</v>
      </c>
      <c r="O284" s="514">
        <f t="shared" si="4"/>
        <v>7838526.599880591</v>
      </c>
      <c r="P284" s="495"/>
      <c r="Q284" s="515">
        <v>905</v>
      </c>
      <c r="R284" s="503" t="s">
        <v>307</v>
      </c>
      <c r="S284" s="504">
        <v>68956</v>
      </c>
      <c r="T284" s="504">
        <v>4324757.1500000004</v>
      </c>
      <c r="U284" s="504">
        <v>6849459.71</v>
      </c>
      <c r="V284" s="504">
        <v>296526.69300000003</v>
      </c>
      <c r="W284" s="504">
        <v>672894.76442674105</v>
      </c>
      <c r="X284" s="504">
        <v>7818881.1674267408</v>
      </c>
      <c r="Y284" s="505">
        <v>3494124.0174267404</v>
      </c>
    </row>
    <row r="285" spans="1:25" ht="12.75">
      <c r="A285" s="503">
        <v>908</v>
      </c>
      <c r="B285" s="503" t="s">
        <v>308</v>
      </c>
      <c r="C285" s="504">
        <v>11040</v>
      </c>
      <c r="D285" s="504">
        <v>1373</v>
      </c>
      <c r="E285" s="504">
        <v>1055</v>
      </c>
      <c r="F285" s="497"/>
      <c r="G285" s="504">
        <v>1059950.4000000001</v>
      </c>
      <c r="H285" s="504">
        <v>1159608.3400000001</v>
      </c>
      <c r="I285" s="504">
        <v>62508.75</v>
      </c>
      <c r="J285" s="505">
        <v>2282067.4900000002</v>
      </c>
      <c r="K285" s="497"/>
      <c r="L285" s="504">
        <v>-219945.67006183125</v>
      </c>
      <c r="M285" s="504">
        <v>2062121.8199381689</v>
      </c>
      <c r="N285" s="504">
        <v>-173438.40000000002</v>
      </c>
      <c r="O285" s="514">
        <f t="shared" si="4"/>
        <v>1888683.419938169</v>
      </c>
      <c r="P285" s="495"/>
      <c r="Q285" s="515">
        <v>908</v>
      </c>
      <c r="R285" s="503" t="s">
        <v>308</v>
      </c>
      <c r="S285" s="504">
        <v>20694</v>
      </c>
      <c r="T285" s="504">
        <v>1409770.19</v>
      </c>
      <c r="U285" s="504">
        <v>2137541.1660000002</v>
      </c>
      <c r="V285" s="504">
        <v>78639.428</v>
      </c>
      <c r="W285" s="504">
        <v>340880.19570171298</v>
      </c>
      <c r="X285" s="504">
        <v>2557060.7897017132</v>
      </c>
      <c r="Y285" s="505">
        <v>1147290.5997017133</v>
      </c>
    </row>
    <row r="286" spans="1:25" ht="12.75">
      <c r="A286" s="503">
        <v>915</v>
      </c>
      <c r="B286" s="503" t="s">
        <v>309</v>
      </c>
      <c r="C286" s="504">
        <v>10248</v>
      </c>
      <c r="D286" s="504">
        <v>1607</v>
      </c>
      <c r="E286" s="504">
        <v>957</v>
      </c>
      <c r="F286" s="497"/>
      <c r="G286" s="504">
        <v>983910.4800000001</v>
      </c>
      <c r="H286" s="504">
        <v>1357240.06</v>
      </c>
      <c r="I286" s="504">
        <v>56702.25</v>
      </c>
      <c r="J286" s="505">
        <v>2397852.79</v>
      </c>
      <c r="K286" s="497"/>
      <c r="L286" s="504">
        <v>434511.15228522616</v>
      </c>
      <c r="M286" s="504">
        <v>2832363.9422852262</v>
      </c>
      <c r="N286" s="504">
        <v>-160996.08000000002</v>
      </c>
      <c r="O286" s="514">
        <f t="shared" si="4"/>
        <v>2671367.8622852261</v>
      </c>
      <c r="P286" s="495"/>
      <c r="Q286" s="515">
        <v>915</v>
      </c>
      <c r="R286" s="503" t="s">
        <v>309</v>
      </c>
      <c r="S286" s="504">
        <v>19727</v>
      </c>
      <c r="T286" s="504">
        <v>1607640.96</v>
      </c>
      <c r="U286" s="504">
        <v>2651661.9844999998</v>
      </c>
      <c r="V286" s="504">
        <v>94541.180999999997</v>
      </c>
      <c r="W286" s="504">
        <v>324967.95944261801</v>
      </c>
      <c r="X286" s="504">
        <v>3071171.1249426175</v>
      </c>
      <c r="Y286" s="505">
        <v>1463530.1649426175</v>
      </c>
    </row>
    <row r="287" spans="1:25" ht="12.75">
      <c r="A287" s="503">
        <v>918</v>
      </c>
      <c r="B287" s="503" t="s">
        <v>310</v>
      </c>
      <c r="C287" s="504">
        <v>1184</v>
      </c>
      <c r="D287" s="504">
        <v>115</v>
      </c>
      <c r="E287" s="504">
        <v>123</v>
      </c>
      <c r="F287" s="497"/>
      <c r="G287" s="504">
        <v>113675.84000000001</v>
      </c>
      <c r="H287" s="504">
        <v>97126.700000000012</v>
      </c>
      <c r="I287" s="504">
        <v>7287.75</v>
      </c>
      <c r="J287" s="505">
        <v>218090.29000000004</v>
      </c>
      <c r="K287" s="497"/>
      <c r="L287" s="504">
        <v>-57149.977397533577</v>
      </c>
      <c r="M287" s="504">
        <v>160940.31260246644</v>
      </c>
      <c r="N287" s="504">
        <v>-18600.64</v>
      </c>
      <c r="O287" s="514">
        <f t="shared" si="4"/>
        <v>142339.67260246642</v>
      </c>
      <c r="P287" s="495"/>
      <c r="Q287" s="515">
        <v>918</v>
      </c>
      <c r="R287" s="503" t="s">
        <v>310</v>
      </c>
      <c r="S287" s="504">
        <v>2245</v>
      </c>
      <c r="T287" s="504">
        <v>125119.03999999999</v>
      </c>
      <c r="U287" s="504">
        <v>116755.359</v>
      </c>
      <c r="V287" s="504">
        <v>9320.7039999999997</v>
      </c>
      <c r="W287" s="504">
        <v>27034.201172728899</v>
      </c>
      <c r="X287" s="504">
        <v>153110.2641727289</v>
      </c>
      <c r="Y287" s="505">
        <v>27991.224172728907</v>
      </c>
    </row>
    <row r="288" spans="1:25" ht="12.75">
      <c r="A288" s="503">
        <v>921</v>
      </c>
      <c r="B288" s="503" t="s">
        <v>311</v>
      </c>
      <c r="C288" s="504">
        <v>864</v>
      </c>
      <c r="D288" s="504">
        <v>104</v>
      </c>
      <c r="E288" s="504">
        <v>49</v>
      </c>
      <c r="F288" s="497"/>
      <c r="G288" s="504">
        <v>82952.639999999999</v>
      </c>
      <c r="H288" s="504">
        <v>87836.32</v>
      </c>
      <c r="I288" s="504">
        <v>2903.25</v>
      </c>
      <c r="J288" s="505">
        <v>173692.21000000002</v>
      </c>
      <c r="K288" s="497"/>
      <c r="L288" s="504">
        <v>-6398.3241757572832</v>
      </c>
      <c r="M288" s="504">
        <v>167293.88582424275</v>
      </c>
      <c r="N288" s="504">
        <v>-13573.44</v>
      </c>
      <c r="O288" s="514">
        <f t="shared" si="4"/>
        <v>153720.44582424275</v>
      </c>
      <c r="P288" s="495"/>
      <c r="Q288" s="515">
        <v>921</v>
      </c>
      <c r="R288" s="503" t="s">
        <v>311</v>
      </c>
      <c r="S288" s="504">
        <v>1895</v>
      </c>
      <c r="T288" s="504">
        <v>103530.54</v>
      </c>
      <c r="U288" s="504">
        <v>148047.94650000002</v>
      </c>
      <c r="V288" s="504">
        <v>11043.753000000001</v>
      </c>
      <c r="W288" s="504">
        <v>27361.704964913501</v>
      </c>
      <c r="X288" s="504">
        <v>186453.40446491353</v>
      </c>
      <c r="Y288" s="505">
        <v>82922.864464913539</v>
      </c>
    </row>
    <row r="289" spans="1:25" ht="12.75">
      <c r="A289" s="503">
        <v>922</v>
      </c>
      <c r="B289" s="503" t="s">
        <v>312</v>
      </c>
      <c r="C289" s="504">
        <v>2552</v>
      </c>
      <c r="D289" s="504">
        <v>196</v>
      </c>
      <c r="E289" s="504">
        <v>85</v>
      </c>
      <c r="F289" s="497"/>
      <c r="G289" s="504">
        <v>245017.52000000002</v>
      </c>
      <c r="H289" s="504">
        <v>165537.68000000002</v>
      </c>
      <c r="I289" s="504">
        <v>5036.25</v>
      </c>
      <c r="J289" s="505">
        <v>415591.45000000007</v>
      </c>
      <c r="K289" s="497"/>
      <c r="L289" s="504">
        <v>-57345.689844155102</v>
      </c>
      <c r="M289" s="504">
        <v>358245.76015584503</v>
      </c>
      <c r="N289" s="504">
        <v>-40091.920000000006</v>
      </c>
      <c r="O289" s="514">
        <f t="shared" si="4"/>
        <v>318153.84015584504</v>
      </c>
      <c r="P289" s="495"/>
      <c r="Q289" s="515">
        <v>922</v>
      </c>
      <c r="R289" s="503" t="s">
        <v>312</v>
      </c>
      <c r="S289" s="504">
        <v>4469</v>
      </c>
      <c r="T289" s="504">
        <v>102620.07</v>
      </c>
      <c r="U289" s="504">
        <v>275014.24</v>
      </c>
      <c r="V289" s="504">
        <v>16812.72</v>
      </c>
      <c r="W289" s="504">
        <v>47005.3086373103</v>
      </c>
      <c r="X289" s="504">
        <v>338832.26863731025</v>
      </c>
      <c r="Y289" s="505">
        <v>236212.19863731024</v>
      </c>
    </row>
    <row r="290" spans="1:25" ht="12.75">
      <c r="A290" s="503">
        <v>924</v>
      </c>
      <c r="B290" s="503" t="s">
        <v>313</v>
      </c>
      <c r="C290" s="504">
        <v>1447</v>
      </c>
      <c r="D290" s="504">
        <v>133</v>
      </c>
      <c r="E290" s="504">
        <v>87</v>
      </c>
      <c r="F290" s="497"/>
      <c r="G290" s="504">
        <v>138926.47</v>
      </c>
      <c r="H290" s="504">
        <v>112329.14</v>
      </c>
      <c r="I290" s="504">
        <v>5154.75</v>
      </c>
      <c r="J290" s="505">
        <v>256410.36</v>
      </c>
      <c r="K290" s="497"/>
      <c r="L290" s="504">
        <v>-36759.195448442566</v>
      </c>
      <c r="M290" s="504">
        <v>219651.16455155745</v>
      </c>
      <c r="N290" s="504">
        <v>-22732.370000000003</v>
      </c>
      <c r="O290" s="514">
        <f t="shared" si="4"/>
        <v>196918.79455155745</v>
      </c>
      <c r="P290" s="495"/>
      <c r="Q290" s="515">
        <v>924</v>
      </c>
      <c r="R290" s="503" t="s">
        <v>313</v>
      </c>
      <c r="S290" s="504">
        <v>2936</v>
      </c>
      <c r="T290" s="504">
        <v>107664.95</v>
      </c>
      <c r="U290" s="504">
        <v>216072.25949999999</v>
      </c>
      <c r="V290" s="504">
        <v>9079.8169999999991</v>
      </c>
      <c r="W290" s="504">
        <v>21678.831694678302</v>
      </c>
      <c r="X290" s="504">
        <v>246830.90819467831</v>
      </c>
      <c r="Y290" s="505">
        <v>139165.9581946783</v>
      </c>
    </row>
    <row r="291" spans="1:25" ht="12.75">
      <c r="A291" s="503">
        <v>925</v>
      </c>
      <c r="B291" s="503" t="s">
        <v>314</v>
      </c>
      <c r="C291" s="504">
        <v>1837</v>
      </c>
      <c r="D291" s="504">
        <v>163</v>
      </c>
      <c r="E291" s="504">
        <v>151</v>
      </c>
      <c r="F291" s="497"/>
      <c r="G291" s="504">
        <v>176370.37</v>
      </c>
      <c r="H291" s="504">
        <v>137666.54</v>
      </c>
      <c r="I291" s="504">
        <v>8946.75</v>
      </c>
      <c r="J291" s="505">
        <v>322983.66000000003</v>
      </c>
      <c r="K291" s="497"/>
      <c r="L291" s="504">
        <v>-6772.5716022648849</v>
      </c>
      <c r="M291" s="504">
        <v>316211.08839773515</v>
      </c>
      <c r="N291" s="504">
        <v>-28859.27</v>
      </c>
      <c r="O291" s="514">
        <f t="shared" si="4"/>
        <v>287351.81839773513</v>
      </c>
      <c r="P291" s="495"/>
      <c r="Q291" s="515">
        <v>925</v>
      </c>
      <c r="R291" s="503" t="s">
        <v>314</v>
      </c>
      <c r="S291" s="504">
        <v>3387</v>
      </c>
      <c r="T291" s="504">
        <v>170060.21</v>
      </c>
      <c r="U291" s="504">
        <v>210771.84999999998</v>
      </c>
      <c r="V291" s="504">
        <v>17451.123</v>
      </c>
      <c r="W291" s="504">
        <v>45067.833837947503</v>
      </c>
      <c r="X291" s="504">
        <v>273290.80683794746</v>
      </c>
      <c r="Y291" s="505">
        <v>103230.59683794747</v>
      </c>
    </row>
    <row r="292" spans="1:25" ht="12.75">
      <c r="A292" s="503">
        <v>927</v>
      </c>
      <c r="B292" s="503" t="s">
        <v>315</v>
      </c>
      <c r="C292" s="504">
        <v>16584</v>
      </c>
      <c r="D292" s="504">
        <v>1487</v>
      </c>
      <c r="E292" s="504">
        <v>2001</v>
      </c>
      <c r="F292" s="497"/>
      <c r="G292" s="504">
        <v>1592229.84</v>
      </c>
      <c r="H292" s="504">
        <v>1255890.46</v>
      </c>
      <c r="I292" s="504">
        <v>118559.25</v>
      </c>
      <c r="J292" s="505">
        <v>2966679.55</v>
      </c>
      <c r="K292" s="497"/>
      <c r="L292" s="504">
        <v>-92940.80676548928</v>
      </c>
      <c r="M292" s="504">
        <v>2873738.7432345101</v>
      </c>
      <c r="N292" s="504">
        <v>-260534.64</v>
      </c>
      <c r="O292" s="514">
        <f t="shared" si="4"/>
        <v>2613204.1032345099</v>
      </c>
      <c r="P292" s="495"/>
      <c r="Q292" s="515">
        <v>927</v>
      </c>
      <c r="R292" s="503" t="s">
        <v>315</v>
      </c>
      <c r="S292" s="504">
        <v>28811</v>
      </c>
      <c r="T292" s="504">
        <v>1665947.14</v>
      </c>
      <c r="U292" s="504">
        <v>2175305.3159999996</v>
      </c>
      <c r="V292" s="504">
        <v>82907.459000000003</v>
      </c>
      <c r="W292" s="504">
        <v>354764.29938190198</v>
      </c>
      <c r="X292" s="504">
        <v>2612977.0743819014</v>
      </c>
      <c r="Y292" s="505">
        <v>947029.93438190152</v>
      </c>
    </row>
    <row r="293" spans="1:25" ht="12.75">
      <c r="A293" s="503">
        <v>931</v>
      </c>
      <c r="B293" s="503" t="s">
        <v>316</v>
      </c>
      <c r="C293" s="504">
        <v>2777</v>
      </c>
      <c r="D293" s="504">
        <v>360</v>
      </c>
      <c r="E293" s="504">
        <v>152</v>
      </c>
      <c r="F293" s="497"/>
      <c r="G293" s="504">
        <v>266619.77</v>
      </c>
      <c r="H293" s="504">
        <v>304048.8</v>
      </c>
      <c r="I293" s="504">
        <v>9006</v>
      </c>
      <c r="J293" s="505">
        <v>579674.57000000007</v>
      </c>
      <c r="K293" s="497"/>
      <c r="L293" s="504">
        <v>230461.27842994424</v>
      </c>
      <c r="M293" s="504">
        <v>810135.84842994425</v>
      </c>
      <c r="N293" s="504">
        <v>-43626.670000000006</v>
      </c>
      <c r="O293" s="514">
        <f t="shared" si="4"/>
        <v>766509.17842994421</v>
      </c>
      <c r="P293" s="495"/>
      <c r="Q293" s="515">
        <v>931</v>
      </c>
      <c r="R293" s="503" t="s">
        <v>316</v>
      </c>
      <c r="S293" s="504">
        <v>5877</v>
      </c>
      <c r="T293" s="504">
        <v>182109.38</v>
      </c>
      <c r="U293" s="504">
        <v>266675.85399999999</v>
      </c>
      <c r="V293" s="504">
        <v>16912.600999999999</v>
      </c>
      <c r="W293" s="504">
        <v>124127.93030777</v>
      </c>
      <c r="X293" s="504">
        <v>407716.38530776999</v>
      </c>
      <c r="Y293" s="505">
        <v>225607.00530776998</v>
      </c>
    </row>
    <row r="294" spans="1:25" ht="12.75">
      <c r="A294" s="503">
        <v>934</v>
      </c>
      <c r="B294" s="503" t="s">
        <v>317</v>
      </c>
      <c r="C294" s="504">
        <v>1350</v>
      </c>
      <c r="D294" s="504">
        <v>112</v>
      </c>
      <c r="E294" s="504">
        <v>70</v>
      </c>
      <c r="F294" s="497"/>
      <c r="G294" s="504">
        <v>129613.5</v>
      </c>
      <c r="H294" s="504">
        <v>94592.960000000006</v>
      </c>
      <c r="I294" s="504">
        <v>4147.5</v>
      </c>
      <c r="J294" s="505">
        <v>228353.96000000002</v>
      </c>
      <c r="K294" s="497"/>
      <c r="L294" s="504">
        <v>21624.031871505431</v>
      </c>
      <c r="M294" s="504">
        <v>249977.99187150548</v>
      </c>
      <c r="N294" s="504">
        <v>-21208.5</v>
      </c>
      <c r="O294" s="514">
        <f t="shared" si="4"/>
        <v>228769.49187150548</v>
      </c>
      <c r="P294" s="495"/>
      <c r="Q294" s="515">
        <v>934</v>
      </c>
      <c r="R294" s="503" t="s">
        <v>317</v>
      </c>
      <c r="S294" s="504">
        <v>2656</v>
      </c>
      <c r="T294" s="504">
        <v>53610.76</v>
      </c>
      <c r="U294" s="504">
        <v>84508.784</v>
      </c>
      <c r="V294" s="504">
        <v>5889.4279999999999</v>
      </c>
      <c r="W294" s="504">
        <v>26651.069688261399</v>
      </c>
      <c r="X294" s="504">
        <v>117049.2816882614</v>
      </c>
      <c r="Y294" s="505">
        <v>63438.521688261397</v>
      </c>
    </row>
    <row r="295" spans="1:25" ht="12.75">
      <c r="A295" s="503">
        <v>935</v>
      </c>
      <c r="B295" s="503" t="s">
        <v>318</v>
      </c>
      <c r="C295" s="504">
        <v>1500</v>
      </c>
      <c r="D295" s="504">
        <v>223</v>
      </c>
      <c r="E295" s="504">
        <v>202</v>
      </c>
      <c r="F295" s="497"/>
      <c r="G295" s="504">
        <v>144015</v>
      </c>
      <c r="H295" s="504">
        <v>188341.34</v>
      </c>
      <c r="I295" s="504">
        <v>11968.5</v>
      </c>
      <c r="J295" s="505">
        <v>344324.83999999997</v>
      </c>
      <c r="K295" s="497"/>
      <c r="L295" s="504">
        <v>-16354.756487701146</v>
      </c>
      <c r="M295" s="504">
        <v>327970.08351229882</v>
      </c>
      <c r="N295" s="504">
        <v>-23565</v>
      </c>
      <c r="O295" s="514">
        <f t="shared" si="4"/>
        <v>304405.08351229882</v>
      </c>
      <c r="P295" s="495"/>
      <c r="Q295" s="515">
        <v>935</v>
      </c>
      <c r="R295" s="503" t="s">
        <v>318</v>
      </c>
      <c r="S295" s="504">
        <v>2927</v>
      </c>
      <c r="T295" s="504">
        <v>239531.83</v>
      </c>
      <c r="U295" s="504">
        <v>321404.76150000002</v>
      </c>
      <c r="V295" s="504">
        <v>20432.928</v>
      </c>
      <c r="W295" s="504">
        <v>48809.623189156897</v>
      </c>
      <c r="X295" s="504">
        <v>390647.31268915691</v>
      </c>
      <c r="Y295" s="505">
        <v>151115.48268915692</v>
      </c>
    </row>
    <row r="296" spans="1:25" ht="12.75">
      <c r="A296" s="503">
        <v>936</v>
      </c>
      <c r="B296" s="503" t="s">
        <v>319</v>
      </c>
      <c r="C296" s="504">
        <v>2955</v>
      </c>
      <c r="D296" s="504">
        <v>315</v>
      </c>
      <c r="E296" s="504">
        <v>214</v>
      </c>
      <c r="F296" s="497"/>
      <c r="G296" s="504">
        <v>283709.55</v>
      </c>
      <c r="H296" s="504">
        <v>266042.7</v>
      </c>
      <c r="I296" s="504">
        <v>12679.5</v>
      </c>
      <c r="J296" s="505">
        <v>562431.75</v>
      </c>
      <c r="K296" s="497"/>
      <c r="L296" s="504">
        <v>57591.593509945495</v>
      </c>
      <c r="M296" s="504">
        <v>620023.34350994555</v>
      </c>
      <c r="N296" s="504">
        <v>-46423.05</v>
      </c>
      <c r="O296" s="514">
        <f t="shared" si="4"/>
        <v>573600.29350994551</v>
      </c>
      <c r="P296" s="495"/>
      <c r="Q296" s="515">
        <v>936</v>
      </c>
      <c r="R296" s="503" t="s">
        <v>319</v>
      </c>
      <c r="S296" s="504">
        <v>6275</v>
      </c>
      <c r="T296" s="504">
        <v>270432.83</v>
      </c>
      <c r="U296" s="504">
        <v>423073.93349999998</v>
      </c>
      <c r="V296" s="504">
        <v>15302.897000000001</v>
      </c>
      <c r="W296" s="504">
        <v>80698.810224850095</v>
      </c>
      <c r="X296" s="504">
        <v>519075.64072485006</v>
      </c>
      <c r="Y296" s="505">
        <v>248642.81072485005</v>
      </c>
    </row>
    <row r="297" spans="1:25" ht="12.75">
      <c r="A297" s="503">
        <v>946</v>
      </c>
      <c r="B297" s="503" t="s">
        <v>320</v>
      </c>
      <c r="C297" s="504">
        <v>3195</v>
      </c>
      <c r="D297" s="504">
        <v>214</v>
      </c>
      <c r="E297" s="504">
        <v>431</v>
      </c>
      <c r="F297" s="497"/>
      <c r="G297" s="504">
        <v>306751.95</v>
      </c>
      <c r="H297" s="504">
        <v>180740.12</v>
      </c>
      <c r="I297" s="504">
        <v>25536.75</v>
      </c>
      <c r="J297" s="505">
        <v>513028.82</v>
      </c>
      <c r="K297" s="497"/>
      <c r="L297" s="504">
        <v>-62308.991797517723</v>
      </c>
      <c r="M297" s="504">
        <v>450719.8282024822</v>
      </c>
      <c r="N297" s="504">
        <v>-50193.450000000004</v>
      </c>
      <c r="O297" s="514">
        <f t="shared" si="4"/>
        <v>400526.37820248218</v>
      </c>
      <c r="P297" s="495"/>
      <c r="Q297" s="515">
        <v>946</v>
      </c>
      <c r="R297" s="503" t="s">
        <v>320</v>
      </c>
      <c r="S297" s="504">
        <v>6291</v>
      </c>
      <c r="T297" s="504">
        <v>199515.73</v>
      </c>
      <c r="U297" s="504">
        <v>346137.92949999997</v>
      </c>
      <c r="V297" s="504">
        <v>22012.026999999998</v>
      </c>
      <c r="W297" s="504">
        <v>34988.3705087895</v>
      </c>
      <c r="X297" s="504">
        <v>403138.32700878946</v>
      </c>
      <c r="Y297" s="505">
        <v>203622.59700878945</v>
      </c>
    </row>
    <row r="298" spans="1:25" ht="12.75">
      <c r="A298" s="503">
        <v>976</v>
      </c>
      <c r="B298" s="503" t="s">
        <v>321</v>
      </c>
      <c r="C298" s="504">
        <v>1763</v>
      </c>
      <c r="D298" s="504">
        <v>270</v>
      </c>
      <c r="E298" s="504">
        <v>140</v>
      </c>
      <c r="F298" s="497"/>
      <c r="G298" s="504">
        <v>169265.63</v>
      </c>
      <c r="H298" s="504">
        <v>228036.6</v>
      </c>
      <c r="I298" s="504">
        <v>8295</v>
      </c>
      <c r="J298" s="505">
        <v>405597.23</v>
      </c>
      <c r="K298" s="497"/>
      <c r="L298" s="504">
        <v>148991.17690429796</v>
      </c>
      <c r="M298" s="504">
        <v>554588.40690429788</v>
      </c>
      <c r="N298" s="504">
        <v>-27696.730000000003</v>
      </c>
      <c r="O298" s="514">
        <f t="shared" si="4"/>
        <v>526891.6769042979</v>
      </c>
      <c r="P298" s="495"/>
      <c r="Q298" s="515">
        <v>976</v>
      </c>
      <c r="R298" s="503" t="s">
        <v>321</v>
      </c>
      <c r="S298" s="504">
        <v>3765</v>
      </c>
      <c r="T298" s="504">
        <v>174430.36</v>
      </c>
      <c r="U298" s="504">
        <v>262784.223</v>
      </c>
      <c r="V298" s="504">
        <v>17584.151000000002</v>
      </c>
      <c r="W298" s="504">
        <v>82813.661536132306</v>
      </c>
      <c r="X298" s="504">
        <v>363182.03553613229</v>
      </c>
      <c r="Y298" s="505">
        <v>188751.6755361323</v>
      </c>
    </row>
    <row r="299" spans="1:25" ht="12.75">
      <c r="A299" s="503">
        <v>977</v>
      </c>
      <c r="B299" s="503" t="s">
        <v>322</v>
      </c>
      <c r="C299" s="504">
        <v>8287</v>
      </c>
      <c r="D299" s="504">
        <v>786</v>
      </c>
      <c r="E299" s="504">
        <v>329</v>
      </c>
      <c r="F299" s="497"/>
      <c r="G299" s="504">
        <v>795634.87</v>
      </c>
      <c r="H299" s="504">
        <v>663839.88</v>
      </c>
      <c r="I299" s="504">
        <v>19493.25</v>
      </c>
      <c r="J299" s="505">
        <v>1478968</v>
      </c>
      <c r="K299" s="497"/>
      <c r="L299" s="504">
        <v>-246353.2438658973</v>
      </c>
      <c r="M299" s="504">
        <v>1232614.7561341026</v>
      </c>
      <c r="N299" s="504">
        <v>-130188.77</v>
      </c>
      <c r="O299" s="514">
        <f t="shared" si="4"/>
        <v>1102425.9861341026</v>
      </c>
      <c r="P299" s="495"/>
      <c r="Q299" s="515">
        <v>977</v>
      </c>
      <c r="R299" s="503" t="s">
        <v>322</v>
      </c>
      <c r="S299" s="504">
        <v>15369</v>
      </c>
      <c r="T299" s="504">
        <v>846133.41</v>
      </c>
      <c r="U299" s="504">
        <v>1100708.0395</v>
      </c>
      <c r="V299" s="504">
        <v>47437.881999999998</v>
      </c>
      <c r="W299" s="504">
        <v>176598.442834193</v>
      </c>
      <c r="X299" s="504">
        <v>1324744.3643341931</v>
      </c>
      <c r="Y299" s="505">
        <v>478610.95433419303</v>
      </c>
    </row>
    <row r="300" spans="1:25" ht="12.75">
      <c r="A300" s="503">
        <v>980</v>
      </c>
      <c r="B300" s="503" t="s">
        <v>323</v>
      </c>
      <c r="C300" s="504">
        <v>18825</v>
      </c>
      <c r="D300" s="504">
        <v>1544</v>
      </c>
      <c r="E300" s="504">
        <v>1037</v>
      </c>
      <c r="F300" s="497"/>
      <c r="G300" s="504">
        <v>1807388.25</v>
      </c>
      <c r="H300" s="504">
        <v>1304031.52</v>
      </c>
      <c r="I300" s="504">
        <v>61442.25</v>
      </c>
      <c r="J300" s="505">
        <v>3172862.02</v>
      </c>
      <c r="K300" s="497"/>
      <c r="L300" s="504">
        <v>-260940.92977512884</v>
      </c>
      <c r="M300" s="504">
        <v>2911921.0902248714</v>
      </c>
      <c r="N300" s="504">
        <v>-295740.75</v>
      </c>
      <c r="O300" s="514">
        <f t="shared" si="4"/>
        <v>2616180.3402248714</v>
      </c>
      <c r="P300" s="495"/>
      <c r="Q300" s="515">
        <v>980</v>
      </c>
      <c r="R300" s="503" t="s">
        <v>323</v>
      </c>
      <c r="S300" s="504">
        <v>33677</v>
      </c>
      <c r="T300" s="504">
        <v>1238521.6499999999</v>
      </c>
      <c r="U300" s="504">
        <v>1888736.8204999999</v>
      </c>
      <c r="V300" s="504">
        <v>92509.567999999999</v>
      </c>
      <c r="W300" s="504">
        <v>411328.94328935997</v>
      </c>
      <c r="X300" s="504">
        <v>2392575.3317893599</v>
      </c>
      <c r="Y300" s="505">
        <v>1154053.68178936</v>
      </c>
    </row>
    <row r="301" spans="1:25" ht="12.75">
      <c r="A301" s="503">
        <v>981</v>
      </c>
      <c r="B301" s="503" t="s">
        <v>324</v>
      </c>
      <c r="C301" s="504">
        <v>1214</v>
      </c>
      <c r="D301" s="504">
        <v>117</v>
      </c>
      <c r="E301" s="504">
        <v>50</v>
      </c>
      <c r="F301" s="497"/>
      <c r="G301" s="504">
        <v>116556.14</v>
      </c>
      <c r="H301" s="504">
        <v>98815.86</v>
      </c>
      <c r="I301" s="504">
        <v>2962.5</v>
      </c>
      <c r="J301" s="505">
        <v>218334.5</v>
      </c>
      <c r="K301" s="497"/>
      <c r="L301" s="504">
        <v>-5084.6666184247297</v>
      </c>
      <c r="M301" s="504">
        <v>213249.8333815753</v>
      </c>
      <c r="N301" s="504">
        <v>-19071.940000000002</v>
      </c>
      <c r="O301" s="514">
        <f t="shared" si="4"/>
        <v>194177.8933815753</v>
      </c>
      <c r="P301" s="495"/>
      <c r="Q301" s="515">
        <v>981</v>
      </c>
      <c r="R301" s="503" t="s">
        <v>324</v>
      </c>
      <c r="S301" s="504">
        <v>2207</v>
      </c>
      <c r="T301" s="504">
        <v>98245.64</v>
      </c>
      <c r="U301" s="504">
        <v>199653.05599999998</v>
      </c>
      <c r="V301" s="504">
        <v>10558.165999999999</v>
      </c>
      <c r="W301" s="504">
        <v>23731.2132459147</v>
      </c>
      <c r="X301" s="504">
        <v>233942.43524591468</v>
      </c>
      <c r="Y301" s="505">
        <v>135696.79524591466</v>
      </c>
    </row>
    <row r="302" spans="1:25" ht="12.75">
      <c r="A302" s="503">
        <v>989</v>
      </c>
      <c r="B302" s="503" t="s">
        <v>325</v>
      </c>
      <c r="C302" s="504">
        <v>2564</v>
      </c>
      <c r="D302" s="504">
        <v>309</v>
      </c>
      <c r="E302" s="504">
        <v>147</v>
      </c>
      <c r="F302" s="497"/>
      <c r="G302" s="504">
        <v>246169.64</v>
      </c>
      <c r="H302" s="504">
        <v>260975.22</v>
      </c>
      <c r="I302" s="504">
        <v>8709.75</v>
      </c>
      <c r="J302" s="505">
        <v>515854.61</v>
      </c>
      <c r="K302" s="497"/>
      <c r="L302" s="504">
        <v>2659.7419009280857</v>
      </c>
      <c r="M302" s="504">
        <v>518514.35190092813</v>
      </c>
      <c r="N302" s="504">
        <v>-40280.44</v>
      </c>
      <c r="O302" s="514">
        <f t="shared" si="4"/>
        <v>478233.91190092813</v>
      </c>
      <c r="P302" s="495"/>
      <c r="Q302" s="515">
        <v>989</v>
      </c>
      <c r="R302" s="503" t="s">
        <v>325</v>
      </c>
      <c r="S302" s="504">
        <v>5316</v>
      </c>
      <c r="T302" s="504">
        <v>183624.56</v>
      </c>
      <c r="U302" s="504">
        <v>303252.42949999997</v>
      </c>
      <c r="V302" s="504">
        <v>27261.588</v>
      </c>
      <c r="W302" s="504">
        <v>58117.375011658798</v>
      </c>
      <c r="X302" s="504">
        <v>388631.39251165878</v>
      </c>
      <c r="Y302" s="505">
        <v>205006.83251165878</v>
      </c>
    </row>
    <row r="303" spans="1:25" ht="12.75">
      <c r="A303" s="503">
        <v>992</v>
      </c>
      <c r="B303" s="503" t="s">
        <v>326</v>
      </c>
      <c r="C303" s="504">
        <v>9414</v>
      </c>
      <c r="D303" s="504">
        <v>1580</v>
      </c>
      <c r="E303" s="504">
        <v>495</v>
      </c>
      <c r="F303" s="497"/>
      <c r="G303" s="504">
        <v>903838.14</v>
      </c>
      <c r="H303" s="504">
        <v>1334436.4000000001</v>
      </c>
      <c r="I303" s="504">
        <v>29328.75</v>
      </c>
      <c r="J303" s="505">
        <v>2267603.29</v>
      </c>
      <c r="K303" s="497"/>
      <c r="L303" s="504">
        <v>481455.57318038098</v>
      </c>
      <c r="M303" s="504">
        <v>2749058.8631803808</v>
      </c>
      <c r="N303" s="504">
        <v>-147893.94</v>
      </c>
      <c r="O303" s="514">
        <f t="shared" si="4"/>
        <v>2601164.9231803808</v>
      </c>
      <c r="P303" s="495"/>
      <c r="Q303" s="515">
        <v>992</v>
      </c>
      <c r="R303" s="503" t="s">
        <v>326</v>
      </c>
      <c r="S303" s="504">
        <v>17971</v>
      </c>
      <c r="T303" s="504">
        <v>1096695.52</v>
      </c>
      <c r="U303" s="504">
        <v>1864650.838</v>
      </c>
      <c r="V303" s="504">
        <v>85999.801999999996</v>
      </c>
      <c r="W303" s="504">
        <v>462667.095360037</v>
      </c>
      <c r="X303" s="504">
        <v>2413317.7353600371</v>
      </c>
      <c r="Y303" s="505">
        <v>1316622.2153600371</v>
      </c>
    </row>
  </sheetData>
  <autoFilter ref="A10:Y10" xr:uid="{C61BAAAF-42DB-41C6-B349-FA6F19B2EDC6}"/>
  <hyperlinks>
    <hyperlink ref="A2" r:id="rId1" display="https://vm.fi/documents/10623/0/Kunnan+peruspalvelujen+valtionosuus+2025_huhtikuu_final.xlsx/3c780e8f-c4e4-d092-af6d-8853c270c676?t=1714384558647" xr:uid="{5A854678-FBB4-48AB-9BFF-32BDF611D856}"/>
  </hyperlinks>
  <pageMargins left="0.7" right="0.7" top="0.75" bottom="0.75" header="0.3" footer="0.3"/>
  <ignoredErrors>
    <ignoredError sqref="O10:O303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sheetPr>
    <tabColor rgb="FF7030A0"/>
  </sheetPr>
  <dimension ref="A1:AQ324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RowHeight="16.5"/>
  <cols>
    <col min="1" max="1" width="6.28515625" style="9" customWidth="1"/>
    <col min="2" max="2" width="8.85546875" style="9" bestFit="1" customWidth="1"/>
    <col min="3" max="3" width="5.7109375" style="9" bestFit="1" customWidth="1"/>
    <col min="4" max="4" width="13.85546875" style="9" customWidth="1"/>
    <col min="5" max="5" width="9.85546875" style="9" bestFit="1" customWidth="1"/>
    <col min="6" max="6" width="9.85546875" style="21" bestFit="1" customWidth="1"/>
    <col min="7" max="7" width="11" style="21" customWidth="1"/>
    <col min="8" max="8" width="5.140625" style="21" customWidth="1"/>
    <col min="9" max="9" width="12.140625" style="9" bestFit="1" customWidth="1"/>
    <col min="10" max="10" width="10.85546875" style="9" bestFit="1" customWidth="1"/>
    <col min="11" max="11" width="12.140625" style="18" customWidth="1"/>
    <col min="12" max="12" width="7.42578125" style="9" customWidth="1"/>
    <col min="13" max="13" width="12.140625" style="9" bestFit="1" customWidth="1"/>
    <col min="14" max="14" width="10.85546875" style="9" bestFit="1" customWidth="1"/>
    <col min="15" max="15" width="13.42578125" style="9" customWidth="1"/>
    <col min="16" max="16" width="14.28515625" style="9" customWidth="1"/>
    <col min="17" max="17" width="12.5703125" style="18" bestFit="1" customWidth="1"/>
    <col min="18" max="18" width="4.7109375" style="9" customWidth="1"/>
    <col min="19" max="19" width="12.140625" style="9" bestFit="1" customWidth="1"/>
    <col min="20" max="20" width="10.85546875" style="9" bestFit="1" customWidth="1"/>
    <col min="21" max="22" width="17" style="9" customWidth="1"/>
    <col min="23" max="23" width="13.42578125" style="9" customWidth="1"/>
    <col min="24" max="24" width="11.5703125" style="9" customWidth="1"/>
    <col min="25" max="25" width="12.28515625" style="18" bestFit="1" customWidth="1"/>
    <col min="26" max="26" width="3.7109375" style="594" customWidth="1"/>
    <col min="27" max="28" width="12.140625" customWidth="1"/>
    <col min="29" max="29" width="12.140625" style="9" customWidth="1"/>
    <col min="30" max="30" width="5.85546875" style="9" customWidth="1"/>
    <col min="31" max="32" width="12.140625" style="9" customWidth="1"/>
    <col min="33" max="33" width="13.42578125" style="9" customWidth="1"/>
    <col min="34" max="34" width="14.85546875" style="9" customWidth="1"/>
    <col min="35" max="35" width="12.140625" style="9" customWidth="1"/>
    <col min="36" max="36" width="6.5703125" style="9" customWidth="1"/>
    <col min="37" max="37" width="12.140625" style="9" customWidth="1"/>
    <col min="38" max="41" width="13.42578125" style="9" customWidth="1"/>
    <col min="42" max="42" width="10.42578125" style="9" customWidth="1"/>
    <col min="43" max="43" width="12.140625" style="9" customWidth="1"/>
    <col min="44" max="16384" width="9.140625" style="9"/>
  </cols>
  <sheetData>
    <row r="1" spans="1:43" ht="45.75">
      <c r="A1" s="555" t="s">
        <v>565</v>
      </c>
      <c r="I1" s="527"/>
      <c r="J1" s="527"/>
      <c r="K1" s="528"/>
      <c r="L1" s="527"/>
      <c r="M1" s="527"/>
      <c r="N1" s="527"/>
      <c r="O1" s="527"/>
      <c r="P1" s="527"/>
      <c r="R1" s="32"/>
      <c r="S1" s="32"/>
      <c r="T1" s="32"/>
      <c r="U1" s="32"/>
      <c r="V1" s="32"/>
      <c r="W1" s="527"/>
      <c r="AA1" s="526" t="s">
        <v>565</v>
      </c>
    </row>
    <row r="2" spans="1:43" ht="26.25">
      <c r="A2" s="539" t="s">
        <v>584</v>
      </c>
      <c r="I2" s="527"/>
      <c r="J2" s="527"/>
      <c r="K2" s="528"/>
      <c r="L2" s="527"/>
      <c r="M2" s="527"/>
      <c r="N2" s="527"/>
      <c r="O2" s="527"/>
      <c r="P2" s="527"/>
      <c r="R2" s="529"/>
      <c r="S2" s="529"/>
      <c r="T2" s="529"/>
      <c r="U2" s="529"/>
      <c r="V2" s="529"/>
      <c r="W2" s="527"/>
      <c r="AA2" s="590" t="s">
        <v>574</v>
      </c>
    </row>
    <row r="3" spans="1:43">
      <c r="A3" s="538" t="s">
        <v>583</v>
      </c>
      <c r="I3" s="527"/>
      <c r="J3" s="527"/>
      <c r="K3" s="528"/>
      <c r="L3" s="527"/>
      <c r="M3" s="527"/>
      <c r="N3" s="527"/>
      <c r="O3" s="527"/>
      <c r="P3" s="527"/>
      <c r="R3" s="529"/>
      <c r="S3" s="529"/>
      <c r="T3" s="529"/>
      <c r="U3" s="529"/>
      <c r="V3" s="529"/>
      <c r="W3" s="527"/>
    </row>
    <row r="4" spans="1:43">
      <c r="A4" s="538" t="s">
        <v>578</v>
      </c>
      <c r="I4" s="527"/>
      <c r="J4" s="527"/>
      <c r="K4" s="528"/>
      <c r="L4" s="527"/>
      <c r="M4" s="527"/>
      <c r="N4" s="527"/>
      <c r="O4" s="527"/>
      <c r="P4" s="527"/>
      <c r="R4" s="529"/>
      <c r="S4" s="529"/>
      <c r="T4" s="529"/>
      <c r="U4" s="529"/>
      <c r="V4" s="529"/>
      <c r="W4" s="527"/>
    </row>
    <row r="5" spans="1:43">
      <c r="A5" s="538" t="s">
        <v>579</v>
      </c>
      <c r="G5" s="530"/>
      <c r="H5" s="530"/>
      <c r="I5" s="527"/>
      <c r="J5" s="527"/>
      <c r="K5" s="528"/>
      <c r="L5" s="527"/>
      <c r="M5" s="527"/>
      <c r="N5" s="527"/>
      <c r="O5" s="527"/>
      <c r="P5" s="527"/>
      <c r="R5" s="529"/>
      <c r="S5" s="529"/>
      <c r="T5" s="529"/>
      <c r="U5" s="529"/>
      <c r="V5" s="529"/>
      <c r="W5" s="527"/>
    </row>
    <row r="6" spans="1:43">
      <c r="A6" s="538" t="s">
        <v>585</v>
      </c>
      <c r="G6" s="531"/>
      <c r="H6" s="531"/>
      <c r="I6" s="527"/>
      <c r="J6" s="527"/>
      <c r="K6" s="528"/>
      <c r="L6" s="527"/>
      <c r="M6" s="527"/>
      <c r="N6" s="527"/>
      <c r="O6" s="527"/>
      <c r="P6" s="527"/>
      <c r="R6" s="529"/>
      <c r="S6" s="529"/>
      <c r="T6" s="529"/>
      <c r="U6" s="529"/>
      <c r="V6" s="529"/>
      <c r="W6" s="527"/>
    </row>
    <row r="7" spans="1:43" ht="16.5" customHeight="1">
      <c r="A7" s="538" t="s">
        <v>580</v>
      </c>
      <c r="G7" s="531"/>
      <c r="H7" s="531"/>
      <c r="I7" s="527"/>
      <c r="J7" s="527"/>
      <c r="K7" s="528"/>
      <c r="L7" s="527"/>
      <c r="M7" s="527"/>
      <c r="N7" s="527"/>
      <c r="O7" s="527"/>
      <c r="P7" s="527"/>
      <c r="R7" s="529"/>
      <c r="S7" s="529"/>
      <c r="T7" s="529"/>
      <c r="U7" s="529"/>
      <c r="V7" s="529"/>
      <c r="W7" s="527"/>
    </row>
    <row r="8" spans="1:43" ht="16.5" customHeight="1">
      <c r="A8" s="538" t="s">
        <v>581</v>
      </c>
      <c r="G8" s="531"/>
      <c r="H8" s="531"/>
      <c r="I8" s="527"/>
      <c r="J8" s="527"/>
      <c r="K8" s="528"/>
      <c r="L8" s="527"/>
      <c r="M8" s="527"/>
      <c r="N8" s="527"/>
      <c r="O8" s="527"/>
      <c r="P8" s="527"/>
      <c r="R8" s="529"/>
      <c r="S8" s="529"/>
      <c r="T8" s="529"/>
      <c r="U8" s="529"/>
      <c r="V8" s="529"/>
      <c r="W8" s="527"/>
    </row>
    <row r="9" spans="1:43" ht="132">
      <c r="A9" s="520" t="s">
        <v>11</v>
      </c>
      <c r="B9" s="520" t="s">
        <v>24</v>
      </c>
      <c r="C9" s="520" t="s">
        <v>25</v>
      </c>
      <c r="D9" s="520" t="s">
        <v>12</v>
      </c>
      <c r="E9" s="518" t="s">
        <v>28</v>
      </c>
      <c r="F9" s="518" t="s">
        <v>13</v>
      </c>
      <c r="G9" s="518" t="s">
        <v>491</v>
      </c>
      <c r="H9" s="518"/>
      <c r="I9" s="533" t="s">
        <v>559</v>
      </c>
      <c r="J9" s="533" t="s">
        <v>340</v>
      </c>
      <c r="K9" s="534" t="s">
        <v>570</v>
      </c>
      <c r="L9" s="517"/>
      <c r="M9" s="535" t="s">
        <v>560</v>
      </c>
      <c r="N9" s="536" t="s">
        <v>561</v>
      </c>
      <c r="O9" s="536" t="s">
        <v>564</v>
      </c>
      <c r="P9" s="536" t="s">
        <v>566</v>
      </c>
      <c r="Q9" s="537" t="s">
        <v>571</v>
      </c>
      <c r="R9" s="517"/>
      <c r="S9" s="551" t="s">
        <v>563</v>
      </c>
      <c r="T9" s="551" t="s">
        <v>562</v>
      </c>
      <c r="U9" s="552" t="s">
        <v>567</v>
      </c>
      <c r="V9" s="552" t="s">
        <v>568</v>
      </c>
      <c r="W9" s="551" t="s">
        <v>573</v>
      </c>
      <c r="X9" s="553" t="s">
        <v>569</v>
      </c>
      <c r="Y9" s="554" t="s">
        <v>572</v>
      </c>
      <c r="AA9" s="533" t="s">
        <v>559</v>
      </c>
      <c r="AB9" s="533" t="s">
        <v>340</v>
      </c>
      <c r="AC9" s="534" t="s">
        <v>570</v>
      </c>
      <c r="AD9" s="517"/>
      <c r="AE9" s="535" t="s">
        <v>560</v>
      </c>
      <c r="AF9" s="536" t="s">
        <v>561</v>
      </c>
      <c r="AG9" s="536" t="s">
        <v>564</v>
      </c>
      <c r="AH9" s="536" t="s">
        <v>566</v>
      </c>
      <c r="AI9" s="537" t="s">
        <v>571</v>
      </c>
      <c r="AJ9" s="517"/>
      <c r="AK9" s="551" t="s">
        <v>563</v>
      </c>
      <c r="AL9" s="551" t="s">
        <v>576</v>
      </c>
      <c r="AM9" s="551" t="s">
        <v>575</v>
      </c>
      <c r="AN9" s="551" t="s">
        <v>568</v>
      </c>
      <c r="AO9" s="551" t="s">
        <v>577</v>
      </c>
      <c r="AP9" s="553" t="s">
        <v>569</v>
      </c>
      <c r="AQ9" s="554" t="s">
        <v>572</v>
      </c>
    </row>
    <row r="10" spans="1:43" ht="34.5" customHeight="1">
      <c r="A10" s="521"/>
      <c r="B10" s="523">
        <v>0</v>
      </c>
      <c r="C10" s="524">
        <v>0</v>
      </c>
      <c r="D10" s="473" t="s">
        <v>33</v>
      </c>
      <c r="E10" s="522">
        <v>5517897</v>
      </c>
      <c r="F10" s="519">
        <v>5533611</v>
      </c>
      <c r="G10" s="519">
        <v>5573310</v>
      </c>
      <c r="H10" s="519"/>
      <c r="I10" s="519">
        <v>-1081400.9573035128</v>
      </c>
      <c r="J10" s="519">
        <v>1673009.2263127551</v>
      </c>
      <c r="K10" s="519">
        <f>SUM(I10:J10)</f>
        <v>591608.2690092423</v>
      </c>
      <c r="L10" s="519"/>
      <c r="M10" s="519">
        <v>0.1680094916082453</v>
      </c>
      <c r="N10" s="519">
        <f t="shared" ref="N10" si="0">SUM(N11:N303)</f>
        <v>-1.5250407159328461E-8</v>
      </c>
      <c r="O10" s="519">
        <v>-500625539.48810929</v>
      </c>
      <c r="P10" s="519">
        <v>192000000</v>
      </c>
      <c r="Q10" s="519">
        <f>SUM(M10:P10)</f>
        <v>-308625539.32009983</v>
      </c>
      <c r="R10" s="519"/>
      <c r="S10" s="519">
        <v>0.28001567648607306</v>
      </c>
      <c r="T10" s="519">
        <v>-1.4260876923799515E-8</v>
      </c>
      <c r="U10" s="519">
        <v>-166875179.8293699</v>
      </c>
      <c r="V10" s="519">
        <v>-64000000.000000015</v>
      </c>
      <c r="W10" s="519">
        <v>-500625539.48810929</v>
      </c>
      <c r="X10" s="519">
        <v>277000000</v>
      </c>
      <c r="Y10" s="519">
        <f>SUM(S10:X10)</f>
        <v>-454500719.03746355</v>
      </c>
      <c r="Z10" s="595"/>
      <c r="AA10" s="532">
        <f>I10/E10</f>
        <v>-0.19598063488744225</v>
      </c>
      <c r="AB10" s="532">
        <f>J10/E10</f>
        <v>0.30319689300339514</v>
      </c>
      <c r="AC10" s="532">
        <f>K10/E10</f>
        <v>0.10721625811595292</v>
      </c>
      <c r="AD10" s="523"/>
      <c r="AE10" s="532">
        <f>M10/F10</f>
        <v>3.0361637565099047E-8</v>
      </c>
      <c r="AF10" s="532">
        <f>N10/F10</f>
        <v>-2.755959383362593E-15</v>
      </c>
      <c r="AG10" s="532">
        <f>O10/F10</f>
        <v>-90.469955240458589</v>
      </c>
      <c r="AH10" s="532">
        <f>P10/F10</f>
        <v>34.69705405746808</v>
      </c>
      <c r="AI10" s="532">
        <f>Q10/F10</f>
        <v>-55.772901152628876</v>
      </c>
      <c r="AJ10" s="523"/>
      <c r="AK10" s="532">
        <f>S10/$G10</f>
        <v>5.0242257560780406E-8</v>
      </c>
      <c r="AL10" s="532">
        <f t="shared" ref="AL10:AQ10" si="1">T10/$G10</f>
        <v>-2.5587804955761505E-15</v>
      </c>
      <c r="AM10" s="532">
        <f t="shared" si="1"/>
        <v>-29.941844223517066</v>
      </c>
      <c r="AN10" s="532">
        <f t="shared" si="1"/>
        <v>-11.483301664540464</v>
      </c>
      <c r="AO10" s="532">
        <f t="shared" si="1"/>
        <v>-89.825532670551127</v>
      </c>
      <c r="AP10" s="532">
        <f t="shared" si="1"/>
        <v>49.701165016839184</v>
      </c>
      <c r="AQ10" s="532">
        <f t="shared" si="1"/>
        <v>-81.549513491527222</v>
      </c>
    </row>
    <row r="11" spans="1:43">
      <c r="A11" s="240">
        <v>5</v>
      </c>
      <c r="B11" s="364">
        <v>14</v>
      </c>
      <c r="C11" s="364">
        <v>14</v>
      </c>
      <c r="D11" s="18" t="s">
        <v>34</v>
      </c>
      <c r="E11" s="21">
        <v>9311</v>
      </c>
      <c r="F11" s="21">
        <v>9183</v>
      </c>
      <c r="G11" s="36">
        <v>9113</v>
      </c>
      <c r="H11" s="36"/>
      <c r="I11" s="22">
        <v>1357610.106746292</v>
      </c>
      <c r="J11" s="36">
        <v>156590.91069951275</v>
      </c>
      <c r="K11" s="519">
        <f t="shared" ref="K11:K74" si="2">SUM(I11:J11)</f>
        <v>1514201.0174458048</v>
      </c>
      <c r="L11" s="519"/>
      <c r="M11" s="36">
        <v>1107790.4367981835</v>
      </c>
      <c r="N11" s="36">
        <v>4515.1564391095244</v>
      </c>
      <c r="O11" s="36">
        <v>-830785.59897313174</v>
      </c>
      <c r="P11" s="22">
        <v>318623.04740972939</v>
      </c>
      <c r="Q11" s="19">
        <f t="shared" ref="Q11:Q74" si="3">SUM(M11:P11)</f>
        <v>600143.04167389055</v>
      </c>
      <c r="R11" s="22"/>
      <c r="S11" s="22">
        <v>1107790.4369840571</v>
      </c>
      <c r="T11" s="36">
        <v>-18259.928964565584</v>
      </c>
      <c r="U11" s="36">
        <v>-276928.53299104393</v>
      </c>
      <c r="V11" s="36">
        <v>-104647.32806895721</v>
      </c>
      <c r="W11" s="36">
        <v>-830785.59897313174</v>
      </c>
      <c r="X11" s="22">
        <f>G11/$G$10*277000000</f>
        <v>452926.71679845551</v>
      </c>
      <c r="Y11" s="19">
        <f t="shared" ref="Y11:Y74" si="4">SUM(S11:X11)</f>
        <v>330095.76478481415</v>
      </c>
      <c r="Z11" s="595"/>
      <c r="AA11" s="22">
        <f t="shared" ref="AA11:AA74" si="5">I11/E11</f>
        <v>145.80712133458189</v>
      </c>
      <c r="AB11" s="22">
        <f t="shared" ref="AB11:AB74" si="6">J11/E11</f>
        <v>16.8178402641513</v>
      </c>
      <c r="AC11" s="22">
        <f t="shared" ref="AC11:AC74" si="7">K11/E11</f>
        <v>162.62496159873319</v>
      </c>
      <c r="AE11" s="532">
        <f t="shared" ref="AE11:AE74" si="8">M11/F11</f>
        <v>120.63491634522308</v>
      </c>
      <c r="AF11" s="532">
        <f t="shared" ref="AF11:AF74" si="9">N11/F11</f>
        <v>0.49168642481863489</v>
      </c>
      <c r="AG11" s="532">
        <f t="shared" ref="AG11:AG74" si="10">O11/F11</f>
        <v>-90.469955240458646</v>
      </c>
      <c r="AH11" s="532">
        <f t="shared" ref="AH11:AH74" si="11">P11/F11</f>
        <v>34.69705405746808</v>
      </c>
      <c r="AI11" s="532">
        <f t="shared" ref="AI11:AI74" si="12">Q11/F11</f>
        <v>65.353701587051134</v>
      </c>
      <c r="AK11" s="532">
        <f t="shared" ref="AK11:AK74" si="13">S11/$G11</f>
        <v>121.56155349325766</v>
      </c>
      <c r="AL11" s="532">
        <f t="shared" ref="AL11:AL74" si="14">T11/$G11</f>
        <v>-2.0037231388747485</v>
      </c>
      <c r="AM11" s="532">
        <f t="shared" ref="AM11:AM74" si="15">U11/$G11</f>
        <v>-30.388295071989898</v>
      </c>
      <c r="AN11" s="532">
        <f t="shared" ref="AN11:AN74" si="16">V11/$G11</f>
        <v>-11.483301664540461</v>
      </c>
      <c r="AO11" s="532">
        <f t="shared" ref="AO11:AO74" si="17">W11/$G11</f>
        <v>-91.16488521596969</v>
      </c>
      <c r="AP11" s="532">
        <f t="shared" ref="AP11:AP74" si="18">X11/$G11</f>
        <v>49.701165016839184</v>
      </c>
      <c r="AQ11" s="532">
        <f t="shared" ref="AQ11:AQ74" si="19">Y11/$G11</f>
        <v>36.222513418722059</v>
      </c>
    </row>
    <row r="12" spans="1:43">
      <c r="A12" s="240">
        <v>9</v>
      </c>
      <c r="B12" s="364">
        <v>17</v>
      </c>
      <c r="C12" s="364">
        <v>17</v>
      </c>
      <c r="D12" s="18" t="s">
        <v>35</v>
      </c>
      <c r="E12" s="21">
        <v>2491</v>
      </c>
      <c r="F12" s="21">
        <v>2447</v>
      </c>
      <c r="G12" s="36">
        <v>2437</v>
      </c>
      <c r="H12" s="36"/>
      <c r="I12" s="22">
        <v>413751.29628251819</v>
      </c>
      <c r="J12" s="36">
        <v>30410.714416795221</v>
      </c>
      <c r="K12" s="519">
        <f t="shared" si="2"/>
        <v>444162.01069931342</v>
      </c>
      <c r="L12" s="519"/>
      <c r="M12" s="36">
        <v>507476.23550086532</v>
      </c>
      <c r="N12" s="36">
        <v>45935.127276895844</v>
      </c>
      <c r="O12" s="36">
        <v>-221379.98047340231</v>
      </c>
      <c r="P12" s="22">
        <v>84903.691278624392</v>
      </c>
      <c r="Q12" s="19">
        <f t="shared" si="3"/>
        <v>416935.07358298328</v>
      </c>
      <c r="R12" s="22"/>
      <c r="S12" s="22">
        <v>507476.23555039527</v>
      </c>
      <c r="T12" s="36">
        <v>3161.2354133661684</v>
      </c>
      <c r="U12" s="36">
        <v>-73793.32682446744</v>
      </c>
      <c r="V12" s="36">
        <v>-27984.806156485101</v>
      </c>
      <c r="W12" s="36">
        <v>-221379.98047340231</v>
      </c>
      <c r="X12" s="22">
        <f t="shared" ref="X12:X75" si="20">G12/$G$10*277000000</f>
        <v>121121.73914603709</v>
      </c>
      <c r="Y12" s="19">
        <f t="shared" si="4"/>
        <v>308601.09665544366</v>
      </c>
      <c r="Z12" s="595"/>
      <c r="AA12" s="22">
        <f t="shared" si="5"/>
        <v>166.09847301586439</v>
      </c>
      <c r="AB12" s="22">
        <f t="shared" si="6"/>
        <v>12.208235414209241</v>
      </c>
      <c r="AC12" s="22">
        <f t="shared" si="7"/>
        <v>178.30670843007363</v>
      </c>
      <c r="AE12" s="532">
        <f t="shared" si="8"/>
        <v>207.38710073594822</v>
      </c>
      <c r="AF12" s="532">
        <f t="shared" si="9"/>
        <v>18.772017685695072</v>
      </c>
      <c r="AG12" s="532">
        <f t="shared" si="10"/>
        <v>-90.469955240458646</v>
      </c>
      <c r="AH12" s="532">
        <f t="shared" si="11"/>
        <v>34.69705405746808</v>
      </c>
      <c r="AI12" s="532">
        <f t="shared" si="12"/>
        <v>170.38621723865276</v>
      </c>
      <c r="AK12" s="532">
        <f t="shared" si="13"/>
        <v>208.23809419384295</v>
      </c>
      <c r="AL12" s="532">
        <f t="shared" si="14"/>
        <v>1.2971831815207913</v>
      </c>
      <c r="AM12" s="532">
        <f t="shared" si="15"/>
        <v>-30.280396727315321</v>
      </c>
      <c r="AN12" s="532">
        <f t="shared" si="16"/>
        <v>-11.483301664540461</v>
      </c>
      <c r="AO12" s="532">
        <f t="shared" si="17"/>
        <v>-90.841190181945962</v>
      </c>
      <c r="AP12" s="532">
        <f t="shared" si="18"/>
        <v>49.701165016839184</v>
      </c>
      <c r="AQ12" s="532">
        <f t="shared" si="19"/>
        <v>126.63155381840117</v>
      </c>
    </row>
    <row r="13" spans="1:43">
      <c r="A13" s="240">
        <v>10</v>
      </c>
      <c r="B13" s="364">
        <v>14</v>
      </c>
      <c r="C13" s="364">
        <v>14</v>
      </c>
      <c r="D13" s="18" t="s">
        <v>36</v>
      </c>
      <c r="E13" s="21">
        <v>11197</v>
      </c>
      <c r="F13" s="21">
        <v>11102</v>
      </c>
      <c r="G13" s="36">
        <v>10933</v>
      </c>
      <c r="H13" s="36"/>
      <c r="I13" s="22">
        <v>449394.50858596608</v>
      </c>
      <c r="J13" s="36">
        <v>-604146.33963847859</v>
      </c>
      <c r="K13" s="519">
        <f t="shared" si="2"/>
        <v>-154751.83105251251</v>
      </c>
      <c r="L13" s="519"/>
      <c r="M13" s="36">
        <v>-340479.36563642614</v>
      </c>
      <c r="N13" s="36">
        <v>-1010240.0924459173</v>
      </c>
      <c r="O13" s="36">
        <v>-1004397.4430795719</v>
      </c>
      <c r="P13" s="22">
        <v>385206.69414601062</v>
      </c>
      <c r="Q13" s="19">
        <f t="shared" si="3"/>
        <v>-1969910.2070159051</v>
      </c>
      <c r="R13" s="22"/>
      <c r="S13" s="22">
        <v>-340479.36541170999</v>
      </c>
      <c r="T13" s="36">
        <v>-871244.55810546223</v>
      </c>
      <c r="U13" s="36">
        <v>-334799.14769319067</v>
      </c>
      <c r="V13" s="36">
        <v>-125546.93709842087</v>
      </c>
      <c r="W13" s="36">
        <v>-1004397.4430795719</v>
      </c>
      <c r="X13" s="22">
        <f t="shared" si="20"/>
        <v>543382.8371291029</v>
      </c>
      <c r="Y13" s="19">
        <f t="shared" si="4"/>
        <v>-2133084.6142592528</v>
      </c>
      <c r="Z13" s="595"/>
      <c r="AA13" s="22">
        <f t="shared" si="5"/>
        <v>40.135260211303567</v>
      </c>
      <c r="AB13" s="22">
        <f t="shared" si="6"/>
        <v>-53.956089991826254</v>
      </c>
      <c r="AC13" s="22">
        <f t="shared" si="7"/>
        <v>-13.820829780522686</v>
      </c>
      <c r="AE13" s="532">
        <f t="shared" si="8"/>
        <v>-30.668290905821127</v>
      </c>
      <c r="AF13" s="532">
        <f t="shared" si="9"/>
        <v>-90.996225224816911</v>
      </c>
      <c r="AG13" s="532">
        <f t="shared" si="10"/>
        <v>-90.469955240458646</v>
      </c>
      <c r="AH13" s="532">
        <f t="shared" si="11"/>
        <v>34.69705405746808</v>
      </c>
      <c r="AI13" s="532">
        <f t="shared" si="12"/>
        <v>-177.43741731362863</v>
      </c>
      <c r="AK13" s="532">
        <f t="shared" si="13"/>
        <v>-31.142354835059908</v>
      </c>
      <c r="AL13" s="532">
        <f t="shared" si="14"/>
        <v>-79.689431821591711</v>
      </c>
      <c r="AM13" s="532">
        <f t="shared" si="15"/>
        <v>-30.622806886782278</v>
      </c>
      <c r="AN13" s="532">
        <f t="shared" si="16"/>
        <v>-11.483301664540461</v>
      </c>
      <c r="AO13" s="532">
        <f t="shared" si="17"/>
        <v>-91.868420660346828</v>
      </c>
      <c r="AP13" s="532">
        <f t="shared" si="18"/>
        <v>49.701165016839191</v>
      </c>
      <c r="AQ13" s="532">
        <f t="shared" si="19"/>
        <v>-195.10515085148199</v>
      </c>
    </row>
    <row r="14" spans="1:43">
      <c r="A14" s="240">
        <v>16</v>
      </c>
      <c r="B14" s="364">
        <v>7</v>
      </c>
      <c r="C14" s="364">
        <v>7</v>
      </c>
      <c r="D14" s="18" t="s">
        <v>37</v>
      </c>
      <c r="E14" s="21">
        <v>8033</v>
      </c>
      <c r="F14" s="21">
        <v>8014</v>
      </c>
      <c r="G14" s="36">
        <v>7968</v>
      </c>
      <c r="H14" s="36"/>
      <c r="I14" s="22">
        <v>3305207.0963274743</v>
      </c>
      <c r="J14" s="36">
        <v>2894068.920832519</v>
      </c>
      <c r="K14" s="519">
        <f t="shared" si="2"/>
        <v>6199276.0171599928</v>
      </c>
      <c r="L14" s="519"/>
      <c r="M14" s="36">
        <v>2192505.7709422582</v>
      </c>
      <c r="N14" s="36">
        <v>1999051.0483130058</v>
      </c>
      <c r="O14" s="36">
        <v>-725026.22129703558</v>
      </c>
      <c r="P14" s="22">
        <v>278062.1912165492</v>
      </c>
      <c r="Q14" s="19">
        <f t="shared" si="3"/>
        <v>3744592.7891747779</v>
      </c>
      <c r="R14" s="22"/>
      <c r="S14" s="22">
        <v>2192505.7711044662</v>
      </c>
      <c r="T14" s="36">
        <v>1858965.2414497747</v>
      </c>
      <c r="U14" s="36">
        <v>-241675.40709901185</v>
      </c>
      <c r="V14" s="36">
        <v>-91498.947663058396</v>
      </c>
      <c r="W14" s="36">
        <v>-725026.22129703558</v>
      </c>
      <c r="X14" s="22">
        <f t="shared" si="20"/>
        <v>396018.88285417465</v>
      </c>
      <c r="Y14" s="19">
        <f t="shared" si="4"/>
        <v>3389289.3193493099</v>
      </c>
      <c r="Z14" s="595"/>
      <c r="AA14" s="22">
        <f t="shared" si="5"/>
        <v>411.45364077274672</v>
      </c>
      <c r="AB14" s="22">
        <f t="shared" si="6"/>
        <v>360.27249107836661</v>
      </c>
      <c r="AC14" s="22">
        <f t="shared" si="7"/>
        <v>771.72613185111322</v>
      </c>
      <c r="AE14" s="532">
        <f t="shared" si="8"/>
        <v>273.58444858276243</v>
      </c>
      <c r="AF14" s="532">
        <f t="shared" si="9"/>
        <v>249.44485254716818</v>
      </c>
      <c r="AG14" s="532">
        <f t="shared" si="10"/>
        <v>-90.469955240458646</v>
      </c>
      <c r="AH14" s="532">
        <f t="shared" si="11"/>
        <v>34.69705405746808</v>
      </c>
      <c r="AI14" s="532">
        <f t="shared" si="12"/>
        <v>467.25639994694012</v>
      </c>
      <c r="AK14" s="532">
        <f t="shared" si="13"/>
        <v>275.16387689564084</v>
      </c>
      <c r="AL14" s="532">
        <f t="shared" si="14"/>
        <v>233.30387066387735</v>
      </c>
      <c r="AM14" s="532">
        <f t="shared" si="15"/>
        <v>-30.330748882908114</v>
      </c>
      <c r="AN14" s="532">
        <f t="shared" si="16"/>
        <v>-11.483301664540461</v>
      </c>
      <c r="AO14" s="532">
        <f t="shared" si="17"/>
        <v>-90.992246648724347</v>
      </c>
      <c r="AP14" s="532">
        <f t="shared" si="18"/>
        <v>49.701165016839191</v>
      </c>
      <c r="AQ14" s="532">
        <f t="shared" si="19"/>
        <v>425.36261538018448</v>
      </c>
    </row>
    <row r="15" spans="1:43">
      <c r="A15" s="240">
        <v>18</v>
      </c>
      <c r="B15" s="364">
        <v>1</v>
      </c>
      <c r="C15" s="525">
        <v>32</v>
      </c>
      <c r="D15" s="18" t="s">
        <v>38</v>
      </c>
      <c r="E15" s="21">
        <v>4847</v>
      </c>
      <c r="F15" s="21">
        <v>4763</v>
      </c>
      <c r="G15" s="36">
        <v>4700</v>
      </c>
      <c r="H15" s="36"/>
      <c r="I15" s="22">
        <v>-455199.6460995652</v>
      </c>
      <c r="J15" s="36">
        <v>-328307.6518825799</v>
      </c>
      <c r="K15" s="519">
        <f t="shared" si="2"/>
        <v>-783507.2979821451</v>
      </c>
      <c r="L15" s="519"/>
      <c r="M15" s="36">
        <v>-456244.78367395129</v>
      </c>
      <c r="N15" s="36">
        <v>-277510.64894222573</v>
      </c>
      <c r="O15" s="36">
        <v>-430908.39681030455</v>
      </c>
      <c r="P15" s="22">
        <v>165262.06847572047</v>
      </c>
      <c r="Q15" s="19">
        <f t="shared" si="3"/>
        <v>-999401.76095076115</v>
      </c>
      <c r="R15" s="22"/>
      <c r="S15" s="22">
        <v>-456244.78357754328</v>
      </c>
      <c r="T15" s="36">
        <v>-217878.53490299068</v>
      </c>
      <c r="U15" s="36">
        <v>-143636.13227010152</v>
      </c>
      <c r="V15" s="36">
        <v>-53971.517823340168</v>
      </c>
      <c r="W15" s="36">
        <v>-430908.39681030455</v>
      </c>
      <c r="X15" s="22">
        <f t="shared" si="20"/>
        <v>233595.47557914417</v>
      </c>
      <c r="Y15" s="19">
        <f t="shared" si="4"/>
        <v>-1069043.889805136</v>
      </c>
      <c r="Z15" s="595"/>
      <c r="AA15" s="22">
        <f t="shared" si="5"/>
        <v>-93.913688075008295</v>
      </c>
      <c r="AB15" s="22">
        <f t="shared" si="6"/>
        <v>-67.734196798551665</v>
      </c>
      <c r="AC15" s="22">
        <f t="shared" si="7"/>
        <v>-161.64788487355995</v>
      </c>
      <c r="AE15" s="532">
        <f t="shared" si="8"/>
        <v>-95.789373015736146</v>
      </c>
      <c r="AF15" s="532">
        <f t="shared" si="9"/>
        <v>-58.263835595680398</v>
      </c>
      <c r="AG15" s="532">
        <f t="shared" si="10"/>
        <v>-90.469955240458646</v>
      </c>
      <c r="AH15" s="532">
        <f t="shared" si="11"/>
        <v>34.69705405746808</v>
      </c>
      <c r="AI15" s="532">
        <f t="shared" si="12"/>
        <v>-209.82610979440713</v>
      </c>
      <c r="AK15" s="532">
        <f t="shared" si="13"/>
        <v>-97.073358207987937</v>
      </c>
      <c r="AL15" s="532">
        <f t="shared" si="14"/>
        <v>-46.357135085742698</v>
      </c>
      <c r="AM15" s="532">
        <f t="shared" si="15"/>
        <v>-30.560879206404579</v>
      </c>
      <c r="AN15" s="532">
        <f t="shared" si="16"/>
        <v>-11.483301664540461</v>
      </c>
      <c r="AO15" s="532">
        <f t="shared" si="17"/>
        <v>-91.682637619213736</v>
      </c>
      <c r="AP15" s="532">
        <f t="shared" si="18"/>
        <v>49.701165016839184</v>
      </c>
      <c r="AQ15" s="532">
        <f t="shared" si="19"/>
        <v>-227.45614676705023</v>
      </c>
    </row>
    <row r="16" spans="1:43">
      <c r="A16" s="240">
        <v>19</v>
      </c>
      <c r="B16" s="364">
        <v>2</v>
      </c>
      <c r="C16" s="364">
        <v>2</v>
      </c>
      <c r="D16" s="18" t="s">
        <v>39</v>
      </c>
      <c r="E16" s="21">
        <v>3955</v>
      </c>
      <c r="F16" s="21">
        <v>3965</v>
      </c>
      <c r="G16" s="36">
        <v>3961</v>
      </c>
      <c r="H16" s="36"/>
      <c r="I16" s="22">
        <v>-90275.155369053187</v>
      </c>
      <c r="J16" s="36">
        <v>-365058.11083873111</v>
      </c>
      <c r="K16" s="519">
        <f t="shared" si="2"/>
        <v>-455333.2662077843</v>
      </c>
      <c r="L16" s="519"/>
      <c r="M16" s="36">
        <v>-363674.33570069849</v>
      </c>
      <c r="N16" s="36">
        <v>-504090.2831676738</v>
      </c>
      <c r="O16" s="36">
        <v>-358713.37252841855</v>
      </c>
      <c r="P16" s="22">
        <v>137573.81933786094</v>
      </c>
      <c r="Q16" s="19">
        <f t="shared" si="3"/>
        <v>-1088904.1720589299</v>
      </c>
      <c r="R16" s="22"/>
      <c r="S16" s="22">
        <v>-363674.33562044165</v>
      </c>
      <c r="T16" s="36">
        <v>-454449.02090322552</v>
      </c>
      <c r="U16" s="36">
        <v>-119571.12417613952</v>
      </c>
      <c r="V16" s="36">
        <v>-45485.357893244764</v>
      </c>
      <c r="W16" s="36">
        <v>-358713.37252841855</v>
      </c>
      <c r="X16" s="22">
        <f t="shared" si="20"/>
        <v>196866.31463170002</v>
      </c>
      <c r="Y16" s="19">
        <f t="shared" si="4"/>
        <v>-1145026.8964897699</v>
      </c>
      <c r="Z16" s="595"/>
      <c r="AA16" s="22">
        <f t="shared" si="5"/>
        <v>-22.825576578774509</v>
      </c>
      <c r="AB16" s="22">
        <f t="shared" si="6"/>
        <v>-92.302935736720883</v>
      </c>
      <c r="AC16" s="22">
        <f t="shared" si="7"/>
        <v>-115.1285123154954</v>
      </c>
      <c r="AE16" s="532">
        <f t="shared" si="8"/>
        <v>-91.721143934602395</v>
      </c>
      <c r="AF16" s="532">
        <f t="shared" si="9"/>
        <v>-127.13500205994295</v>
      </c>
      <c r="AG16" s="532">
        <f t="shared" si="10"/>
        <v>-90.469955240458646</v>
      </c>
      <c r="AH16" s="532">
        <f t="shared" si="11"/>
        <v>34.69705405746808</v>
      </c>
      <c r="AI16" s="532">
        <f t="shared" si="12"/>
        <v>-274.62904717753594</v>
      </c>
      <c r="AK16" s="532">
        <f t="shared" si="13"/>
        <v>-91.813768144519472</v>
      </c>
      <c r="AL16" s="532">
        <f t="shared" si="14"/>
        <v>-114.73088131866335</v>
      </c>
      <c r="AM16" s="532">
        <f t="shared" si="15"/>
        <v>-30.187105320913791</v>
      </c>
      <c r="AN16" s="532">
        <f t="shared" si="16"/>
        <v>-11.483301664540461</v>
      </c>
      <c r="AO16" s="532">
        <f t="shared" si="17"/>
        <v>-90.561315962741361</v>
      </c>
      <c r="AP16" s="532">
        <f t="shared" si="18"/>
        <v>49.701165016839184</v>
      </c>
      <c r="AQ16" s="532">
        <f t="shared" si="19"/>
        <v>-289.07520739453923</v>
      </c>
    </row>
    <row r="17" spans="1:43">
      <c r="A17" s="240">
        <v>20</v>
      </c>
      <c r="B17" s="364">
        <v>6</v>
      </c>
      <c r="C17" s="364">
        <v>6</v>
      </c>
      <c r="D17" s="18" t="s">
        <v>40</v>
      </c>
      <c r="E17" s="21">
        <v>16467</v>
      </c>
      <c r="F17" s="21">
        <v>16473</v>
      </c>
      <c r="G17" s="36">
        <v>16405</v>
      </c>
      <c r="H17" s="36"/>
      <c r="I17" s="22">
        <v>-1559634.2949535965</v>
      </c>
      <c r="J17" s="36">
        <v>-1707264.5085644324</v>
      </c>
      <c r="K17" s="519">
        <f t="shared" si="2"/>
        <v>-3266898.8035180289</v>
      </c>
      <c r="L17" s="519"/>
      <c r="M17" s="36">
        <v>-2787357.7918868861</v>
      </c>
      <c r="N17" s="36">
        <v>-2346290.6684623654</v>
      </c>
      <c r="O17" s="36">
        <v>-1490311.5726760752</v>
      </c>
      <c r="P17" s="22">
        <v>571564.5714886717</v>
      </c>
      <c r="Q17" s="19">
        <f t="shared" si="3"/>
        <v>-6052395.4615366543</v>
      </c>
      <c r="R17" s="22"/>
      <c r="S17" s="22">
        <v>-2787357.7915534563</v>
      </c>
      <c r="T17" s="36">
        <v>-2140050.9425399802</v>
      </c>
      <c r="U17" s="36">
        <v>-496770.52422535839</v>
      </c>
      <c r="V17" s="36">
        <v>-188383.56380678626</v>
      </c>
      <c r="W17" s="36">
        <v>-1490311.5726760752</v>
      </c>
      <c r="X17" s="22">
        <f t="shared" si="20"/>
        <v>815347.61210124684</v>
      </c>
      <c r="Y17" s="19">
        <f t="shared" si="4"/>
        <v>-6287526.7827004092</v>
      </c>
      <c r="Z17" s="595"/>
      <c r="AA17" s="22">
        <f t="shared" si="5"/>
        <v>-94.71271603531892</v>
      </c>
      <c r="AB17" s="22">
        <f t="shared" si="6"/>
        <v>-103.67793214091409</v>
      </c>
      <c r="AC17" s="22">
        <f t="shared" si="7"/>
        <v>-198.39064817623301</v>
      </c>
      <c r="AE17" s="532">
        <f t="shared" si="8"/>
        <v>-169.20766052855498</v>
      </c>
      <c r="AF17" s="532">
        <f t="shared" si="9"/>
        <v>-142.43250582543345</v>
      </c>
      <c r="AG17" s="532">
        <f t="shared" si="10"/>
        <v>-90.469955240458646</v>
      </c>
      <c r="AH17" s="532">
        <f t="shared" si="11"/>
        <v>34.69705405746808</v>
      </c>
      <c r="AI17" s="532">
        <f t="shared" si="12"/>
        <v>-367.41306753697893</v>
      </c>
      <c r="AK17" s="532">
        <f t="shared" si="13"/>
        <v>-169.90903941197539</v>
      </c>
      <c r="AL17" s="532">
        <f t="shared" si="14"/>
        <v>-130.45113944163245</v>
      </c>
      <c r="AM17" s="532">
        <f t="shared" si="15"/>
        <v>-30.281653412091337</v>
      </c>
      <c r="AN17" s="532">
        <f t="shared" si="16"/>
        <v>-11.483301664540461</v>
      </c>
      <c r="AO17" s="532">
        <f t="shared" si="17"/>
        <v>-90.844960236274005</v>
      </c>
      <c r="AP17" s="532">
        <f t="shared" si="18"/>
        <v>49.701165016839184</v>
      </c>
      <c r="AQ17" s="532">
        <f t="shared" si="19"/>
        <v>-383.26892914967442</v>
      </c>
    </row>
    <row r="18" spans="1:43">
      <c r="A18" s="240">
        <v>46</v>
      </c>
      <c r="B18" s="364">
        <v>10</v>
      </c>
      <c r="C18" s="364">
        <v>10</v>
      </c>
      <c r="D18" s="18" t="s">
        <v>41</v>
      </c>
      <c r="E18" s="21">
        <v>1362</v>
      </c>
      <c r="F18" s="21">
        <v>1341</v>
      </c>
      <c r="G18" s="36">
        <v>1320</v>
      </c>
      <c r="H18" s="36"/>
      <c r="I18" s="22">
        <v>423169.38777901919</v>
      </c>
      <c r="J18" s="36">
        <v>341345.80526720308</v>
      </c>
      <c r="K18" s="519">
        <f t="shared" si="2"/>
        <v>764515.19304622221</v>
      </c>
      <c r="L18" s="519"/>
      <c r="M18" s="36">
        <v>386280.54900593992</v>
      </c>
      <c r="N18" s="36">
        <v>291033.13751801522</v>
      </c>
      <c r="O18" s="36">
        <v>-121320.20997745504</v>
      </c>
      <c r="P18" s="22">
        <v>46528.749491064693</v>
      </c>
      <c r="Q18" s="19">
        <f t="shared" si="3"/>
        <v>602522.22603756469</v>
      </c>
      <c r="R18" s="22"/>
      <c r="S18" s="22">
        <v>386280.54903308325</v>
      </c>
      <c r="T18" s="36">
        <v>267592.27565083368</v>
      </c>
      <c r="U18" s="36">
        <v>-40440.069992485012</v>
      </c>
      <c r="V18" s="36">
        <v>-15157.958197193408</v>
      </c>
      <c r="W18" s="36">
        <v>-121320.20997745504</v>
      </c>
      <c r="X18" s="22">
        <f t="shared" si="20"/>
        <v>65605.537822227721</v>
      </c>
      <c r="Y18" s="19">
        <f t="shared" si="4"/>
        <v>542560.12433901126</v>
      </c>
      <c r="Z18" s="595"/>
      <c r="AA18" s="22">
        <f t="shared" si="5"/>
        <v>310.69705416961762</v>
      </c>
      <c r="AB18" s="22">
        <f t="shared" si="6"/>
        <v>250.62100239882753</v>
      </c>
      <c r="AC18" s="22">
        <f t="shared" si="7"/>
        <v>561.31805656844506</v>
      </c>
      <c r="AE18" s="532">
        <f t="shared" si="8"/>
        <v>288.0541006755704</v>
      </c>
      <c r="AF18" s="532">
        <f t="shared" si="9"/>
        <v>217.0269481864394</v>
      </c>
      <c r="AG18" s="532">
        <f t="shared" si="10"/>
        <v>-90.469955240458646</v>
      </c>
      <c r="AH18" s="532">
        <f t="shared" si="11"/>
        <v>34.69705405746808</v>
      </c>
      <c r="AI18" s="532">
        <f t="shared" si="12"/>
        <v>449.30814767901916</v>
      </c>
      <c r="AK18" s="532">
        <f t="shared" si="13"/>
        <v>292.6367795705176</v>
      </c>
      <c r="AL18" s="532">
        <f t="shared" si="14"/>
        <v>202.72142094760127</v>
      </c>
      <c r="AM18" s="532">
        <f t="shared" si="15"/>
        <v>-30.636416660973495</v>
      </c>
      <c r="AN18" s="532">
        <f t="shared" si="16"/>
        <v>-11.483301664540461</v>
      </c>
      <c r="AO18" s="532">
        <f t="shared" si="17"/>
        <v>-91.909249982920485</v>
      </c>
      <c r="AP18" s="532">
        <f t="shared" si="18"/>
        <v>49.701165016839184</v>
      </c>
      <c r="AQ18" s="532">
        <f t="shared" si="19"/>
        <v>411.03039722652369</v>
      </c>
    </row>
    <row r="19" spans="1:43">
      <c r="A19" s="240">
        <v>47</v>
      </c>
      <c r="B19" s="364">
        <v>19</v>
      </c>
      <c r="C19" s="364">
        <v>19</v>
      </c>
      <c r="D19" s="18" t="s">
        <v>42</v>
      </c>
      <c r="E19" s="21">
        <v>1789</v>
      </c>
      <c r="F19" s="21">
        <v>1811</v>
      </c>
      <c r="G19" s="36">
        <v>1771</v>
      </c>
      <c r="H19" s="36"/>
      <c r="I19" s="22">
        <v>-40129.627860742439</v>
      </c>
      <c r="J19" s="36">
        <v>668980.33645591384</v>
      </c>
      <c r="K19" s="519">
        <f t="shared" si="2"/>
        <v>628850.70859517145</v>
      </c>
      <c r="L19" s="519"/>
      <c r="M19" s="36">
        <v>-128150.09766327289</v>
      </c>
      <c r="N19" s="36">
        <v>575797.05134395172</v>
      </c>
      <c r="O19" s="36">
        <v>-163841.0889404706</v>
      </c>
      <c r="P19" s="22">
        <v>62836.364898074695</v>
      </c>
      <c r="Q19" s="19">
        <f t="shared" si="3"/>
        <v>346642.22963828297</v>
      </c>
      <c r="R19" s="22"/>
      <c r="S19" s="22">
        <v>-128150.09762661636</v>
      </c>
      <c r="T19" s="36">
        <v>544140.52573510318</v>
      </c>
      <c r="U19" s="36">
        <v>-54613.696313490196</v>
      </c>
      <c r="V19" s="36">
        <v>-20336.927247901156</v>
      </c>
      <c r="W19" s="36">
        <v>-163841.0889404706</v>
      </c>
      <c r="X19" s="22">
        <f t="shared" si="20"/>
        <v>88020.763244822199</v>
      </c>
      <c r="Y19" s="19">
        <f t="shared" si="4"/>
        <v>265219.47885144706</v>
      </c>
      <c r="Z19" s="595"/>
      <c r="AA19" s="22">
        <f t="shared" si="5"/>
        <v>-22.4313179769382</v>
      </c>
      <c r="AB19" s="22">
        <f t="shared" si="6"/>
        <v>373.9409370910642</v>
      </c>
      <c r="AC19" s="22">
        <f t="shared" si="7"/>
        <v>351.509619114126</v>
      </c>
      <c r="AE19" s="532">
        <f t="shared" si="8"/>
        <v>-70.762063867075028</v>
      </c>
      <c r="AF19" s="532">
        <f t="shared" si="9"/>
        <v>317.94425805850454</v>
      </c>
      <c r="AG19" s="532">
        <f t="shared" si="10"/>
        <v>-90.469955240458646</v>
      </c>
      <c r="AH19" s="532">
        <f t="shared" si="11"/>
        <v>34.69705405746808</v>
      </c>
      <c r="AI19" s="532">
        <f t="shared" si="12"/>
        <v>191.40929300843896</v>
      </c>
      <c r="AK19" s="532">
        <f t="shared" si="13"/>
        <v>-72.360303572341252</v>
      </c>
      <c r="AL19" s="532">
        <f t="shared" si="14"/>
        <v>307.25043802095041</v>
      </c>
      <c r="AM19" s="532">
        <f t="shared" si="15"/>
        <v>-30.837773186612193</v>
      </c>
      <c r="AN19" s="532">
        <f t="shared" si="16"/>
        <v>-11.483301664540461</v>
      </c>
      <c r="AO19" s="532">
        <f t="shared" si="17"/>
        <v>-92.513319559836589</v>
      </c>
      <c r="AP19" s="532">
        <f t="shared" si="18"/>
        <v>49.701165016839184</v>
      </c>
      <c r="AQ19" s="532">
        <f t="shared" si="19"/>
        <v>149.75690505445908</v>
      </c>
    </row>
    <row r="20" spans="1:43">
      <c r="A20" s="240">
        <v>49</v>
      </c>
      <c r="B20" s="364">
        <v>1</v>
      </c>
      <c r="C20" s="525">
        <v>34</v>
      </c>
      <c r="D20" s="18" t="s">
        <v>43</v>
      </c>
      <c r="E20" s="21">
        <v>297132</v>
      </c>
      <c r="F20" s="21">
        <v>305274</v>
      </c>
      <c r="G20" s="36">
        <v>314024</v>
      </c>
      <c r="H20" s="36"/>
      <c r="I20" s="22">
        <v>85654835.328998104</v>
      </c>
      <c r="J20" s="36">
        <v>30661654.44133902</v>
      </c>
      <c r="K20" s="519">
        <f t="shared" si="2"/>
        <v>116316489.77033712</v>
      </c>
      <c r="L20" s="519"/>
      <c r="M20" s="36">
        <v>116356663.42498244</v>
      </c>
      <c r="N20" s="36">
        <v>45333897.028711274</v>
      </c>
      <c r="O20" s="36">
        <v>-27618125.116075773</v>
      </c>
      <c r="P20" s="22">
        <v>10592108.48033951</v>
      </c>
      <c r="Q20" s="19">
        <f t="shared" si="3"/>
        <v>144664543.81795746</v>
      </c>
      <c r="R20" s="22"/>
      <c r="S20" s="22">
        <v>116356663.43116146</v>
      </c>
      <c r="T20" s="36">
        <v>39997666.107278034</v>
      </c>
      <c r="U20" s="36">
        <v>-9206041.7053585909</v>
      </c>
      <c r="V20" s="36">
        <v>-3606032.3219056535</v>
      </c>
      <c r="W20" s="36">
        <v>-27618125.116075773</v>
      </c>
      <c r="X20" s="22">
        <f t="shared" si="20"/>
        <v>15607358.643247908</v>
      </c>
      <c r="Y20" s="19">
        <f t="shared" si="4"/>
        <v>131531489.03834741</v>
      </c>
      <c r="Z20" s="595"/>
      <c r="AA20" s="22">
        <f t="shared" si="5"/>
        <v>288.27199806482673</v>
      </c>
      <c r="AB20" s="22">
        <f t="shared" si="6"/>
        <v>103.19203061716348</v>
      </c>
      <c r="AC20" s="22">
        <f t="shared" si="7"/>
        <v>391.46402868199021</v>
      </c>
      <c r="AE20" s="532">
        <f t="shared" si="8"/>
        <v>381.15484261673919</v>
      </c>
      <c r="AF20" s="532">
        <f t="shared" si="9"/>
        <v>148.50231932202308</v>
      </c>
      <c r="AG20" s="532">
        <f t="shared" si="10"/>
        <v>-90.469955240458646</v>
      </c>
      <c r="AH20" s="532">
        <f t="shared" si="11"/>
        <v>34.69705405746808</v>
      </c>
      <c r="AI20" s="532">
        <f t="shared" si="12"/>
        <v>473.88426075577172</v>
      </c>
      <c r="AK20" s="532">
        <f t="shared" si="13"/>
        <v>370.53430129914102</v>
      </c>
      <c r="AL20" s="532">
        <f t="shared" si="14"/>
        <v>127.37136686138012</v>
      </c>
      <c r="AM20" s="532">
        <f t="shared" si="15"/>
        <v>-29.316363416040147</v>
      </c>
      <c r="AN20" s="532">
        <f t="shared" si="16"/>
        <v>-11.483301664540461</v>
      </c>
      <c r="AO20" s="532">
        <f t="shared" si="17"/>
        <v>-87.949090248120442</v>
      </c>
      <c r="AP20" s="532">
        <f t="shared" si="18"/>
        <v>49.701165016839184</v>
      </c>
      <c r="AQ20" s="532">
        <f t="shared" si="19"/>
        <v>418.85807784865938</v>
      </c>
    </row>
    <row r="21" spans="1:43">
      <c r="A21" s="240">
        <v>50</v>
      </c>
      <c r="B21" s="364">
        <v>4</v>
      </c>
      <c r="C21" s="364">
        <v>4</v>
      </c>
      <c r="D21" s="18" t="s">
        <v>44</v>
      </c>
      <c r="E21" s="21">
        <v>11417</v>
      </c>
      <c r="F21" s="21">
        <v>11276</v>
      </c>
      <c r="G21" s="36">
        <v>11184</v>
      </c>
      <c r="H21" s="36"/>
      <c r="I21" s="22">
        <v>92375.646514763721</v>
      </c>
      <c r="J21" s="36">
        <v>60286.297986327292</v>
      </c>
      <c r="K21" s="519">
        <f t="shared" si="2"/>
        <v>152661.94450109103</v>
      </c>
      <c r="L21" s="519"/>
      <c r="M21" s="36">
        <v>-903367.06826047425</v>
      </c>
      <c r="N21" s="36">
        <v>-481369.68432328844</v>
      </c>
      <c r="O21" s="36">
        <v>-1020139.2152914117</v>
      </c>
      <c r="P21" s="22">
        <v>391243.98155201005</v>
      </c>
      <c r="Q21" s="19">
        <f t="shared" si="3"/>
        <v>-2013631.9863231643</v>
      </c>
      <c r="R21" s="22"/>
      <c r="S21" s="22">
        <v>-903367.0680322363</v>
      </c>
      <c r="T21" s="36">
        <v>-340195.69358081213</v>
      </c>
      <c r="U21" s="36">
        <v>-340046.40509713726</v>
      </c>
      <c r="V21" s="36">
        <v>-128429.24581622051</v>
      </c>
      <c r="W21" s="36">
        <v>-1020139.2152914117</v>
      </c>
      <c r="X21" s="22">
        <f t="shared" si="20"/>
        <v>555857.82954832946</v>
      </c>
      <c r="Y21" s="19">
        <f t="shared" si="4"/>
        <v>-2176319.7982694884</v>
      </c>
      <c r="Z21" s="595"/>
      <c r="AA21" s="22">
        <f t="shared" si="5"/>
        <v>8.0910612695772723</v>
      </c>
      <c r="AB21" s="22">
        <f t="shared" si="6"/>
        <v>5.2803974762483392</v>
      </c>
      <c r="AC21" s="22">
        <f t="shared" si="7"/>
        <v>13.371458745825613</v>
      </c>
      <c r="AE21" s="532">
        <f t="shared" si="8"/>
        <v>-80.114142272124354</v>
      </c>
      <c r="AF21" s="532">
        <f t="shared" si="9"/>
        <v>-42.689755615758109</v>
      </c>
      <c r="AG21" s="532">
        <f t="shared" si="10"/>
        <v>-90.469955240458646</v>
      </c>
      <c r="AH21" s="532">
        <f t="shared" si="11"/>
        <v>34.69705405746808</v>
      </c>
      <c r="AI21" s="532">
        <f t="shared" si="12"/>
        <v>-178.57679907087302</v>
      </c>
      <c r="AK21" s="532">
        <f t="shared" si="13"/>
        <v>-80.773164165972489</v>
      </c>
      <c r="AL21" s="532">
        <f t="shared" si="14"/>
        <v>-30.418069883835134</v>
      </c>
      <c r="AM21" s="532">
        <f t="shared" si="15"/>
        <v>-30.404721485795534</v>
      </c>
      <c r="AN21" s="532">
        <f t="shared" si="16"/>
        <v>-11.483301664540461</v>
      </c>
      <c r="AO21" s="532">
        <f t="shared" si="17"/>
        <v>-91.214164457386602</v>
      </c>
      <c r="AP21" s="532">
        <f t="shared" si="18"/>
        <v>49.701165016839184</v>
      </c>
      <c r="AQ21" s="532">
        <f t="shared" si="19"/>
        <v>-194.59225664069103</v>
      </c>
    </row>
    <row r="22" spans="1:43">
      <c r="A22" s="240">
        <v>51</v>
      </c>
      <c r="B22" s="364">
        <v>4</v>
      </c>
      <c r="C22" s="364">
        <v>4</v>
      </c>
      <c r="D22" s="18" t="s">
        <v>45</v>
      </c>
      <c r="E22" s="21">
        <v>9334</v>
      </c>
      <c r="F22" s="21">
        <v>9211</v>
      </c>
      <c r="G22" s="36">
        <v>9143</v>
      </c>
      <c r="H22" s="36"/>
      <c r="I22" s="22">
        <v>-3965481.1848943904</v>
      </c>
      <c r="J22" s="22">
        <v>-4472680.0518201273</v>
      </c>
      <c r="K22" s="519">
        <f t="shared" si="2"/>
        <v>-8438161.2367145177</v>
      </c>
      <c r="L22" s="519"/>
      <c r="M22" s="36">
        <v>-4095494.1903122608</v>
      </c>
      <c r="N22" s="22">
        <v>-4459592.3990222514</v>
      </c>
      <c r="O22" s="22">
        <v>-833318.7577198646</v>
      </c>
      <c r="P22" s="22">
        <v>319594.56492333848</v>
      </c>
      <c r="Q22" s="19">
        <f t="shared" si="3"/>
        <v>-9068810.7821310386</v>
      </c>
      <c r="R22" s="22"/>
      <c r="S22" s="22">
        <v>-4095494.1901258212</v>
      </c>
      <c r="T22" s="22">
        <v>-4344271.9282233026</v>
      </c>
      <c r="U22" s="22">
        <v>-277772.91923995485</v>
      </c>
      <c r="V22" s="22">
        <v>-104991.82711889343</v>
      </c>
      <c r="W22" s="22">
        <v>-833318.7577198646</v>
      </c>
      <c r="X22" s="22">
        <f t="shared" si="20"/>
        <v>454417.7517489607</v>
      </c>
      <c r="Y22" s="19">
        <f t="shared" si="4"/>
        <v>-9201431.8706788775</v>
      </c>
      <c r="Z22" s="595"/>
      <c r="AA22" s="22">
        <f t="shared" si="5"/>
        <v>-424.84263819309945</v>
      </c>
      <c r="AB22" s="22">
        <f t="shared" si="6"/>
        <v>-479.1814925884002</v>
      </c>
      <c r="AC22" s="22">
        <f t="shared" si="7"/>
        <v>-904.02413078149959</v>
      </c>
      <c r="AE22" s="532">
        <f t="shared" si="8"/>
        <v>-444.63078822193688</v>
      </c>
      <c r="AF22" s="532">
        <f t="shared" si="9"/>
        <v>-484.15941798091973</v>
      </c>
      <c r="AG22" s="532">
        <f t="shared" si="10"/>
        <v>-90.469955240458646</v>
      </c>
      <c r="AH22" s="532">
        <f t="shared" si="11"/>
        <v>34.69705405746808</v>
      </c>
      <c r="AI22" s="532">
        <f t="shared" si="12"/>
        <v>-984.56310738584716</v>
      </c>
      <c r="AK22" s="532">
        <f t="shared" si="13"/>
        <v>-447.93767801879267</v>
      </c>
      <c r="AL22" s="532">
        <f t="shared" si="14"/>
        <v>-475.14731797258042</v>
      </c>
      <c r="AM22" s="532">
        <f t="shared" si="15"/>
        <v>-30.380938339708504</v>
      </c>
      <c r="AN22" s="532">
        <f t="shared" si="16"/>
        <v>-11.483301664540461</v>
      </c>
      <c r="AO22" s="532">
        <f t="shared" si="17"/>
        <v>-91.142815019125521</v>
      </c>
      <c r="AP22" s="532">
        <f t="shared" si="18"/>
        <v>49.701165016839191</v>
      </c>
      <c r="AQ22" s="532">
        <f t="shared" si="19"/>
        <v>-1006.3908859979085</v>
      </c>
    </row>
    <row r="23" spans="1:43">
      <c r="A23" s="240">
        <v>52</v>
      </c>
      <c r="B23" s="364">
        <v>14</v>
      </c>
      <c r="C23" s="364">
        <v>14</v>
      </c>
      <c r="D23" s="18" t="s">
        <v>46</v>
      </c>
      <c r="E23" s="21">
        <v>2404</v>
      </c>
      <c r="F23" s="21">
        <v>2346</v>
      </c>
      <c r="G23" s="36">
        <v>2292</v>
      </c>
      <c r="H23" s="36"/>
      <c r="I23" s="22">
        <v>586767.76662889076</v>
      </c>
      <c r="J23" s="36">
        <v>293419.35851192137</v>
      </c>
      <c r="K23" s="519">
        <f t="shared" si="2"/>
        <v>880187.12514081213</v>
      </c>
      <c r="L23" s="519"/>
      <c r="M23" s="36">
        <v>435594.01962318301</v>
      </c>
      <c r="N23" s="36">
        <v>147543.38829195814</v>
      </c>
      <c r="O23" s="36">
        <v>-212242.51499411598</v>
      </c>
      <c r="P23" s="22">
        <v>81399.288818820118</v>
      </c>
      <c r="Q23" s="19">
        <f t="shared" si="3"/>
        <v>452294.18173984531</v>
      </c>
      <c r="R23" s="22"/>
      <c r="S23" s="22">
        <v>435594.01967066969</v>
      </c>
      <c r="T23" s="36">
        <v>106534.99012610584</v>
      </c>
      <c r="U23" s="36">
        <v>-70747.504998038654</v>
      </c>
      <c r="V23" s="36">
        <v>-26319.727415126737</v>
      </c>
      <c r="W23" s="36">
        <v>-212242.51499411598</v>
      </c>
      <c r="X23" s="22">
        <f t="shared" si="20"/>
        <v>113915.07021859541</v>
      </c>
      <c r="Y23" s="19">
        <f t="shared" si="4"/>
        <v>346734.33260808955</v>
      </c>
      <c r="Z23" s="595"/>
      <c r="AA23" s="22">
        <f t="shared" si="5"/>
        <v>244.07976981235058</v>
      </c>
      <c r="AB23" s="22">
        <f t="shared" si="6"/>
        <v>122.05464164389409</v>
      </c>
      <c r="AC23" s="22">
        <f t="shared" si="7"/>
        <v>366.13441145624466</v>
      </c>
      <c r="AE23" s="532">
        <f t="shared" si="8"/>
        <v>185.67520018038491</v>
      </c>
      <c r="AF23" s="532">
        <f t="shared" si="9"/>
        <v>62.891469860169707</v>
      </c>
      <c r="AG23" s="532">
        <f t="shared" si="10"/>
        <v>-90.469955240458646</v>
      </c>
      <c r="AH23" s="532">
        <f t="shared" si="11"/>
        <v>34.69705405746808</v>
      </c>
      <c r="AI23" s="532">
        <f t="shared" si="12"/>
        <v>192.79376885756406</v>
      </c>
      <c r="AK23" s="532">
        <f t="shared" si="13"/>
        <v>190.0497468022119</v>
      </c>
      <c r="AL23" s="532">
        <f t="shared" si="14"/>
        <v>46.481234784513894</v>
      </c>
      <c r="AM23" s="532">
        <f t="shared" si="15"/>
        <v>-30.867148777503775</v>
      </c>
      <c r="AN23" s="532">
        <f t="shared" si="16"/>
        <v>-11.483301664540461</v>
      </c>
      <c r="AO23" s="532">
        <f t="shared" si="17"/>
        <v>-92.60144633251133</v>
      </c>
      <c r="AP23" s="532">
        <f t="shared" si="18"/>
        <v>49.701165016839184</v>
      </c>
      <c r="AQ23" s="532">
        <f t="shared" si="19"/>
        <v>151.28024982900939</v>
      </c>
    </row>
    <row r="24" spans="1:43">
      <c r="A24" s="240">
        <v>61</v>
      </c>
      <c r="B24" s="364">
        <v>5</v>
      </c>
      <c r="C24" s="364">
        <v>5</v>
      </c>
      <c r="D24" s="18" t="s">
        <v>47</v>
      </c>
      <c r="E24" s="21">
        <v>16573</v>
      </c>
      <c r="F24" s="21">
        <v>16459</v>
      </c>
      <c r="G24" s="36">
        <v>16469</v>
      </c>
      <c r="H24" s="36"/>
      <c r="I24" s="22">
        <v>1336798.4277311836</v>
      </c>
      <c r="J24" s="36">
        <v>1992799.1365088173</v>
      </c>
      <c r="K24" s="519">
        <f t="shared" si="2"/>
        <v>3329597.5642400011</v>
      </c>
      <c r="L24" s="519"/>
      <c r="M24" s="36">
        <v>677835.01947430358</v>
      </c>
      <c r="N24" s="36">
        <v>1238470.3747545516</v>
      </c>
      <c r="O24" s="36">
        <v>-1489044.993302709</v>
      </c>
      <c r="P24" s="22">
        <v>571078.81273186707</v>
      </c>
      <c r="Q24" s="19">
        <f t="shared" si="3"/>
        <v>998339.21365801326</v>
      </c>
      <c r="R24" s="22"/>
      <c r="S24" s="22">
        <v>677835.01980745117</v>
      </c>
      <c r="T24" s="36">
        <v>950764.82257562422</v>
      </c>
      <c r="U24" s="36">
        <v>-496348.33110090299</v>
      </c>
      <c r="V24" s="36">
        <v>-189118.49511331684</v>
      </c>
      <c r="W24" s="36">
        <v>-1489044.993302709</v>
      </c>
      <c r="X24" s="22">
        <f t="shared" si="20"/>
        <v>818528.48666232452</v>
      </c>
      <c r="Y24" s="19">
        <f t="shared" si="4"/>
        <v>272616.50952847127</v>
      </c>
      <c r="Z24" s="595"/>
      <c r="AA24" s="22">
        <f t="shared" si="5"/>
        <v>80.661221729993585</v>
      </c>
      <c r="AB24" s="22">
        <f t="shared" si="6"/>
        <v>120.24371788504298</v>
      </c>
      <c r="AC24" s="22">
        <f t="shared" si="7"/>
        <v>200.90493961503657</v>
      </c>
      <c r="AE24" s="532">
        <f t="shared" si="8"/>
        <v>41.1832443936025</v>
      </c>
      <c r="AF24" s="532">
        <f t="shared" si="9"/>
        <v>75.245784965948815</v>
      </c>
      <c r="AG24" s="532">
        <f t="shared" si="10"/>
        <v>-90.469955240458646</v>
      </c>
      <c r="AH24" s="532">
        <f t="shared" si="11"/>
        <v>34.69705405746808</v>
      </c>
      <c r="AI24" s="532">
        <f t="shared" si="12"/>
        <v>60.656128176560742</v>
      </c>
      <c r="AK24" s="532">
        <f t="shared" si="13"/>
        <v>41.158237889820342</v>
      </c>
      <c r="AL24" s="532">
        <f t="shared" si="14"/>
        <v>57.730573961723493</v>
      </c>
      <c r="AM24" s="532">
        <f t="shared" si="15"/>
        <v>-30.138340585396989</v>
      </c>
      <c r="AN24" s="532">
        <f t="shared" si="16"/>
        <v>-11.483301664540461</v>
      </c>
      <c r="AO24" s="532">
        <f t="shared" si="17"/>
        <v>-90.415021756190967</v>
      </c>
      <c r="AP24" s="532">
        <f t="shared" si="18"/>
        <v>49.701165016839184</v>
      </c>
      <c r="AQ24" s="532">
        <f t="shared" si="19"/>
        <v>16.553312862254614</v>
      </c>
    </row>
    <row r="25" spans="1:43">
      <c r="A25" s="240">
        <v>69</v>
      </c>
      <c r="B25" s="364">
        <v>17</v>
      </c>
      <c r="C25" s="364">
        <v>17</v>
      </c>
      <c r="D25" s="18" t="s">
        <v>48</v>
      </c>
      <c r="E25" s="21">
        <v>6802</v>
      </c>
      <c r="F25" s="21">
        <v>6687</v>
      </c>
      <c r="G25" s="36">
        <v>6558</v>
      </c>
      <c r="H25" s="36"/>
      <c r="I25" s="22">
        <v>-1346132.7263176125</v>
      </c>
      <c r="J25" s="36">
        <v>-1618806.7812533176</v>
      </c>
      <c r="K25" s="519">
        <f t="shared" si="2"/>
        <v>-2964939.5075709298</v>
      </c>
      <c r="L25" s="519"/>
      <c r="M25" s="36">
        <v>-1820380.5707937258</v>
      </c>
      <c r="N25" s="36">
        <v>-1862664.3574852932</v>
      </c>
      <c r="O25" s="36">
        <v>-604972.59069294692</v>
      </c>
      <c r="P25" s="22">
        <v>232019.20048228904</v>
      </c>
      <c r="Q25" s="19">
        <f t="shared" si="3"/>
        <v>-4055998.3184896768</v>
      </c>
      <c r="R25" s="22"/>
      <c r="S25" s="22">
        <v>-1820380.5706583743</v>
      </c>
      <c r="T25" s="36">
        <v>-1778944.0243800308</v>
      </c>
      <c r="U25" s="36">
        <v>-201657.53023098232</v>
      </c>
      <c r="V25" s="36">
        <v>-75307.492316056348</v>
      </c>
      <c r="W25" s="36">
        <v>-604972.59069294692</v>
      </c>
      <c r="X25" s="22">
        <f t="shared" si="20"/>
        <v>325940.2401804314</v>
      </c>
      <c r="Y25" s="19">
        <f t="shared" si="4"/>
        <v>-4155321.9680979592</v>
      </c>
      <c r="Z25" s="595"/>
      <c r="AA25" s="22">
        <f t="shared" si="5"/>
        <v>-197.90248843246286</v>
      </c>
      <c r="AB25" s="22">
        <f t="shared" si="6"/>
        <v>-237.98982376555685</v>
      </c>
      <c r="AC25" s="22">
        <f t="shared" si="7"/>
        <v>-435.89231219801968</v>
      </c>
      <c r="AE25" s="532">
        <f t="shared" si="8"/>
        <v>-272.22679389767097</v>
      </c>
      <c r="AF25" s="532">
        <f t="shared" si="9"/>
        <v>-278.55007589132543</v>
      </c>
      <c r="AG25" s="532">
        <f t="shared" si="10"/>
        <v>-90.469955240458646</v>
      </c>
      <c r="AH25" s="532">
        <f t="shared" si="11"/>
        <v>34.69705405746808</v>
      </c>
      <c r="AI25" s="532">
        <f t="shared" si="12"/>
        <v>-606.54977097198696</v>
      </c>
      <c r="AK25" s="532">
        <f t="shared" si="13"/>
        <v>-277.58166676705923</v>
      </c>
      <c r="AL25" s="532">
        <f t="shared" si="14"/>
        <v>-271.26319371455179</v>
      </c>
      <c r="AM25" s="532">
        <f t="shared" si="15"/>
        <v>-30.749852124272998</v>
      </c>
      <c r="AN25" s="532">
        <f t="shared" si="16"/>
        <v>-11.483301664540463</v>
      </c>
      <c r="AO25" s="532">
        <f t="shared" si="17"/>
        <v>-92.249556372818986</v>
      </c>
      <c r="AP25" s="532">
        <f t="shared" si="18"/>
        <v>49.701165016839191</v>
      </c>
      <c r="AQ25" s="532">
        <f t="shared" si="19"/>
        <v>-633.62640562640422</v>
      </c>
    </row>
    <row r="26" spans="1:43">
      <c r="A26" s="240">
        <v>71</v>
      </c>
      <c r="B26" s="364">
        <v>17</v>
      </c>
      <c r="C26" s="364">
        <v>17</v>
      </c>
      <c r="D26" s="18" t="s">
        <v>49</v>
      </c>
      <c r="E26" s="21">
        <v>6613</v>
      </c>
      <c r="F26" s="21">
        <v>6591</v>
      </c>
      <c r="G26" s="36">
        <v>6473</v>
      </c>
      <c r="H26" s="36"/>
      <c r="I26" s="22">
        <v>116196.85905073934</v>
      </c>
      <c r="J26" s="36">
        <v>-570776.7071980047</v>
      </c>
      <c r="K26" s="519">
        <f t="shared" si="2"/>
        <v>-454579.84814726538</v>
      </c>
      <c r="L26" s="519"/>
      <c r="M26" s="36">
        <v>-307620.71373409772</v>
      </c>
      <c r="N26" s="36">
        <v>-781631.85218535585</v>
      </c>
      <c r="O26" s="36">
        <v>-596287.47498986288</v>
      </c>
      <c r="P26" s="22">
        <v>228688.2832927721</v>
      </c>
      <c r="Q26" s="19">
        <f t="shared" si="3"/>
        <v>-1456851.7576165444</v>
      </c>
      <c r="R26" s="22"/>
      <c r="S26" s="22">
        <v>-307620.71360068896</v>
      </c>
      <c r="T26" s="36">
        <v>-699113.42606051883</v>
      </c>
      <c r="U26" s="36">
        <v>-198762.49166328763</v>
      </c>
      <c r="V26" s="36">
        <v>-74331.411674570409</v>
      </c>
      <c r="W26" s="36">
        <v>-596287.47498986288</v>
      </c>
      <c r="X26" s="22">
        <f t="shared" si="20"/>
        <v>321715.64115400007</v>
      </c>
      <c r="Y26" s="19">
        <f t="shared" si="4"/>
        <v>-1554399.8768349288</v>
      </c>
      <c r="Z26" s="595"/>
      <c r="AA26" s="22">
        <f t="shared" si="5"/>
        <v>17.570975208035588</v>
      </c>
      <c r="AB26" s="22">
        <f t="shared" si="6"/>
        <v>-86.311312142447406</v>
      </c>
      <c r="AC26" s="22">
        <f t="shared" si="7"/>
        <v>-68.740336934411829</v>
      </c>
      <c r="AE26" s="532">
        <f t="shared" si="8"/>
        <v>-46.672843837672239</v>
      </c>
      <c r="AF26" s="532">
        <f t="shared" si="9"/>
        <v>-118.59078321731995</v>
      </c>
      <c r="AG26" s="532">
        <f t="shared" si="10"/>
        <v>-90.469955240458631</v>
      </c>
      <c r="AH26" s="532">
        <f t="shared" si="11"/>
        <v>34.69705405746808</v>
      </c>
      <c r="AI26" s="532">
        <f t="shared" si="12"/>
        <v>-221.03652823798276</v>
      </c>
      <c r="AK26" s="532">
        <f t="shared" si="13"/>
        <v>-47.523669643239451</v>
      </c>
      <c r="AL26" s="532">
        <f t="shared" si="14"/>
        <v>-108.00454596949156</v>
      </c>
      <c r="AM26" s="532">
        <f t="shared" si="15"/>
        <v>-30.706394510008902</v>
      </c>
      <c r="AN26" s="532">
        <f t="shared" si="16"/>
        <v>-11.483301664540461</v>
      </c>
      <c r="AO26" s="532">
        <f t="shared" si="17"/>
        <v>-92.119183530026703</v>
      </c>
      <c r="AP26" s="532">
        <f t="shared" si="18"/>
        <v>49.701165016839191</v>
      </c>
      <c r="AQ26" s="532">
        <f t="shared" si="19"/>
        <v>-240.13593030046792</v>
      </c>
    </row>
    <row r="27" spans="1:43">
      <c r="A27" s="240">
        <v>72</v>
      </c>
      <c r="B27" s="364">
        <v>17</v>
      </c>
      <c r="C27" s="364">
        <v>17</v>
      </c>
      <c r="D27" s="18" t="s">
        <v>50</v>
      </c>
      <c r="E27" s="21">
        <v>950</v>
      </c>
      <c r="F27" s="21">
        <v>960</v>
      </c>
      <c r="G27" s="36">
        <v>948</v>
      </c>
      <c r="H27" s="36"/>
      <c r="I27" s="22">
        <v>-18543.602143970566</v>
      </c>
      <c r="J27" s="36">
        <v>20153.898237397832</v>
      </c>
      <c r="K27" s="519">
        <f t="shared" si="2"/>
        <v>1610.2960934272669</v>
      </c>
      <c r="L27" s="519"/>
      <c r="M27" s="36">
        <v>-171773.41309773843</v>
      </c>
      <c r="N27" s="36">
        <v>-71496.771190601896</v>
      </c>
      <c r="O27" s="36">
        <v>-86851.157030840302</v>
      </c>
      <c r="P27" s="22">
        <v>33309.171895169355</v>
      </c>
      <c r="Q27" s="19">
        <f t="shared" si="3"/>
        <v>-296812.16942401126</v>
      </c>
      <c r="R27" s="22"/>
      <c r="S27" s="22">
        <v>-171773.41307830706</v>
      </c>
      <c r="T27" s="36">
        <v>-59477.701386347093</v>
      </c>
      <c r="U27" s="36">
        <v>-28950.385676946767</v>
      </c>
      <c r="V27" s="36">
        <v>-10886.169977984357</v>
      </c>
      <c r="W27" s="36">
        <v>-86851.157030840302</v>
      </c>
      <c r="X27" s="22">
        <f t="shared" si="20"/>
        <v>47116.704435963547</v>
      </c>
      <c r="Y27" s="19">
        <f t="shared" si="4"/>
        <v>-310822.12271446199</v>
      </c>
      <c r="Z27" s="595"/>
      <c r="AA27" s="22">
        <f t="shared" si="5"/>
        <v>-19.519581204179541</v>
      </c>
      <c r="AB27" s="22">
        <f t="shared" si="6"/>
        <v>21.214629723576667</v>
      </c>
      <c r="AC27" s="22">
        <f t="shared" si="7"/>
        <v>1.695048519397123</v>
      </c>
      <c r="AE27" s="532">
        <f t="shared" si="8"/>
        <v>-178.93063864347752</v>
      </c>
      <c r="AF27" s="532">
        <f t="shared" si="9"/>
        <v>-74.475803323543644</v>
      </c>
      <c r="AG27" s="532">
        <f t="shared" si="10"/>
        <v>-90.469955240458646</v>
      </c>
      <c r="AH27" s="532">
        <f t="shared" si="11"/>
        <v>34.69705405746808</v>
      </c>
      <c r="AI27" s="532">
        <f t="shared" si="12"/>
        <v>-309.17934315001173</v>
      </c>
      <c r="AK27" s="532">
        <f t="shared" si="13"/>
        <v>-181.19558341593572</v>
      </c>
      <c r="AL27" s="532">
        <f t="shared" si="14"/>
        <v>-62.740191335809172</v>
      </c>
      <c r="AM27" s="532">
        <f t="shared" si="15"/>
        <v>-30.538381515766634</v>
      </c>
      <c r="AN27" s="532">
        <f t="shared" si="16"/>
        <v>-11.483301664540461</v>
      </c>
      <c r="AO27" s="532">
        <f t="shared" si="17"/>
        <v>-91.615144547299892</v>
      </c>
      <c r="AP27" s="532">
        <f t="shared" si="18"/>
        <v>49.701165016839184</v>
      </c>
      <c r="AQ27" s="532">
        <f t="shared" si="19"/>
        <v>-327.87143746251263</v>
      </c>
    </row>
    <row r="28" spans="1:43">
      <c r="A28" s="240">
        <v>74</v>
      </c>
      <c r="B28" s="364">
        <v>16</v>
      </c>
      <c r="C28" s="364">
        <v>16</v>
      </c>
      <c r="D28" s="18" t="s">
        <v>51</v>
      </c>
      <c r="E28" s="21">
        <v>1083</v>
      </c>
      <c r="F28" s="21">
        <v>1052</v>
      </c>
      <c r="G28" s="36">
        <v>1013</v>
      </c>
      <c r="H28" s="36"/>
      <c r="I28" s="22">
        <v>124876.83825200844</v>
      </c>
      <c r="J28" s="36">
        <v>28154.534898044585</v>
      </c>
      <c r="K28" s="519">
        <f t="shared" si="2"/>
        <v>153031.37315005303</v>
      </c>
      <c r="L28" s="519"/>
      <c r="M28" s="36">
        <v>202125.60451120505</v>
      </c>
      <c r="N28" s="36">
        <v>59409.741366240771</v>
      </c>
      <c r="O28" s="36">
        <v>-95174.392912962488</v>
      </c>
      <c r="P28" s="22">
        <v>36501.300868456419</v>
      </c>
      <c r="Q28" s="19">
        <f t="shared" si="3"/>
        <v>202862.25383293978</v>
      </c>
      <c r="R28" s="22"/>
      <c r="S28" s="22">
        <v>202125.60453249869</v>
      </c>
      <c r="T28" s="36">
        <v>41020.638693403329</v>
      </c>
      <c r="U28" s="36">
        <v>-31724.797637654163</v>
      </c>
      <c r="V28" s="36">
        <v>-11632.584586179486</v>
      </c>
      <c r="W28" s="36">
        <v>-95174.392912962488</v>
      </c>
      <c r="X28" s="22">
        <f t="shared" si="20"/>
        <v>50347.280162058101</v>
      </c>
      <c r="Y28" s="19">
        <f t="shared" si="4"/>
        <v>154961.74825116398</v>
      </c>
      <c r="Z28" s="595"/>
      <c r="AA28" s="22">
        <f t="shared" si="5"/>
        <v>115.30640651154981</v>
      </c>
      <c r="AB28" s="22">
        <f t="shared" si="6"/>
        <v>25.996800459874962</v>
      </c>
      <c r="AC28" s="22">
        <f t="shared" si="7"/>
        <v>141.30320697142477</v>
      </c>
      <c r="AE28" s="532">
        <f t="shared" si="8"/>
        <v>192.13460504867399</v>
      </c>
      <c r="AF28" s="532">
        <f t="shared" si="9"/>
        <v>56.473138180837232</v>
      </c>
      <c r="AG28" s="532">
        <f t="shared" si="10"/>
        <v>-90.469955240458646</v>
      </c>
      <c r="AH28" s="532">
        <f t="shared" si="11"/>
        <v>34.69705405746808</v>
      </c>
      <c r="AI28" s="532">
        <f t="shared" si="12"/>
        <v>192.83484204652069</v>
      </c>
      <c r="AK28" s="532">
        <f t="shared" si="13"/>
        <v>199.53169252961371</v>
      </c>
      <c r="AL28" s="532">
        <f t="shared" si="14"/>
        <v>40.494213912540303</v>
      </c>
      <c r="AM28" s="532">
        <f t="shared" si="15"/>
        <v>-31.317667954248925</v>
      </c>
      <c r="AN28" s="532">
        <f t="shared" si="16"/>
        <v>-11.483301664540461</v>
      </c>
      <c r="AO28" s="532">
        <f t="shared" si="17"/>
        <v>-93.953003862746783</v>
      </c>
      <c r="AP28" s="532">
        <f t="shared" si="18"/>
        <v>49.701165016839191</v>
      </c>
      <c r="AQ28" s="532">
        <f t="shared" si="19"/>
        <v>152.97309797745703</v>
      </c>
    </row>
    <row r="29" spans="1:43">
      <c r="A29" s="240">
        <v>75</v>
      </c>
      <c r="B29" s="364">
        <v>8</v>
      </c>
      <c r="C29" s="364">
        <v>8</v>
      </c>
      <c r="D29" s="18" t="s">
        <v>52</v>
      </c>
      <c r="E29" s="21">
        <v>19702</v>
      </c>
      <c r="F29" s="21">
        <v>19549</v>
      </c>
      <c r="G29" s="36">
        <v>19534</v>
      </c>
      <c r="H29" s="36"/>
      <c r="I29" s="22">
        <v>-1014078.494076492</v>
      </c>
      <c r="J29" s="36">
        <v>986290.50451448536</v>
      </c>
      <c r="K29" s="519">
        <f t="shared" si="2"/>
        <v>-27787.989562006667</v>
      </c>
      <c r="L29" s="519"/>
      <c r="M29" s="36">
        <v>-4038028.9148179553</v>
      </c>
      <c r="N29" s="36">
        <v>-817447.97822874249</v>
      </c>
      <c r="O29" s="36">
        <v>-1768597.154995726</v>
      </c>
      <c r="P29" s="22">
        <v>678292.70976944349</v>
      </c>
      <c r="Q29" s="19">
        <f t="shared" si="3"/>
        <v>-5945781.3382729804</v>
      </c>
      <c r="R29" s="22"/>
      <c r="S29" s="22">
        <v>-4038028.9144222634</v>
      </c>
      <c r="T29" s="36">
        <v>-572697.14947522455</v>
      </c>
      <c r="U29" s="36">
        <v>-589532.38499857532</v>
      </c>
      <c r="V29" s="36">
        <v>-224314.81471513337</v>
      </c>
      <c r="W29" s="36">
        <v>-1768597.154995726</v>
      </c>
      <c r="X29" s="22">
        <f t="shared" si="20"/>
        <v>970862.55743893667</v>
      </c>
      <c r="Y29" s="19">
        <f t="shared" si="4"/>
        <v>-6222307.861167985</v>
      </c>
      <c r="Z29" s="595"/>
      <c r="AA29" s="22">
        <f t="shared" si="5"/>
        <v>-51.47084022314953</v>
      </c>
      <c r="AB29" s="22">
        <f t="shared" si="6"/>
        <v>50.060425566667618</v>
      </c>
      <c r="AC29" s="22">
        <f t="shared" si="7"/>
        <v>-1.4104146564819138</v>
      </c>
      <c r="AE29" s="532">
        <f t="shared" si="8"/>
        <v>-206.55935929295387</v>
      </c>
      <c r="AF29" s="532">
        <f t="shared" si="9"/>
        <v>-41.81533470912796</v>
      </c>
      <c r="AG29" s="532">
        <f t="shared" si="10"/>
        <v>-90.469955240458646</v>
      </c>
      <c r="AH29" s="532">
        <f t="shared" si="11"/>
        <v>34.69705405746808</v>
      </c>
      <c r="AI29" s="532">
        <f t="shared" si="12"/>
        <v>-304.14759518507242</v>
      </c>
      <c r="AK29" s="532">
        <f t="shared" si="13"/>
        <v>-206.7179745276064</v>
      </c>
      <c r="AL29" s="532">
        <f t="shared" si="14"/>
        <v>-29.317966083506938</v>
      </c>
      <c r="AM29" s="532">
        <f t="shared" si="15"/>
        <v>-30.179808794848743</v>
      </c>
      <c r="AN29" s="532">
        <f t="shared" si="16"/>
        <v>-11.483301664540461</v>
      </c>
      <c r="AO29" s="532">
        <f t="shared" si="17"/>
        <v>-90.539426384546232</v>
      </c>
      <c r="AP29" s="532">
        <f t="shared" si="18"/>
        <v>49.701165016839184</v>
      </c>
      <c r="AQ29" s="532">
        <f t="shared" si="19"/>
        <v>-318.53731243820954</v>
      </c>
    </row>
    <row r="30" spans="1:43">
      <c r="A30" s="240">
        <v>77</v>
      </c>
      <c r="B30" s="364">
        <v>13</v>
      </c>
      <c r="C30" s="364">
        <v>13</v>
      </c>
      <c r="D30" s="18" t="s">
        <v>53</v>
      </c>
      <c r="E30" s="21">
        <v>4683</v>
      </c>
      <c r="F30" s="21">
        <v>4601</v>
      </c>
      <c r="G30" s="36">
        <v>4549</v>
      </c>
      <c r="H30" s="36"/>
      <c r="I30" s="22">
        <v>62638.926461373107</v>
      </c>
      <c r="J30" s="36">
        <v>44096.0499229294</v>
      </c>
      <c r="K30" s="519">
        <f t="shared" si="2"/>
        <v>106734.97638430251</v>
      </c>
      <c r="L30" s="519"/>
      <c r="M30" s="36">
        <v>-412512.11014063272</v>
      </c>
      <c r="N30" s="36">
        <v>-222933.14482392531</v>
      </c>
      <c r="O30" s="36">
        <v>-416252.2640613502</v>
      </c>
      <c r="P30" s="22">
        <v>159641.14571841064</v>
      </c>
      <c r="Q30" s="19">
        <f t="shared" si="3"/>
        <v>-892056.37330749771</v>
      </c>
      <c r="R30" s="22"/>
      <c r="S30" s="22">
        <v>-412512.11004750372</v>
      </c>
      <c r="T30" s="36">
        <v>-165329.24881415823</v>
      </c>
      <c r="U30" s="36">
        <v>-138750.75468711674</v>
      </c>
      <c r="V30" s="36">
        <v>-52237.539271994559</v>
      </c>
      <c r="W30" s="36">
        <v>-416252.2640613502</v>
      </c>
      <c r="X30" s="22">
        <f t="shared" si="20"/>
        <v>226090.59966160145</v>
      </c>
      <c r="Y30" s="19">
        <f t="shared" si="4"/>
        <v>-958991.31722052209</v>
      </c>
      <c r="Z30" s="595"/>
      <c r="AA30" s="22">
        <f t="shared" si="5"/>
        <v>13.375811757713668</v>
      </c>
      <c r="AB30" s="22">
        <f t="shared" si="6"/>
        <v>9.4161968658828528</v>
      </c>
      <c r="AC30" s="22">
        <f t="shared" si="7"/>
        <v>22.792008623596523</v>
      </c>
      <c r="AE30" s="532">
        <f t="shared" si="8"/>
        <v>-89.657055018611757</v>
      </c>
      <c r="AF30" s="532">
        <f t="shared" si="9"/>
        <v>-48.453193832628841</v>
      </c>
      <c r="AG30" s="532">
        <f t="shared" si="10"/>
        <v>-90.469955240458646</v>
      </c>
      <c r="AH30" s="532">
        <f t="shared" si="11"/>
        <v>34.69705405746808</v>
      </c>
      <c r="AI30" s="532">
        <f t="shared" si="12"/>
        <v>-193.88315003423119</v>
      </c>
      <c r="AK30" s="532">
        <f t="shared" si="13"/>
        <v>-90.681932303254285</v>
      </c>
      <c r="AL30" s="532">
        <f t="shared" si="14"/>
        <v>-36.344086351760438</v>
      </c>
      <c r="AM30" s="532">
        <f t="shared" si="15"/>
        <v>-30.501374958697898</v>
      </c>
      <c r="AN30" s="532">
        <f t="shared" si="16"/>
        <v>-11.483301664540461</v>
      </c>
      <c r="AO30" s="532">
        <f t="shared" si="17"/>
        <v>-91.504124876093698</v>
      </c>
      <c r="AP30" s="532">
        <f t="shared" si="18"/>
        <v>49.701165016839184</v>
      </c>
      <c r="AQ30" s="532">
        <f t="shared" si="19"/>
        <v>-210.8136551375076</v>
      </c>
    </row>
    <row r="31" spans="1:43">
      <c r="A31" s="240">
        <v>78</v>
      </c>
      <c r="B31" s="364">
        <v>1</v>
      </c>
      <c r="C31" s="525">
        <v>34</v>
      </c>
      <c r="D31" s="18" t="s">
        <v>54</v>
      </c>
      <c r="E31" s="21">
        <v>7979</v>
      </c>
      <c r="F31" s="21">
        <v>7832</v>
      </c>
      <c r="G31" s="36">
        <v>7721</v>
      </c>
      <c r="H31" s="36"/>
      <c r="I31" s="22">
        <v>-1543134.5041248978</v>
      </c>
      <c r="J31" s="36">
        <v>-347526.20240419992</v>
      </c>
      <c r="K31" s="519">
        <f t="shared" si="2"/>
        <v>-1890660.7065290976</v>
      </c>
      <c r="L31" s="519"/>
      <c r="M31" s="36">
        <v>-2270991.3414259353</v>
      </c>
      <c r="N31" s="36">
        <v>-748132.42286193522</v>
      </c>
      <c r="O31" s="36">
        <v>-708560.68944327207</v>
      </c>
      <c r="P31" s="22">
        <v>271747.32737809001</v>
      </c>
      <c r="Q31" s="19">
        <f t="shared" si="3"/>
        <v>-3455937.1263530524</v>
      </c>
      <c r="R31" s="22"/>
      <c r="S31" s="22">
        <v>-2270991.3412674079</v>
      </c>
      <c r="T31" s="36">
        <v>-650076.84504222311</v>
      </c>
      <c r="U31" s="36">
        <v>-236186.89648109069</v>
      </c>
      <c r="V31" s="36">
        <v>-88662.572151916902</v>
      </c>
      <c r="W31" s="36">
        <v>-708560.68944327207</v>
      </c>
      <c r="X31" s="22">
        <f t="shared" si="20"/>
        <v>383742.69509501534</v>
      </c>
      <c r="Y31" s="19">
        <f t="shared" si="4"/>
        <v>-3570735.6492908956</v>
      </c>
      <c r="Z31" s="595"/>
      <c r="AA31" s="22">
        <f t="shared" si="5"/>
        <v>-193.39948666811603</v>
      </c>
      <c r="AB31" s="22">
        <f t="shared" si="6"/>
        <v>-43.555107457601196</v>
      </c>
      <c r="AC31" s="22">
        <f t="shared" si="7"/>
        <v>-236.95459412571722</v>
      </c>
      <c r="AE31" s="532">
        <f t="shared" si="8"/>
        <v>-289.96314369585485</v>
      </c>
      <c r="AF31" s="532">
        <f t="shared" si="9"/>
        <v>-95.522525901677128</v>
      </c>
      <c r="AG31" s="532">
        <f t="shared" si="10"/>
        <v>-90.469955240458646</v>
      </c>
      <c r="AH31" s="532">
        <f t="shared" si="11"/>
        <v>34.69705405746808</v>
      </c>
      <c r="AI31" s="532">
        <f t="shared" si="12"/>
        <v>-441.25857078052252</v>
      </c>
      <c r="AK31" s="532">
        <f t="shared" si="13"/>
        <v>-294.13176288918635</v>
      </c>
      <c r="AL31" s="532">
        <f t="shared" si="14"/>
        <v>-84.19593900300778</v>
      </c>
      <c r="AM31" s="532">
        <f t="shared" si="15"/>
        <v>-30.59019511476372</v>
      </c>
      <c r="AN31" s="532">
        <f t="shared" si="16"/>
        <v>-11.483301664540461</v>
      </c>
      <c r="AO31" s="532">
        <f t="shared" si="17"/>
        <v>-91.770585344291163</v>
      </c>
      <c r="AP31" s="532">
        <f t="shared" si="18"/>
        <v>49.701165016839184</v>
      </c>
      <c r="AQ31" s="532">
        <f t="shared" si="19"/>
        <v>-462.47061899895033</v>
      </c>
    </row>
    <row r="32" spans="1:43">
      <c r="A32" s="240">
        <v>79</v>
      </c>
      <c r="B32" s="364">
        <v>4</v>
      </c>
      <c r="C32" s="364">
        <v>4</v>
      </c>
      <c r="D32" s="18" t="s">
        <v>55</v>
      </c>
      <c r="E32" s="21">
        <v>6785</v>
      </c>
      <c r="F32" s="21">
        <v>6753</v>
      </c>
      <c r="G32" s="36">
        <v>6703</v>
      </c>
      <c r="H32" s="36"/>
      <c r="I32" s="22">
        <v>-870011.97962409223</v>
      </c>
      <c r="J32" s="36">
        <v>-833475.17045262607</v>
      </c>
      <c r="K32" s="519">
        <f t="shared" si="2"/>
        <v>-1703487.1500767183</v>
      </c>
      <c r="L32" s="519"/>
      <c r="M32" s="36">
        <v>-1054631.7544401279</v>
      </c>
      <c r="N32" s="36">
        <v>-883147.20349899121</v>
      </c>
      <c r="O32" s="36">
        <v>-610943.60773881723</v>
      </c>
      <c r="P32" s="22">
        <v>234309.20605008194</v>
      </c>
      <c r="Q32" s="19">
        <f t="shared" si="3"/>
        <v>-2314413.3596278541</v>
      </c>
      <c r="R32" s="22"/>
      <c r="S32" s="22">
        <v>-1054631.7543034423</v>
      </c>
      <c r="T32" s="36">
        <v>-798600.5593446861</v>
      </c>
      <c r="U32" s="36">
        <v>-203647.8692462724</v>
      </c>
      <c r="V32" s="36">
        <v>-76972.571057414709</v>
      </c>
      <c r="W32" s="36">
        <v>-610943.60773881723</v>
      </c>
      <c r="X32" s="22">
        <f t="shared" si="20"/>
        <v>333146.90910787304</v>
      </c>
      <c r="Y32" s="19">
        <f t="shared" si="4"/>
        <v>-2411649.4525827593</v>
      </c>
      <c r="Z32" s="595"/>
      <c r="AA32" s="22">
        <f t="shared" si="5"/>
        <v>-128.22578918556997</v>
      </c>
      <c r="AB32" s="22">
        <f t="shared" si="6"/>
        <v>-122.84085047201563</v>
      </c>
      <c r="AC32" s="22">
        <f t="shared" si="7"/>
        <v>-251.0666396575856</v>
      </c>
      <c r="AE32" s="532">
        <f t="shared" si="8"/>
        <v>-156.17233147343816</v>
      </c>
      <c r="AF32" s="532">
        <f t="shared" si="9"/>
        <v>-130.77849896327427</v>
      </c>
      <c r="AG32" s="532">
        <f t="shared" si="10"/>
        <v>-90.469955240458646</v>
      </c>
      <c r="AH32" s="532">
        <f t="shared" si="11"/>
        <v>34.69705405746808</v>
      </c>
      <c r="AI32" s="532">
        <f t="shared" si="12"/>
        <v>-342.72373161970296</v>
      </c>
      <c r="AK32" s="532">
        <f t="shared" si="13"/>
        <v>-157.33727499678386</v>
      </c>
      <c r="AL32" s="532">
        <f t="shared" si="14"/>
        <v>-119.14076672306223</v>
      </c>
      <c r="AM32" s="532">
        <f t="shared" si="15"/>
        <v>-30.381600663325735</v>
      </c>
      <c r="AN32" s="532">
        <f t="shared" si="16"/>
        <v>-11.483301664540461</v>
      </c>
      <c r="AO32" s="532">
        <f t="shared" si="17"/>
        <v>-91.144801989977211</v>
      </c>
      <c r="AP32" s="532">
        <f t="shared" si="18"/>
        <v>49.701165016839184</v>
      </c>
      <c r="AQ32" s="532">
        <f t="shared" si="19"/>
        <v>-359.78658102085024</v>
      </c>
    </row>
    <row r="33" spans="1:43">
      <c r="A33" s="240">
        <v>81</v>
      </c>
      <c r="B33" s="364">
        <v>7</v>
      </c>
      <c r="C33" s="364">
        <v>7</v>
      </c>
      <c r="D33" s="18" t="s">
        <v>56</v>
      </c>
      <c r="E33" s="21">
        <v>2621</v>
      </c>
      <c r="F33" s="21">
        <v>2574</v>
      </c>
      <c r="G33" s="36">
        <v>2531</v>
      </c>
      <c r="H33" s="36"/>
      <c r="I33" s="22">
        <v>290115.99736029241</v>
      </c>
      <c r="J33" s="36">
        <v>412654.12146636535</v>
      </c>
      <c r="K33" s="519">
        <f t="shared" si="2"/>
        <v>702770.11882665777</v>
      </c>
      <c r="L33" s="519"/>
      <c r="M33" s="36">
        <v>-141115.39347638856</v>
      </c>
      <c r="N33" s="36">
        <v>75766.750983511112</v>
      </c>
      <c r="O33" s="36">
        <v>-232869.66478894054</v>
      </c>
      <c r="P33" s="22">
        <v>89310.21714392284</v>
      </c>
      <c r="Q33" s="19">
        <f t="shared" si="3"/>
        <v>-208908.09013789517</v>
      </c>
      <c r="R33" s="22"/>
      <c r="S33" s="22">
        <v>-141115.39342428811</v>
      </c>
      <c r="T33" s="36">
        <v>30772.881896169314</v>
      </c>
      <c r="U33" s="36">
        <v>-77623.22159631351</v>
      </c>
      <c r="V33" s="36">
        <v>-29064.236512951906</v>
      </c>
      <c r="W33" s="36">
        <v>-232869.66478894054</v>
      </c>
      <c r="X33" s="22">
        <f t="shared" si="20"/>
        <v>125793.64865761997</v>
      </c>
      <c r="Y33" s="19">
        <f t="shared" si="4"/>
        <v>-324105.98576870479</v>
      </c>
      <c r="Z33" s="595"/>
      <c r="AA33" s="22">
        <f t="shared" si="5"/>
        <v>110.68904897378573</v>
      </c>
      <c r="AB33" s="22">
        <f t="shared" si="6"/>
        <v>157.44148091047896</v>
      </c>
      <c r="AC33" s="22">
        <f t="shared" si="7"/>
        <v>268.13052988426472</v>
      </c>
      <c r="AE33" s="532">
        <f t="shared" si="8"/>
        <v>-54.823385188962149</v>
      </c>
      <c r="AF33" s="532">
        <f t="shared" si="9"/>
        <v>29.435412192506259</v>
      </c>
      <c r="AG33" s="532">
        <f t="shared" si="10"/>
        <v>-90.469955240458646</v>
      </c>
      <c r="AH33" s="532">
        <f t="shared" si="11"/>
        <v>34.69705405746808</v>
      </c>
      <c r="AI33" s="532">
        <f t="shared" si="12"/>
        <v>-81.160874179446452</v>
      </c>
      <c r="AK33" s="532">
        <f t="shared" si="13"/>
        <v>-55.754797876052194</v>
      </c>
      <c r="AL33" s="532">
        <f t="shared" si="14"/>
        <v>12.158388738115098</v>
      </c>
      <c r="AM33" s="532">
        <f t="shared" si="15"/>
        <v>-30.668993123790404</v>
      </c>
      <c r="AN33" s="532">
        <f t="shared" si="16"/>
        <v>-11.483301664540461</v>
      </c>
      <c r="AO33" s="532">
        <f t="shared" si="17"/>
        <v>-92.006979371371216</v>
      </c>
      <c r="AP33" s="532">
        <f t="shared" si="18"/>
        <v>49.701165016839184</v>
      </c>
      <c r="AQ33" s="532">
        <f t="shared" si="19"/>
        <v>-128.05451828080001</v>
      </c>
    </row>
    <row r="34" spans="1:43">
      <c r="A34" s="240">
        <v>82</v>
      </c>
      <c r="B34" s="364">
        <v>5</v>
      </c>
      <c r="C34" s="364">
        <v>5</v>
      </c>
      <c r="D34" s="18" t="s">
        <v>57</v>
      </c>
      <c r="E34" s="21">
        <v>9405</v>
      </c>
      <c r="F34" s="21">
        <v>9359</v>
      </c>
      <c r="G34" s="36">
        <v>9371</v>
      </c>
      <c r="H34" s="36"/>
      <c r="I34" s="22">
        <v>348473.04083571001</v>
      </c>
      <c r="J34" s="36">
        <v>97994.88333825834</v>
      </c>
      <c r="K34" s="519">
        <f t="shared" si="2"/>
        <v>446467.92417396838</v>
      </c>
      <c r="L34" s="519"/>
      <c r="M34" s="36">
        <v>697757.29964813124</v>
      </c>
      <c r="N34" s="36">
        <v>151810.40481194484</v>
      </c>
      <c r="O34" s="36">
        <v>-846708.31109545252</v>
      </c>
      <c r="P34" s="22">
        <v>324729.72892384377</v>
      </c>
      <c r="Q34" s="19">
        <f t="shared" si="3"/>
        <v>327589.1222884673</v>
      </c>
      <c r="R34" s="22"/>
      <c r="S34" s="22">
        <v>697757.29983756738</v>
      </c>
      <c r="T34" s="36">
        <v>-11786.184460950217</v>
      </c>
      <c r="U34" s="36">
        <v>-282236.10369848419</v>
      </c>
      <c r="V34" s="36">
        <v>-107610.01989840866</v>
      </c>
      <c r="W34" s="36">
        <v>-846708.31109545252</v>
      </c>
      <c r="X34" s="22">
        <f t="shared" si="20"/>
        <v>465749.61737280001</v>
      </c>
      <c r="Y34" s="19">
        <f t="shared" si="4"/>
        <v>-84833.701942928252</v>
      </c>
      <c r="Z34" s="595"/>
      <c r="AA34" s="22">
        <f t="shared" si="5"/>
        <v>37.051891635907495</v>
      </c>
      <c r="AB34" s="22">
        <f t="shared" si="6"/>
        <v>10.41944533102162</v>
      </c>
      <c r="AC34" s="22">
        <f t="shared" si="7"/>
        <v>47.471336966929123</v>
      </c>
      <c r="AE34" s="532">
        <f t="shared" si="8"/>
        <v>74.554685292032403</v>
      </c>
      <c r="AF34" s="532">
        <f t="shared" si="9"/>
        <v>16.220793333897301</v>
      </c>
      <c r="AG34" s="532">
        <f t="shared" si="10"/>
        <v>-90.469955240458646</v>
      </c>
      <c r="AH34" s="532">
        <f t="shared" si="11"/>
        <v>34.69705405746808</v>
      </c>
      <c r="AI34" s="532">
        <f t="shared" si="12"/>
        <v>35.002577442939128</v>
      </c>
      <c r="AK34" s="532">
        <f t="shared" si="13"/>
        <v>74.459214580895036</v>
      </c>
      <c r="AL34" s="532">
        <f t="shared" si="14"/>
        <v>-1.2577296404812952</v>
      </c>
      <c r="AM34" s="532">
        <f t="shared" si="15"/>
        <v>-30.118034756000874</v>
      </c>
      <c r="AN34" s="532">
        <f t="shared" si="16"/>
        <v>-11.483301664540461</v>
      </c>
      <c r="AO34" s="532">
        <f t="shared" si="17"/>
        <v>-90.354104268002615</v>
      </c>
      <c r="AP34" s="532">
        <f t="shared" si="18"/>
        <v>49.701165016839184</v>
      </c>
      <c r="AQ34" s="532">
        <f t="shared" si="19"/>
        <v>-9.0527907312910312</v>
      </c>
    </row>
    <row r="35" spans="1:43">
      <c r="A35" s="240">
        <v>86</v>
      </c>
      <c r="B35" s="364">
        <v>5</v>
      </c>
      <c r="C35" s="364">
        <v>5</v>
      </c>
      <c r="D35" s="18" t="s">
        <v>58</v>
      </c>
      <c r="E35" s="21">
        <v>8143</v>
      </c>
      <c r="F35" s="21">
        <v>8031</v>
      </c>
      <c r="G35" s="36">
        <v>7998</v>
      </c>
      <c r="H35" s="36"/>
      <c r="I35" s="22">
        <v>246262.38394632383</v>
      </c>
      <c r="J35" s="36">
        <v>-45427.468053555327</v>
      </c>
      <c r="K35" s="519">
        <f t="shared" si="2"/>
        <v>200834.91589276851</v>
      </c>
      <c r="L35" s="519"/>
      <c r="M35" s="36">
        <v>-403370.21433241805</v>
      </c>
      <c r="N35" s="36">
        <v>-391554.86849869444</v>
      </c>
      <c r="O35" s="36">
        <v>-726564.21053612337</v>
      </c>
      <c r="P35" s="22">
        <v>278652.04113552615</v>
      </c>
      <c r="Q35" s="19">
        <f t="shared" si="3"/>
        <v>-1242837.2522317097</v>
      </c>
      <c r="R35" s="22"/>
      <c r="S35" s="22">
        <v>-403370.21416986221</v>
      </c>
      <c r="T35" s="36">
        <v>-291007.83766747534</v>
      </c>
      <c r="U35" s="36">
        <v>-242188.0701787078</v>
      </c>
      <c r="V35" s="36">
        <v>-91843.446712994599</v>
      </c>
      <c r="W35" s="36">
        <v>-726564.21053612337</v>
      </c>
      <c r="X35" s="22">
        <f t="shared" si="20"/>
        <v>397509.91780467983</v>
      </c>
      <c r="Y35" s="19">
        <f t="shared" si="4"/>
        <v>-1357463.8614604836</v>
      </c>
      <c r="Z35" s="595"/>
      <c r="AA35" s="22">
        <f t="shared" si="5"/>
        <v>30.242218340454848</v>
      </c>
      <c r="AB35" s="22">
        <f t="shared" si="6"/>
        <v>-5.5787139940507586</v>
      </c>
      <c r="AC35" s="22">
        <f t="shared" si="7"/>
        <v>24.663504346404089</v>
      </c>
      <c r="AE35" s="532">
        <f t="shared" si="8"/>
        <v>-50.226648528504299</v>
      </c>
      <c r="AF35" s="532">
        <f t="shared" si="9"/>
        <v>-48.755431266180359</v>
      </c>
      <c r="AG35" s="532">
        <f t="shared" si="10"/>
        <v>-90.469955240458646</v>
      </c>
      <c r="AH35" s="532">
        <f t="shared" si="11"/>
        <v>34.69705405746808</v>
      </c>
      <c r="AI35" s="532">
        <f t="shared" si="12"/>
        <v>-154.75498097767522</v>
      </c>
      <c r="AK35" s="532">
        <f t="shared" si="13"/>
        <v>-50.433885242543411</v>
      </c>
      <c r="AL35" s="532">
        <f t="shared" si="14"/>
        <v>-36.385075977428777</v>
      </c>
      <c r="AM35" s="532">
        <f t="shared" si="15"/>
        <v>-30.281079042098998</v>
      </c>
      <c r="AN35" s="532">
        <f t="shared" si="16"/>
        <v>-11.483301664540459</v>
      </c>
      <c r="AO35" s="532">
        <f t="shared" si="17"/>
        <v>-90.843237126296998</v>
      </c>
      <c r="AP35" s="532">
        <f t="shared" si="18"/>
        <v>49.701165016839191</v>
      </c>
      <c r="AQ35" s="532">
        <f t="shared" si="19"/>
        <v>-169.72541403606948</v>
      </c>
    </row>
    <row r="36" spans="1:43">
      <c r="A36" s="240">
        <v>90</v>
      </c>
      <c r="B36" s="364">
        <v>12</v>
      </c>
      <c r="C36" s="364">
        <v>12</v>
      </c>
      <c r="D36" s="18" t="s">
        <v>59</v>
      </c>
      <c r="E36" s="21">
        <v>3136</v>
      </c>
      <c r="F36" s="21">
        <v>3061</v>
      </c>
      <c r="G36" s="36">
        <v>3001</v>
      </c>
      <c r="H36" s="36"/>
      <c r="I36" s="22">
        <v>94114.218245721509</v>
      </c>
      <c r="J36" s="36">
        <v>-675256.10001324408</v>
      </c>
      <c r="K36" s="519">
        <f t="shared" si="2"/>
        <v>-581141.88176752254</v>
      </c>
      <c r="L36" s="519"/>
      <c r="M36" s="36">
        <v>-486058.51405762945</v>
      </c>
      <c r="N36" s="36">
        <v>-1029041.8426494577</v>
      </c>
      <c r="O36" s="36">
        <v>-276928.53299104393</v>
      </c>
      <c r="P36" s="22">
        <v>106207.68246990979</v>
      </c>
      <c r="Q36" s="19">
        <f t="shared" si="3"/>
        <v>-1685821.2072282215</v>
      </c>
      <c r="R36" s="22"/>
      <c r="S36" s="22">
        <v>-486058.51399567164</v>
      </c>
      <c r="T36" s="36">
        <v>-990718.53778401611</v>
      </c>
      <c r="U36" s="36">
        <v>-92309.510997014644</v>
      </c>
      <c r="V36" s="36">
        <v>-34461.38829528592</v>
      </c>
      <c r="W36" s="36">
        <v>-276928.53299104393</v>
      </c>
      <c r="X36" s="22">
        <f t="shared" si="20"/>
        <v>149153.19621553438</v>
      </c>
      <c r="Y36" s="19">
        <f t="shared" si="4"/>
        <v>-1731323.287847498</v>
      </c>
      <c r="Z36" s="595"/>
      <c r="AA36" s="22">
        <f t="shared" si="5"/>
        <v>30.01091143039589</v>
      </c>
      <c r="AB36" s="22">
        <f t="shared" si="6"/>
        <v>-215.32401148381507</v>
      </c>
      <c r="AC36" s="22">
        <f t="shared" si="7"/>
        <v>-185.31310005341919</v>
      </c>
      <c r="AE36" s="532">
        <f t="shared" si="8"/>
        <v>-158.79075924783712</v>
      </c>
      <c r="AF36" s="532">
        <f t="shared" si="9"/>
        <v>-336.17832167574574</v>
      </c>
      <c r="AG36" s="532">
        <f t="shared" si="10"/>
        <v>-90.469955240458646</v>
      </c>
      <c r="AH36" s="532">
        <f t="shared" si="11"/>
        <v>34.69705405746808</v>
      </c>
      <c r="AI36" s="532">
        <f t="shared" si="12"/>
        <v>-550.74198210657346</v>
      </c>
      <c r="AK36" s="532">
        <f t="shared" si="13"/>
        <v>-161.96551615983728</v>
      </c>
      <c r="AL36" s="532">
        <f t="shared" si="14"/>
        <v>-330.12946943819264</v>
      </c>
      <c r="AM36" s="532">
        <f t="shared" si="15"/>
        <v>-30.759583804403412</v>
      </c>
      <c r="AN36" s="532">
        <f t="shared" si="16"/>
        <v>-11.483301664540459</v>
      </c>
      <c r="AO36" s="532">
        <f t="shared" si="17"/>
        <v>-92.278751413210244</v>
      </c>
      <c r="AP36" s="532">
        <f t="shared" si="18"/>
        <v>49.701165016839177</v>
      </c>
      <c r="AQ36" s="532">
        <f t="shared" si="19"/>
        <v>-576.91545746334486</v>
      </c>
    </row>
    <row r="37" spans="1:43">
      <c r="A37" s="240">
        <v>91</v>
      </c>
      <c r="B37" s="364">
        <v>1</v>
      </c>
      <c r="C37" s="525">
        <v>31</v>
      </c>
      <c r="D37" s="18" t="s">
        <v>60</v>
      </c>
      <c r="E37" s="21">
        <v>658457</v>
      </c>
      <c r="F37" s="21">
        <v>664028</v>
      </c>
      <c r="G37" s="36">
        <v>674500</v>
      </c>
      <c r="H37" s="36"/>
      <c r="I37" s="22">
        <v>-6980980.3654889707</v>
      </c>
      <c r="J37" s="36">
        <v>-76687612.739061773</v>
      </c>
      <c r="K37" s="519">
        <f t="shared" si="2"/>
        <v>-83668593.104550749</v>
      </c>
      <c r="L37" s="519"/>
      <c r="M37" s="36">
        <v>54989247.878936276</v>
      </c>
      <c r="N37" s="36">
        <v>-28115778.312948432</v>
      </c>
      <c r="O37" s="36">
        <v>-60074583.438411273</v>
      </c>
      <c r="P37" s="22">
        <v>23039815.411672413</v>
      </c>
      <c r="Q37" s="19">
        <f t="shared" si="3"/>
        <v>-10161298.460751016</v>
      </c>
      <c r="R37" s="22"/>
      <c r="S37" s="22">
        <v>54989247.892376915</v>
      </c>
      <c r="T37" s="36">
        <v>-19802237.808802899</v>
      </c>
      <c r="U37" s="36">
        <v>-20024861.146137092</v>
      </c>
      <c r="V37" s="36">
        <v>-7745486.9727325412</v>
      </c>
      <c r="W37" s="36">
        <v>-60074583.438411273</v>
      </c>
      <c r="X37" s="22">
        <f t="shared" si="20"/>
        <v>33523435.803858031</v>
      </c>
      <c r="Y37" s="19">
        <f t="shared" si="4"/>
        <v>-19134485.669848863</v>
      </c>
      <c r="Z37" s="595"/>
      <c r="AA37" s="22">
        <f t="shared" si="5"/>
        <v>-10.60202923727589</v>
      </c>
      <c r="AB37" s="22">
        <f t="shared" si="6"/>
        <v>-116.46563517292971</v>
      </c>
      <c r="AC37" s="22">
        <f t="shared" si="7"/>
        <v>-127.06766441020559</v>
      </c>
      <c r="AE37" s="532">
        <f t="shared" si="8"/>
        <v>82.811640290674902</v>
      </c>
      <c r="AF37" s="532">
        <f t="shared" si="9"/>
        <v>-42.341254153361653</v>
      </c>
      <c r="AG37" s="532">
        <f t="shared" si="10"/>
        <v>-90.469955240458646</v>
      </c>
      <c r="AH37" s="532">
        <f t="shared" si="11"/>
        <v>34.69705405746808</v>
      </c>
      <c r="AI37" s="532">
        <f t="shared" si="12"/>
        <v>-15.302515045677314</v>
      </c>
      <c r="AK37" s="532">
        <f t="shared" si="13"/>
        <v>81.525942019832343</v>
      </c>
      <c r="AL37" s="532">
        <f t="shared" si="14"/>
        <v>-29.358395565311934</v>
      </c>
      <c r="AM37" s="532">
        <f t="shared" si="15"/>
        <v>-29.688452403464925</v>
      </c>
      <c r="AN37" s="532">
        <f t="shared" si="16"/>
        <v>-11.483301664540461</v>
      </c>
      <c r="AO37" s="532">
        <f t="shared" si="17"/>
        <v>-89.065357210394765</v>
      </c>
      <c r="AP37" s="532">
        <f t="shared" si="18"/>
        <v>49.701165016839184</v>
      </c>
      <c r="AQ37" s="532">
        <f t="shared" si="19"/>
        <v>-28.368399807040568</v>
      </c>
    </row>
    <row r="38" spans="1:43">
      <c r="A38" s="240">
        <v>92</v>
      </c>
      <c r="B38" s="364">
        <v>1</v>
      </c>
      <c r="C38" s="525">
        <v>35</v>
      </c>
      <c r="D38" s="18" t="s">
        <v>61</v>
      </c>
      <c r="E38" s="21">
        <v>239206</v>
      </c>
      <c r="F38" s="21">
        <v>242819</v>
      </c>
      <c r="G38" s="36">
        <v>247443</v>
      </c>
      <c r="H38" s="36"/>
      <c r="I38" s="22">
        <v>-27694606.953011636</v>
      </c>
      <c r="J38" s="36">
        <v>-3093860.6356005617</v>
      </c>
      <c r="K38" s="519">
        <f t="shared" si="2"/>
        <v>-30788467.588612199</v>
      </c>
      <c r="L38" s="519"/>
      <c r="M38" s="36">
        <v>-26495977.559546463</v>
      </c>
      <c r="N38" s="36">
        <v>119390.80598803611</v>
      </c>
      <c r="O38" s="36">
        <v>-21967824.06153293</v>
      </c>
      <c r="P38" s="22">
        <v>8425103.9691803418</v>
      </c>
      <c r="Q38" s="19">
        <f t="shared" si="3"/>
        <v>-39919306.845911011</v>
      </c>
      <c r="R38" s="22"/>
      <c r="S38" s="22">
        <v>-26495977.554631557</v>
      </c>
      <c r="T38" s="36">
        <v>-482833.24526264297</v>
      </c>
      <c r="U38" s="36">
        <v>-7322608.0205109762</v>
      </c>
      <c r="V38" s="36">
        <v>-2841462.6137788855</v>
      </c>
      <c r="W38" s="36">
        <v>-21967824.06153293</v>
      </c>
      <c r="X38" s="22">
        <f t="shared" si="20"/>
        <v>12298205.375261739</v>
      </c>
      <c r="Y38" s="19">
        <f t="shared" si="4"/>
        <v>-46812500.12045525</v>
      </c>
      <c r="Z38" s="595"/>
      <c r="AA38" s="22">
        <f t="shared" si="5"/>
        <v>-115.77722529122028</v>
      </c>
      <c r="AB38" s="22">
        <f t="shared" si="6"/>
        <v>-12.933875553291145</v>
      </c>
      <c r="AC38" s="22">
        <f t="shared" si="7"/>
        <v>-128.71110084451141</v>
      </c>
      <c r="AE38" s="532">
        <f t="shared" si="8"/>
        <v>-109.11822204830126</v>
      </c>
      <c r="AF38" s="532">
        <f t="shared" si="9"/>
        <v>0.49168642481863489</v>
      </c>
      <c r="AG38" s="532">
        <f t="shared" si="10"/>
        <v>-90.469955240458646</v>
      </c>
      <c r="AH38" s="532">
        <f t="shared" si="11"/>
        <v>34.69705405746808</v>
      </c>
      <c r="AI38" s="532">
        <f t="shared" si="12"/>
        <v>-164.39943680647318</v>
      </c>
      <c r="AK38" s="532">
        <f t="shared" si="13"/>
        <v>-107.07911541094941</v>
      </c>
      <c r="AL38" s="532">
        <f t="shared" si="14"/>
        <v>-1.9512907831809465</v>
      </c>
      <c r="AM38" s="532">
        <f t="shared" si="15"/>
        <v>-29.593110415372333</v>
      </c>
      <c r="AN38" s="532">
        <f t="shared" si="16"/>
        <v>-11.483301664540461</v>
      </c>
      <c r="AO38" s="532">
        <f t="shared" si="17"/>
        <v>-88.779331246116996</v>
      </c>
      <c r="AP38" s="532">
        <f t="shared" si="18"/>
        <v>49.701165016839184</v>
      </c>
      <c r="AQ38" s="532">
        <f t="shared" si="19"/>
        <v>-189.18498450332098</v>
      </c>
    </row>
    <row r="39" spans="1:43">
      <c r="A39" s="240">
        <v>97</v>
      </c>
      <c r="B39" s="364">
        <v>10</v>
      </c>
      <c r="C39" s="364">
        <v>10</v>
      </c>
      <c r="D39" s="18" t="s">
        <v>62</v>
      </c>
      <c r="E39" s="21">
        <v>2131</v>
      </c>
      <c r="F39" s="21">
        <v>2091</v>
      </c>
      <c r="G39" s="36">
        <v>2062</v>
      </c>
      <c r="H39" s="36"/>
      <c r="I39" s="22">
        <v>-317202.09788532177</v>
      </c>
      <c r="J39" s="36">
        <v>271315.2243055604</v>
      </c>
      <c r="K39" s="519">
        <f t="shared" si="2"/>
        <v>-45886.873579761363</v>
      </c>
      <c r="L39" s="519"/>
      <c r="M39" s="36">
        <v>-405753.15877572622</v>
      </c>
      <c r="N39" s="36">
        <v>172142.79542634648</v>
      </c>
      <c r="O39" s="36">
        <v>-189172.67640779904</v>
      </c>
      <c r="P39" s="22">
        <v>72551.540034165751</v>
      </c>
      <c r="Q39" s="19">
        <f t="shared" si="3"/>
        <v>-350231.49972301302</v>
      </c>
      <c r="R39" s="22"/>
      <c r="S39" s="22">
        <v>-405753.15873340226</v>
      </c>
      <c r="T39" s="36">
        <v>135591.83184373897</v>
      </c>
      <c r="U39" s="36">
        <v>-63057.558802599677</v>
      </c>
      <c r="V39" s="36">
        <v>-23678.56803228243</v>
      </c>
      <c r="W39" s="36">
        <v>-189172.67640779904</v>
      </c>
      <c r="X39" s="22">
        <f t="shared" si="20"/>
        <v>102483.8022647224</v>
      </c>
      <c r="Y39" s="19">
        <f t="shared" si="4"/>
        <v>-443586.32786762202</v>
      </c>
      <c r="Z39" s="595"/>
      <c r="AA39" s="22">
        <f t="shared" si="5"/>
        <v>-148.85128948161508</v>
      </c>
      <c r="AB39" s="22">
        <f t="shared" si="6"/>
        <v>127.31826574639156</v>
      </c>
      <c r="AC39" s="22">
        <f t="shared" si="7"/>
        <v>-21.533023735223541</v>
      </c>
      <c r="AE39" s="532">
        <f t="shared" si="8"/>
        <v>-194.04742170049079</v>
      </c>
      <c r="AF39" s="532">
        <f t="shared" si="9"/>
        <v>82.32558365678932</v>
      </c>
      <c r="AG39" s="532">
        <f t="shared" si="10"/>
        <v>-90.469955240458646</v>
      </c>
      <c r="AH39" s="532">
        <f t="shared" si="11"/>
        <v>34.69705405746808</v>
      </c>
      <c r="AI39" s="532">
        <f t="shared" si="12"/>
        <v>-167.49473922669202</v>
      </c>
      <c r="AK39" s="532">
        <f t="shared" si="13"/>
        <v>-196.77650763016598</v>
      </c>
      <c r="AL39" s="532">
        <f t="shared" si="14"/>
        <v>65.757435423733739</v>
      </c>
      <c r="AM39" s="532">
        <f t="shared" si="15"/>
        <v>-30.580775364985293</v>
      </c>
      <c r="AN39" s="532">
        <f t="shared" si="16"/>
        <v>-11.483301664540461</v>
      </c>
      <c r="AO39" s="532">
        <f t="shared" si="17"/>
        <v>-91.742326094955885</v>
      </c>
      <c r="AP39" s="532">
        <f t="shared" si="18"/>
        <v>49.701165016839184</v>
      </c>
      <c r="AQ39" s="532">
        <f t="shared" si="19"/>
        <v>-215.12431031407471</v>
      </c>
    </row>
    <row r="40" spans="1:43">
      <c r="A40" s="240">
        <v>98</v>
      </c>
      <c r="B40" s="364">
        <v>7</v>
      </c>
      <c r="C40" s="364">
        <v>7</v>
      </c>
      <c r="D40" s="18" t="s">
        <v>63</v>
      </c>
      <c r="E40" s="21">
        <v>23090</v>
      </c>
      <c r="F40" s="21">
        <v>22943</v>
      </c>
      <c r="G40" s="36">
        <v>22885</v>
      </c>
      <c r="H40" s="36"/>
      <c r="I40" s="22">
        <v>4335426.4234630624</v>
      </c>
      <c r="J40" s="22">
        <v>3029037.0495852563</v>
      </c>
      <c r="K40" s="519">
        <f t="shared" si="2"/>
        <v>7364463.4730483182</v>
      </c>
      <c r="L40" s="519"/>
      <c r="M40" s="36">
        <v>4492276.8836538065</v>
      </c>
      <c r="N40" s="22">
        <v>2694539.6828379971</v>
      </c>
      <c r="O40" s="22">
        <v>-2075652.1830818427</v>
      </c>
      <c r="P40" s="22">
        <v>796054.51124049013</v>
      </c>
      <c r="Q40" s="19">
        <f t="shared" si="3"/>
        <v>5907218.89465045</v>
      </c>
      <c r="R40" s="22"/>
      <c r="S40" s="22">
        <v>4492276.8841181984</v>
      </c>
      <c r="T40" s="22">
        <v>2293492.9312953078</v>
      </c>
      <c r="U40" s="22">
        <v>-691884.06102728087</v>
      </c>
      <c r="V40" s="22">
        <v>-262795.35859300842</v>
      </c>
      <c r="W40" s="22">
        <v>-2075652.1830818427</v>
      </c>
      <c r="X40" s="22">
        <f t="shared" si="20"/>
        <v>1137411.1614103648</v>
      </c>
      <c r="Y40" s="19">
        <f t="shared" si="4"/>
        <v>4892849.3741217386</v>
      </c>
      <c r="Z40" s="595"/>
      <c r="AA40" s="22">
        <f t="shared" si="5"/>
        <v>187.76207983815775</v>
      </c>
      <c r="AB40" s="22">
        <f t="shared" si="6"/>
        <v>131.1839345857625</v>
      </c>
      <c r="AC40" s="22">
        <f t="shared" si="7"/>
        <v>318.94601442392025</v>
      </c>
      <c r="AE40" s="532">
        <f t="shared" si="8"/>
        <v>195.80163377299422</v>
      </c>
      <c r="AF40" s="532">
        <f t="shared" si="9"/>
        <v>117.44495849880126</v>
      </c>
      <c r="AG40" s="532">
        <f t="shared" si="10"/>
        <v>-90.469955240458646</v>
      </c>
      <c r="AH40" s="532">
        <f t="shared" si="11"/>
        <v>34.69705405746808</v>
      </c>
      <c r="AI40" s="532">
        <f t="shared" si="12"/>
        <v>257.47369108880486</v>
      </c>
      <c r="AK40" s="532">
        <f t="shared" si="13"/>
        <v>196.29787564422978</v>
      </c>
      <c r="AL40" s="532">
        <f t="shared" si="14"/>
        <v>100.21817484357911</v>
      </c>
      <c r="AM40" s="532">
        <f t="shared" si="15"/>
        <v>-30.233081102350049</v>
      </c>
      <c r="AN40" s="532">
        <f t="shared" si="16"/>
        <v>-11.483301664540459</v>
      </c>
      <c r="AO40" s="532">
        <f t="shared" si="17"/>
        <v>-90.699243307050153</v>
      </c>
      <c r="AP40" s="532">
        <f t="shared" si="18"/>
        <v>49.701165016839184</v>
      </c>
      <c r="AQ40" s="532">
        <f t="shared" si="19"/>
        <v>213.80158943070739</v>
      </c>
    </row>
    <row r="41" spans="1:43">
      <c r="A41" s="240">
        <v>102</v>
      </c>
      <c r="B41" s="364">
        <v>4</v>
      </c>
      <c r="C41" s="364">
        <v>4</v>
      </c>
      <c r="D41" s="18" t="s">
        <v>64</v>
      </c>
      <c r="E41" s="21">
        <v>9870</v>
      </c>
      <c r="F41" s="21">
        <v>9745</v>
      </c>
      <c r="G41" s="36">
        <v>9646</v>
      </c>
      <c r="H41" s="36"/>
      <c r="I41" s="22">
        <v>1048170.5654000834</v>
      </c>
      <c r="J41" s="36">
        <v>660474.0562988912</v>
      </c>
      <c r="K41" s="519">
        <f t="shared" si="2"/>
        <v>1708644.6216989746</v>
      </c>
      <c r="L41" s="519"/>
      <c r="M41" s="36">
        <v>308957.91997326753</v>
      </c>
      <c r="N41" s="36">
        <v>4791.4842098575973</v>
      </c>
      <c r="O41" s="36">
        <v>-881629.71381826955</v>
      </c>
      <c r="P41" s="22">
        <v>338122.79179002641</v>
      </c>
      <c r="Q41" s="19">
        <f t="shared" si="3"/>
        <v>-229757.51784511801</v>
      </c>
      <c r="R41" s="22"/>
      <c r="S41" s="22">
        <v>308957.92017051665</v>
      </c>
      <c r="T41" s="36">
        <v>-19377.437412576677</v>
      </c>
      <c r="U41" s="36">
        <v>-293876.5712727565</v>
      </c>
      <c r="V41" s="36">
        <v>-110767.92785615729</v>
      </c>
      <c r="W41" s="36">
        <v>-881629.71381826955</v>
      </c>
      <c r="X41" s="22">
        <f t="shared" si="20"/>
        <v>479417.43775243073</v>
      </c>
      <c r="Y41" s="19">
        <f t="shared" si="4"/>
        <v>-517276.2924368126</v>
      </c>
      <c r="Z41" s="595"/>
      <c r="AA41" s="22">
        <f t="shared" si="5"/>
        <v>106.19762567376732</v>
      </c>
      <c r="AB41" s="22">
        <f t="shared" si="6"/>
        <v>66.917330932005186</v>
      </c>
      <c r="AC41" s="22">
        <f t="shared" si="7"/>
        <v>173.11495660577251</v>
      </c>
      <c r="AE41" s="532">
        <f t="shared" si="8"/>
        <v>31.704250382069525</v>
      </c>
      <c r="AF41" s="532">
        <f t="shared" si="9"/>
        <v>0.49168642481863495</v>
      </c>
      <c r="AG41" s="532">
        <f t="shared" si="10"/>
        <v>-90.469955240458646</v>
      </c>
      <c r="AH41" s="532">
        <f t="shared" si="11"/>
        <v>34.69705405746808</v>
      </c>
      <c r="AI41" s="532">
        <f t="shared" si="12"/>
        <v>-23.576964376102413</v>
      </c>
      <c r="AK41" s="532">
        <f t="shared" si="13"/>
        <v>32.029641319771578</v>
      </c>
      <c r="AL41" s="532">
        <f t="shared" si="14"/>
        <v>-2.008857289298847</v>
      </c>
      <c r="AM41" s="532">
        <f t="shared" si="15"/>
        <v>-30.466159161596153</v>
      </c>
      <c r="AN41" s="532">
        <f t="shared" si="16"/>
        <v>-11.483301664540461</v>
      </c>
      <c r="AO41" s="532">
        <f t="shared" si="17"/>
        <v>-91.398477484788472</v>
      </c>
      <c r="AP41" s="532">
        <f t="shared" si="18"/>
        <v>49.701165016839184</v>
      </c>
      <c r="AQ41" s="532">
        <f t="shared" si="19"/>
        <v>-53.625989263613164</v>
      </c>
    </row>
    <row r="42" spans="1:43">
      <c r="A42" s="240">
        <v>103</v>
      </c>
      <c r="B42" s="364">
        <v>5</v>
      </c>
      <c r="C42" s="364">
        <v>5</v>
      </c>
      <c r="D42" s="18" t="s">
        <v>65</v>
      </c>
      <c r="E42" s="21">
        <v>2166</v>
      </c>
      <c r="F42" s="21">
        <v>2161</v>
      </c>
      <c r="G42" s="36">
        <v>2125</v>
      </c>
      <c r="H42" s="36"/>
      <c r="I42" s="22">
        <v>205163.71927565767</v>
      </c>
      <c r="J42" s="36">
        <v>123638.49758452934</v>
      </c>
      <c r="K42" s="519">
        <f t="shared" si="2"/>
        <v>328802.21686018701</v>
      </c>
      <c r="L42" s="519"/>
      <c r="M42" s="36">
        <v>141807.74070232024</v>
      </c>
      <c r="N42" s="36">
        <v>40086.355344394738</v>
      </c>
      <c r="O42" s="36">
        <v>-195505.57327463114</v>
      </c>
      <c r="P42" s="22">
        <v>74980.333818188519</v>
      </c>
      <c r="Q42" s="19">
        <f t="shared" si="3"/>
        <v>61368.856590272364</v>
      </c>
      <c r="R42" s="22"/>
      <c r="S42" s="22">
        <v>141807.7407460612</v>
      </c>
      <c r="T42" s="36">
        <v>2311.7822683474847</v>
      </c>
      <c r="U42" s="36">
        <v>-65168.524424877047</v>
      </c>
      <c r="V42" s="36">
        <v>-24402.016037148478</v>
      </c>
      <c r="W42" s="36">
        <v>-195505.57327463114</v>
      </c>
      <c r="X42" s="22">
        <f t="shared" si="20"/>
        <v>105614.97566078327</v>
      </c>
      <c r="Y42" s="19">
        <f t="shared" si="4"/>
        <v>-35341.615061464719</v>
      </c>
      <c r="Z42" s="595"/>
      <c r="AA42" s="22">
        <f t="shared" si="5"/>
        <v>94.72009200168867</v>
      </c>
      <c r="AB42" s="22">
        <f t="shared" si="6"/>
        <v>57.081485496089257</v>
      </c>
      <c r="AC42" s="22">
        <f t="shared" si="7"/>
        <v>151.80157749777794</v>
      </c>
      <c r="AE42" s="532">
        <f t="shared" si="8"/>
        <v>65.621351551281919</v>
      </c>
      <c r="AF42" s="532">
        <f t="shared" si="9"/>
        <v>18.549909923366375</v>
      </c>
      <c r="AG42" s="532">
        <f t="shared" si="10"/>
        <v>-90.469955240458646</v>
      </c>
      <c r="AH42" s="532">
        <f t="shared" si="11"/>
        <v>34.69705405746808</v>
      </c>
      <c r="AI42" s="532">
        <f t="shared" si="12"/>
        <v>28.398360291657735</v>
      </c>
      <c r="AK42" s="532">
        <f t="shared" si="13"/>
        <v>66.733054468734679</v>
      </c>
      <c r="AL42" s="532">
        <f t="shared" si="14"/>
        <v>1.0878975380458751</v>
      </c>
      <c r="AM42" s="532">
        <f t="shared" si="15"/>
        <v>-30.667540905824492</v>
      </c>
      <c r="AN42" s="532">
        <f t="shared" si="16"/>
        <v>-11.483301664540461</v>
      </c>
      <c r="AO42" s="532">
        <f t="shared" si="17"/>
        <v>-92.002622717473471</v>
      </c>
      <c r="AP42" s="532">
        <f t="shared" si="18"/>
        <v>49.701165016839184</v>
      </c>
      <c r="AQ42" s="532">
        <f t="shared" si="19"/>
        <v>-16.631348264218691</v>
      </c>
    </row>
    <row r="43" spans="1:43">
      <c r="A43" s="240">
        <v>105</v>
      </c>
      <c r="B43" s="364">
        <v>18</v>
      </c>
      <c r="C43" s="364">
        <v>18</v>
      </c>
      <c r="D43" s="18" t="s">
        <v>66</v>
      </c>
      <c r="E43" s="21">
        <v>2139</v>
      </c>
      <c r="F43" s="21">
        <v>2094</v>
      </c>
      <c r="G43" s="36">
        <v>2063</v>
      </c>
      <c r="H43" s="36"/>
      <c r="I43" s="22">
        <v>338605.69872906734</v>
      </c>
      <c r="J43" s="36">
        <v>353435.51227285573</v>
      </c>
      <c r="K43" s="519">
        <f t="shared" si="2"/>
        <v>692041.21100192307</v>
      </c>
      <c r="L43" s="519"/>
      <c r="M43" s="36">
        <v>416160.65170881216</v>
      </c>
      <c r="N43" s="36">
        <v>364920.05347566685</v>
      </c>
      <c r="O43" s="36">
        <v>-189444.0862735204</v>
      </c>
      <c r="P43" s="22">
        <v>72655.631196338159</v>
      </c>
      <c r="Q43" s="19">
        <f t="shared" si="3"/>
        <v>664292.25010729674</v>
      </c>
      <c r="R43" s="22"/>
      <c r="S43" s="22">
        <v>416160.65175119706</v>
      </c>
      <c r="T43" s="36">
        <v>328316.64948619768</v>
      </c>
      <c r="U43" s="36">
        <v>-63148.028757840133</v>
      </c>
      <c r="V43" s="36">
        <v>-23690.051333946969</v>
      </c>
      <c r="W43" s="36">
        <v>-189444.0862735204</v>
      </c>
      <c r="X43" s="22">
        <f t="shared" si="20"/>
        <v>102533.50342973923</v>
      </c>
      <c r="Y43" s="19">
        <f t="shared" si="4"/>
        <v>570728.63830182655</v>
      </c>
      <c r="Z43" s="595"/>
      <c r="AA43" s="22">
        <f t="shared" si="5"/>
        <v>158.30093442219138</v>
      </c>
      <c r="AB43" s="22">
        <f t="shared" si="6"/>
        <v>165.23399358244774</v>
      </c>
      <c r="AC43" s="22">
        <f t="shared" si="7"/>
        <v>323.53492800463914</v>
      </c>
      <c r="AE43" s="532">
        <f t="shared" si="8"/>
        <v>198.73956624107552</v>
      </c>
      <c r="AF43" s="532">
        <f t="shared" si="9"/>
        <v>174.26936651177977</v>
      </c>
      <c r="AG43" s="532">
        <f t="shared" si="10"/>
        <v>-90.469955240458646</v>
      </c>
      <c r="AH43" s="532">
        <f t="shared" si="11"/>
        <v>34.69705405746808</v>
      </c>
      <c r="AI43" s="532">
        <f t="shared" si="12"/>
        <v>317.23603156986474</v>
      </c>
      <c r="AK43" s="532">
        <f t="shared" si="13"/>
        <v>201.72595819253371</v>
      </c>
      <c r="AL43" s="532">
        <f t="shared" si="14"/>
        <v>159.14524938739586</v>
      </c>
      <c r="AM43" s="532">
        <f t="shared" si="15"/>
        <v>-30.609805505496915</v>
      </c>
      <c r="AN43" s="532">
        <f t="shared" si="16"/>
        <v>-11.483301664540461</v>
      </c>
      <c r="AO43" s="532">
        <f t="shared" si="17"/>
        <v>-91.829416516490738</v>
      </c>
      <c r="AP43" s="532">
        <f t="shared" si="18"/>
        <v>49.701165016839177</v>
      </c>
      <c r="AQ43" s="532">
        <f t="shared" si="19"/>
        <v>276.64984891024068</v>
      </c>
    </row>
    <row r="44" spans="1:43">
      <c r="A44" s="240">
        <v>106</v>
      </c>
      <c r="B44" s="364">
        <v>1</v>
      </c>
      <c r="C44" s="525">
        <v>33</v>
      </c>
      <c r="D44" s="18" t="s">
        <v>67</v>
      </c>
      <c r="E44" s="21">
        <v>46880</v>
      </c>
      <c r="F44" s="21">
        <v>46797</v>
      </c>
      <c r="G44" s="36">
        <v>46901</v>
      </c>
      <c r="H44" s="36"/>
      <c r="I44" s="22">
        <v>1749488.2548557413</v>
      </c>
      <c r="J44" s="36">
        <v>3681008.4198144875</v>
      </c>
      <c r="K44" s="519">
        <f t="shared" si="2"/>
        <v>5430496.6746702287</v>
      </c>
      <c r="L44" s="519"/>
      <c r="M44" s="36">
        <v>-1352548.0765422282</v>
      </c>
      <c r="N44" s="36">
        <v>718416.71500281477</v>
      </c>
      <c r="O44" s="36">
        <v>-4233722.4953877432</v>
      </c>
      <c r="P44" s="22">
        <v>1623718.0387273338</v>
      </c>
      <c r="Q44" s="19">
        <f t="shared" si="3"/>
        <v>-3244135.8181998227</v>
      </c>
      <c r="R44" s="22"/>
      <c r="S44" s="22">
        <v>-1352548.0755950077</v>
      </c>
      <c r="T44" s="36">
        <v>-93053.457013478779</v>
      </c>
      <c r="U44" s="36">
        <v>-1411240.8317959143</v>
      </c>
      <c r="V44" s="36">
        <v>-538578.33136861213</v>
      </c>
      <c r="W44" s="36">
        <v>-4233722.4953877432</v>
      </c>
      <c r="X44" s="22">
        <f t="shared" si="20"/>
        <v>2331034.3404547749</v>
      </c>
      <c r="Y44" s="19">
        <f t="shared" si="4"/>
        <v>-5298108.8507059813</v>
      </c>
      <c r="Z44" s="595"/>
      <c r="AA44" s="22">
        <f t="shared" si="5"/>
        <v>37.318435470472295</v>
      </c>
      <c r="AB44" s="22">
        <f t="shared" si="6"/>
        <v>78.519804176930194</v>
      </c>
      <c r="AC44" s="22">
        <f t="shared" si="7"/>
        <v>115.83823964740249</v>
      </c>
      <c r="AE44" s="532">
        <f t="shared" si="8"/>
        <v>-28.902452647439542</v>
      </c>
      <c r="AF44" s="532">
        <f t="shared" si="9"/>
        <v>15.351768596337688</v>
      </c>
      <c r="AG44" s="532">
        <f t="shared" si="10"/>
        <v>-90.469955240458646</v>
      </c>
      <c r="AH44" s="532">
        <f t="shared" si="11"/>
        <v>34.69705405746808</v>
      </c>
      <c r="AI44" s="532">
        <f t="shared" si="12"/>
        <v>-69.32358523409242</v>
      </c>
      <c r="AK44" s="532">
        <f t="shared" si="13"/>
        <v>-28.838363267201292</v>
      </c>
      <c r="AL44" s="532">
        <f t="shared" si="14"/>
        <v>-1.9840399354700067</v>
      </c>
      <c r="AM44" s="532">
        <f t="shared" si="15"/>
        <v>-30.089781279629737</v>
      </c>
      <c r="AN44" s="532">
        <f t="shared" si="16"/>
        <v>-11.483301664540461</v>
      </c>
      <c r="AO44" s="532">
        <f t="shared" si="17"/>
        <v>-90.269343838889213</v>
      </c>
      <c r="AP44" s="532">
        <f t="shared" si="18"/>
        <v>49.701165016839191</v>
      </c>
      <c r="AQ44" s="532">
        <f t="shared" si="19"/>
        <v>-112.96366496889152</v>
      </c>
    </row>
    <row r="45" spans="1:43">
      <c r="A45" s="240">
        <v>108</v>
      </c>
      <c r="B45" s="364">
        <v>6</v>
      </c>
      <c r="C45" s="364">
        <v>6</v>
      </c>
      <c r="D45" s="18" t="s">
        <v>68</v>
      </c>
      <c r="E45" s="21">
        <v>10337</v>
      </c>
      <c r="F45" s="21">
        <v>10257</v>
      </c>
      <c r="G45" s="36">
        <v>10319</v>
      </c>
      <c r="H45" s="36"/>
      <c r="I45" s="22">
        <v>632336.26354080834</v>
      </c>
      <c r="J45" s="36">
        <v>90917.135641304398</v>
      </c>
      <c r="K45" s="519">
        <f t="shared" si="2"/>
        <v>723253.39918211277</v>
      </c>
      <c r="L45" s="519"/>
      <c r="M45" s="36">
        <v>873324.6661558582</v>
      </c>
      <c r="N45" s="36">
        <v>55220.185154640676</v>
      </c>
      <c r="O45" s="36">
        <v>-927950.33090138435</v>
      </c>
      <c r="P45" s="22">
        <v>355887.68346745009</v>
      </c>
      <c r="Q45" s="19">
        <f t="shared" si="3"/>
        <v>356482.20387656463</v>
      </c>
      <c r="R45" s="22"/>
      <c r="S45" s="22">
        <v>873324.66636347084</v>
      </c>
      <c r="T45" s="36">
        <v>-20395.523400800303</v>
      </c>
      <c r="U45" s="36">
        <v>-309316.7769671281</v>
      </c>
      <c r="V45" s="36">
        <v>-118496.18987639302</v>
      </c>
      <c r="W45" s="36">
        <v>-927950.33090138435</v>
      </c>
      <c r="X45" s="22">
        <f t="shared" si="20"/>
        <v>512866.32180876361</v>
      </c>
      <c r="Y45" s="19">
        <f t="shared" si="4"/>
        <v>10032.167026528623</v>
      </c>
      <c r="Z45" s="595"/>
      <c r="AA45" s="22">
        <f t="shared" si="5"/>
        <v>61.172125717404306</v>
      </c>
      <c r="AB45" s="22">
        <f t="shared" si="6"/>
        <v>8.795311564409829</v>
      </c>
      <c r="AC45" s="22">
        <f t="shared" si="7"/>
        <v>69.967437281814142</v>
      </c>
      <c r="AE45" s="532">
        <f t="shared" si="8"/>
        <v>85.144259155294748</v>
      </c>
      <c r="AF45" s="532">
        <f t="shared" si="9"/>
        <v>5.3836584922141633</v>
      </c>
      <c r="AG45" s="532">
        <f t="shared" si="10"/>
        <v>-90.469955240458646</v>
      </c>
      <c r="AH45" s="532">
        <f t="shared" si="11"/>
        <v>34.69705405746808</v>
      </c>
      <c r="AI45" s="532">
        <f t="shared" si="12"/>
        <v>34.755016464518341</v>
      </c>
      <c r="AK45" s="532">
        <f t="shared" si="13"/>
        <v>84.632684016229362</v>
      </c>
      <c r="AL45" s="532">
        <f t="shared" si="14"/>
        <v>-1.9765019285589982</v>
      </c>
      <c r="AM45" s="532">
        <f t="shared" si="15"/>
        <v>-29.975460506553745</v>
      </c>
      <c r="AN45" s="532">
        <f t="shared" si="16"/>
        <v>-11.483301664540461</v>
      </c>
      <c r="AO45" s="532">
        <f t="shared" si="17"/>
        <v>-89.926381519661248</v>
      </c>
      <c r="AP45" s="532">
        <f t="shared" si="18"/>
        <v>49.701165016839191</v>
      </c>
      <c r="AQ45" s="532">
        <f t="shared" si="19"/>
        <v>0.97220341375410635</v>
      </c>
    </row>
    <row r="46" spans="1:43">
      <c r="A46" s="240">
        <v>109</v>
      </c>
      <c r="B46" s="364">
        <v>5</v>
      </c>
      <c r="C46" s="364">
        <v>5</v>
      </c>
      <c r="D46" s="18" t="s">
        <v>69</v>
      </c>
      <c r="E46" s="21">
        <v>67971</v>
      </c>
      <c r="F46" s="21">
        <v>68043</v>
      </c>
      <c r="G46" s="36">
        <v>68319</v>
      </c>
      <c r="H46" s="36"/>
      <c r="I46" s="22">
        <v>-1056323.821490908</v>
      </c>
      <c r="J46" s="36">
        <v>2251283.1293844273</v>
      </c>
      <c r="K46" s="519">
        <f t="shared" si="2"/>
        <v>1194959.3078935193</v>
      </c>
      <c r="L46" s="519"/>
      <c r="M46" s="36">
        <v>794948.85568989499</v>
      </c>
      <c r="N46" s="36">
        <v>2185645.9539158521</v>
      </c>
      <c r="O46" s="36">
        <v>-6155847.1644265279</v>
      </c>
      <c r="P46" s="22">
        <v>2360891.6492323005</v>
      </c>
      <c r="Q46" s="19">
        <f t="shared" si="3"/>
        <v>-814360.70558848046</v>
      </c>
      <c r="R46" s="22"/>
      <c r="S46" s="22">
        <v>794948.85706715717</v>
      </c>
      <c r="T46" s="36">
        <v>996245.08588555013</v>
      </c>
      <c r="U46" s="36">
        <v>-2051949.0548088427</v>
      </c>
      <c r="V46" s="36">
        <v>-784527.68641973974</v>
      </c>
      <c r="W46" s="36">
        <v>-6155847.1644265279</v>
      </c>
      <c r="X46" s="22">
        <f t="shared" si="20"/>
        <v>3395533.8927854365</v>
      </c>
      <c r="Y46" s="19">
        <f t="shared" si="4"/>
        <v>-3805596.0699169664</v>
      </c>
      <c r="Z46" s="595"/>
      <c r="AA46" s="22">
        <f t="shared" si="5"/>
        <v>-15.54080154022904</v>
      </c>
      <c r="AB46" s="22">
        <f t="shared" si="6"/>
        <v>33.121230074361527</v>
      </c>
      <c r="AC46" s="22">
        <f t="shared" si="7"/>
        <v>17.580428534132487</v>
      </c>
      <c r="AE46" s="532">
        <f t="shared" si="8"/>
        <v>11.683036545859162</v>
      </c>
      <c r="AF46" s="532">
        <f t="shared" si="9"/>
        <v>32.121540113102775</v>
      </c>
      <c r="AG46" s="532">
        <f t="shared" si="10"/>
        <v>-90.469955240458646</v>
      </c>
      <c r="AH46" s="532">
        <f t="shared" si="11"/>
        <v>34.69705405746808</v>
      </c>
      <c r="AI46" s="532">
        <f t="shared" si="12"/>
        <v>-11.968324524028636</v>
      </c>
      <c r="AK46" s="532">
        <f t="shared" si="13"/>
        <v>11.63583859639569</v>
      </c>
      <c r="AL46" s="532">
        <f t="shared" si="14"/>
        <v>14.582255095735448</v>
      </c>
      <c r="AM46" s="532">
        <f t="shared" si="15"/>
        <v>-30.034822740509121</v>
      </c>
      <c r="AN46" s="532">
        <f t="shared" si="16"/>
        <v>-11.483301664540461</v>
      </c>
      <c r="AO46" s="532">
        <f t="shared" si="17"/>
        <v>-90.10446822152737</v>
      </c>
      <c r="AP46" s="532">
        <f t="shared" si="18"/>
        <v>49.701165016839191</v>
      </c>
      <c r="AQ46" s="532">
        <f t="shared" si="19"/>
        <v>-55.703333917606614</v>
      </c>
    </row>
    <row r="47" spans="1:43">
      <c r="A47" s="240">
        <v>111</v>
      </c>
      <c r="B47" s="364">
        <v>7</v>
      </c>
      <c r="C47" s="364">
        <v>7</v>
      </c>
      <c r="D47" s="18" t="s">
        <v>70</v>
      </c>
      <c r="E47" s="21">
        <v>18344</v>
      </c>
      <c r="F47" s="21">
        <v>18131</v>
      </c>
      <c r="G47" s="36">
        <v>17953</v>
      </c>
      <c r="H47" s="36"/>
      <c r="I47" s="22">
        <v>4154602.9293716196</v>
      </c>
      <c r="J47" s="36">
        <v>4471601.8892766926</v>
      </c>
      <c r="K47" s="519">
        <f t="shared" si="2"/>
        <v>8626204.8186483122</v>
      </c>
      <c r="L47" s="519"/>
      <c r="M47" s="36">
        <v>3280698.7245168588</v>
      </c>
      <c r="N47" s="36">
        <v>3541575.827549221</v>
      </c>
      <c r="O47" s="36">
        <v>-1640310.7584647557</v>
      </c>
      <c r="P47" s="22">
        <v>629092.28711595375</v>
      </c>
      <c r="Q47" s="19">
        <f t="shared" si="3"/>
        <v>5811056.0807172786</v>
      </c>
      <c r="R47" s="22"/>
      <c r="S47" s="22">
        <v>3280698.7248838502</v>
      </c>
      <c r="T47" s="36">
        <v>3224643.4886127044</v>
      </c>
      <c r="U47" s="36">
        <v>-546770.25282158528</v>
      </c>
      <c r="V47" s="36">
        <v>-206159.71478349488</v>
      </c>
      <c r="W47" s="36">
        <v>-1640310.7584647557</v>
      </c>
      <c r="X47" s="22">
        <f t="shared" si="20"/>
        <v>892285.01554731384</v>
      </c>
      <c r="Y47" s="19">
        <f t="shared" si="4"/>
        <v>5004386.5029740324</v>
      </c>
      <c r="Z47" s="595"/>
      <c r="AA47" s="22">
        <f t="shared" si="5"/>
        <v>226.48293334995745</v>
      </c>
      <c r="AB47" s="22">
        <f t="shared" si="6"/>
        <v>243.76373142589907</v>
      </c>
      <c r="AC47" s="22">
        <f t="shared" si="7"/>
        <v>470.24666477585652</v>
      </c>
      <c r="AE47" s="532">
        <f t="shared" si="8"/>
        <v>180.94416880022385</v>
      </c>
      <c r="AF47" s="532">
        <f t="shared" si="9"/>
        <v>195.33262520264856</v>
      </c>
      <c r="AG47" s="532">
        <f t="shared" si="10"/>
        <v>-90.469955240458646</v>
      </c>
      <c r="AH47" s="532">
        <f t="shared" si="11"/>
        <v>34.69705405746808</v>
      </c>
      <c r="AI47" s="532">
        <f t="shared" si="12"/>
        <v>320.50389281988191</v>
      </c>
      <c r="AK47" s="532">
        <f t="shared" si="13"/>
        <v>182.73818998963128</v>
      </c>
      <c r="AL47" s="532">
        <f t="shared" si="14"/>
        <v>179.61585743957582</v>
      </c>
      <c r="AM47" s="532">
        <f t="shared" si="15"/>
        <v>-30.455648238265766</v>
      </c>
      <c r="AN47" s="532">
        <f t="shared" si="16"/>
        <v>-11.483301664540461</v>
      </c>
      <c r="AO47" s="532">
        <f t="shared" si="17"/>
        <v>-91.366944714797285</v>
      </c>
      <c r="AP47" s="532">
        <f t="shared" si="18"/>
        <v>49.701165016839184</v>
      </c>
      <c r="AQ47" s="532">
        <f t="shared" si="19"/>
        <v>278.74931782844271</v>
      </c>
    </row>
    <row r="48" spans="1:43">
      <c r="A48" s="240">
        <v>139</v>
      </c>
      <c r="B48" s="364">
        <v>17</v>
      </c>
      <c r="C48" s="364">
        <v>17</v>
      </c>
      <c r="D48" s="18" t="s">
        <v>71</v>
      </c>
      <c r="E48" s="21">
        <v>9912</v>
      </c>
      <c r="F48" s="21">
        <v>9853</v>
      </c>
      <c r="G48" s="36">
        <v>9766</v>
      </c>
      <c r="H48" s="36"/>
      <c r="I48" s="22">
        <v>-534634.40564460063</v>
      </c>
      <c r="J48" s="36">
        <v>-955570.43802996131</v>
      </c>
      <c r="K48" s="519">
        <f t="shared" si="2"/>
        <v>-1490204.8436745619</v>
      </c>
      <c r="L48" s="519"/>
      <c r="M48" s="36">
        <v>-911396.29318403429</v>
      </c>
      <c r="N48" s="36">
        <v>-1099694.161637177</v>
      </c>
      <c r="O48" s="36">
        <v>-891400.46898423904</v>
      </c>
      <c r="P48" s="22">
        <v>341870.07362823299</v>
      </c>
      <c r="Q48" s="19">
        <f t="shared" si="3"/>
        <v>-2560620.8501772173</v>
      </c>
      <c r="R48" s="22"/>
      <c r="S48" s="22">
        <v>-911396.29298459936</v>
      </c>
      <c r="T48" s="36">
        <v>-976335.93790663255</v>
      </c>
      <c r="U48" s="36">
        <v>-297133.48966141301</v>
      </c>
      <c r="V48" s="36">
        <v>-112145.92405590214</v>
      </c>
      <c r="W48" s="36">
        <v>-891400.46898423904</v>
      </c>
      <c r="X48" s="22">
        <f t="shared" si="20"/>
        <v>485381.57755445148</v>
      </c>
      <c r="Y48" s="19">
        <f t="shared" si="4"/>
        <v>-2703030.5360383345</v>
      </c>
      <c r="Z48" s="595"/>
      <c r="AA48" s="22">
        <f t="shared" si="5"/>
        <v>-53.938095807566647</v>
      </c>
      <c r="AB48" s="22">
        <f t="shared" si="6"/>
        <v>-96.405411423523134</v>
      </c>
      <c r="AC48" s="22">
        <f t="shared" si="7"/>
        <v>-150.34350723108977</v>
      </c>
      <c r="AE48" s="532">
        <f t="shared" si="8"/>
        <v>-92.499370058259842</v>
      </c>
      <c r="AF48" s="532">
        <f t="shared" si="9"/>
        <v>-111.61008440446331</v>
      </c>
      <c r="AG48" s="532">
        <f t="shared" si="10"/>
        <v>-90.469955240458646</v>
      </c>
      <c r="AH48" s="532">
        <f t="shared" si="11"/>
        <v>34.69705405746808</v>
      </c>
      <c r="AI48" s="532">
        <f t="shared" si="12"/>
        <v>-259.88235564571374</v>
      </c>
      <c r="AK48" s="532">
        <f t="shared" si="13"/>
        <v>-93.323396783186496</v>
      </c>
      <c r="AL48" s="532">
        <f t="shared" si="14"/>
        <v>-99.972961079933697</v>
      </c>
      <c r="AM48" s="532">
        <f t="shared" si="15"/>
        <v>-30.425301009769917</v>
      </c>
      <c r="AN48" s="532">
        <f t="shared" si="16"/>
        <v>-11.483301664540461</v>
      </c>
      <c r="AO48" s="532">
        <f t="shared" si="17"/>
        <v>-91.275903029309745</v>
      </c>
      <c r="AP48" s="532">
        <f t="shared" si="18"/>
        <v>49.701165016839184</v>
      </c>
      <c r="AQ48" s="532">
        <f t="shared" si="19"/>
        <v>-276.77969854990113</v>
      </c>
    </row>
    <row r="49" spans="1:43">
      <c r="A49" s="240">
        <v>140</v>
      </c>
      <c r="B49" s="364">
        <v>11</v>
      </c>
      <c r="C49" s="364">
        <v>11</v>
      </c>
      <c r="D49" s="18" t="s">
        <v>72</v>
      </c>
      <c r="E49" s="21">
        <v>20958</v>
      </c>
      <c r="F49" s="21">
        <v>20801</v>
      </c>
      <c r="G49" s="36">
        <v>20618</v>
      </c>
      <c r="H49" s="36"/>
      <c r="I49" s="22">
        <v>6270362.2196530169</v>
      </c>
      <c r="J49" s="36">
        <v>3747967.5276693455</v>
      </c>
      <c r="K49" s="519">
        <f t="shared" si="2"/>
        <v>10018329.747322362</v>
      </c>
      <c r="L49" s="519"/>
      <c r="M49" s="36">
        <v>5685064.8015959403</v>
      </c>
      <c r="N49" s="36">
        <v>2959586.4972879952</v>
      </c>
      <c r="O49" s="36">
        <v>-1881865.5389567802</v>
      </c>
      <c r="P49" s="22">
        <v>721733.4214493935</v>
      </c>
      <c r="Q49" s="19">
        <f t="shared" si="3"/>
        <v>7484519.1813765485</v>
      </c>
      <c r="R49" s="22"/>
      <c r="S49" s="22">
        <v>5685064.8020169754</v>
      </c>
      <c r="T49" s="36">
        <v>2595982.1962445625</v>
      </c>
      <c r="U49" s="36">
        <v>-627288.51298559341</v>
      </c>
      <c r="V49" s="36">
        <v>-236762.71371949522</v>
      </c>
      <c r="W49" s="36">
        <v>-1881865.5389567802</v>
      </c>
      <c r="X49" s="22">
        <f t="shared" si="20"/>
        <v>1024738.6203171903</v>
      </c>
      <c r="Y49" s="19">
        <f t="shared" si="4"/>
        <v>6559868.8529168582</v>
      </c>
      <c r="Z49" s="595"/>
      <c r="AA49" s="22">
        <f t="shared" si="5"/>
        <v>299.18705122879174</v>
      </c>
      <c r="AB49" s="22">
        <f t="shared" si="6"/>
        <v>178.83230879231536</v>
      </c>
      <c r="AC49" s="22">
        <f t="shared" si="7"/>
        <v>478.01936002110705</v>
      </c>
      <c r="AE49" s="532">
        <f t="shared" si="8"/>
        <v>273.30728338041155</v>
      </c>
      <c r="AF49" s="532">
        <f t="shared" si="9"/>
        <v>142.28097193827196</v>
      </c>
      <c r="AG49" s="532">
        <f t="shared" si="10"/>
        <v>-90.469955240458646</v>
      </c>
      <c r="AH49" s="532">
        <f t="shared" si="11"/>
        <v>34.69705405746808</v>
      </c>
      <c r="AI49" s="532">
        <f t="shared" si="12"/>
        <v>359.81535413569293</v>
      </c>
      <c r="AK49" s="532">
        <f t="shared" si="13"/>
        <v>275.73308769119097</v>
      </c>
      <c r="AL49" s="532">
        <f t="shared" si="14"/>
        <v>125.90853604833458</v>
      </c>
      <c r="AM49" s="532">
        <f t="shared" si="15"/>
        <v>-30.424314336288361</v>
      </c>
      <c r="AN49" s="532">
        <f t="shared" si="16"/>
        <v>-11.483301664540461</v>
      </c>
      <c r="AO49" s="532">
        <f t="shared" si="17"/>
        <v>-91.272943008865084</v>
      </c>
      <c r="AP49" s="532">
        <f t="shared" si="18"/>
        <v>49.701165016839184</v>
      </c>
      <c r="AQ49" s="532">
        <f t="shared" si="19"/>
        <v>318.16222974667079</v>
      </c>
    </row>
    <row r="50" spans="1:43">
      <c r="A50" s="240">
        <v>142</v>
      </c>
      <c r="B50" s="364">
        <v>7</v>
      </c>
      <c r="C50" s="364">
        <v>7</v>
      </c>
      <c r="D50" s="18" t="s">
        <v>73</v>
      </c>
      <c r="E50" s="21">
        <v>6559</v>
      </c>
      <c r="F50" s="21">
        <v>6504</v>
      </c>
      <c r="G50" s="36">
        <v>6444</v>
      </c>
      <c r="H50" s="36"/>
      <c r="I50" s="22">
        <v>-71566.627596771534</v>
      </c>
      <c r="J50" s="36">
        <v>140890.71835605166</v>
      </c>
      <c r="K50" s="519">
        <f t="shared" si="2"/>
        <v>69324.090759280123</v>
      </c>
      <c r="L50" s="519"/>
      <c r="M50" s="36">
        <v>301489.22085884429</v>
      </c>
      <c r="N50" s="36">
        <v>265064.70919079095</v>
      </c>
      <c r="O50" s="36">
        <v>-588416.58888394304</v>
      </c>
      <c r="P50" s="22">
        <v>225669.63958977239</v>
      </c>
      <c r="Q50" s="19">
        <f t="shared" si="3"/>
        <v>203806.98075546458</v>
      </c>
      <c r="R50" s="22"/>
      <c r="S50" s="22">
        <v>301489.22099049215</v>
      </c>
      <c r="T50" s="36">
        <v>151373.90711461726</v>
      </c>
      <c r="U50" s="36">
        <v>-196138.86296131436</v>
      </c>
      <c r="V50" s="36">
        <v>-73998.395926298734</v>
      </c>
      <c r="W50" s="36">
        <v>-588416.58888394304</v>
      </c>
      <c r="X50" s="22">
        <f t="shared" si="20"/>
        <v>320274.30736851174</v>
      </c>
      <c r="Y50" s="19">
        <f t="shared" si="4"/>
        <v>-85416.412297934934</v>
      </c>
      <c r="Z50" s="595"/>
      <c r="AA50" s="22">
        <f t="shared" si="5"/>
        <v>-10.911210183987123</v>
      </c>
      <c r="AB50" s="22">
        <f t="shared" si="6"/>
        <v>21.480518121062914</v>
      </c>
      <c r="AC50" s="22">
        <f t="shared" si="7"/>
        <v>10.569307937075793</v>
      </c>
      <c r="AE50" s="532">
        <f t="shared" si="8"/>
        <v>46.35443125135982</v>
      </c>
      <c r="AF50" s="532">
        <f t="shared" si="9"/>
        <v>40.754106579149898</v>
      </c>
      <c r="AG50" s="532">
        <f t="shared" si="10"/>
        <v>-90.469955240458646</v>
      </c>
      <c r="AH50" s="532">
        <f t="shared" si="11"/>
        <v>34.69705405746808</v>
      </c>
      <c r="AI50" s="532">
        <f t="shared" si="12"/>
        <v>31.335636647519156</v>
      </c>
      <c r="AK50" s="532">
        <f t="shared" si="13"/>
        <v>46.786036776923055</v>
      </c>
      <c r="AL50" s="532">
        <f t="shared" si="14"/>
        <v>23.49067459879225</v>
      </c>
      <c r="AM50" s="532">
        <f t="shared" si="15"/>
        <v>-30.437439938130719</v>
      </c>
      <c r="AN50" s="532">
        <f t="shared" si="16"/>
        <v>-11.483301664540461</v>
      </c>
      <c r="AO50" s="532">
        <f t="shared" si="17"/>
        <v>-91.312319814392154</v>
      </c>
      <c r="AP50" s="532">
        <f t="shared" si="18"/>
        <v>49.701165016839191</v>
      </c>
      <c r="AQ50" s="532">
        <f t="shared" si="19"/>
        <v>-13.255185024508835</v>
      </c>
    </row>
    <row r="51" spans="1:43">
      <c r="A51" s="240">
        <v>143</v>
      </c>
      <c r="B51" s="364">
        <v>6</v>
      </c>
      <c r="C51" s="364">
        <v>6</v>
      </c>
      <c r="D51" s="18" t="s">
        <v>74</v>
      </c>
      <c r="E51" s="21">
        <v>6877</v>
      </c>
      <c r="F51" s="21">
        <v>6804</v>
      </c>
      <c r="G51" s="36">
        <v>6850</v>
      </c>
      <c r="H51" s="36"/>
      <c r="I51" s="22">
        <v>-176703.40341126439</v>
      </c>
      <c r="J51" s="36">
        <v>251739.65739487222</v>
      </c>
      <c r="K51" s="519">
        <f t="shared" si="2"/>
        <v>75036.253983607836</v>
      </c>
      <c r="L51" s="519"/>
      <c r="M51" s="36">
        <v>-570161.43586962135</v>
      </c>
      <c r="N51" s="36">
        <v>3345.4344344659917</v>
      </c>
      <c r="O51" s="36">
        <v>-615557.57545608061</v>
      </c>
      <c r="P51" s="22">
        <v>236078.75580701281</v>
      </c>
      <c r="Q51" s="19">
        <f t="shared" si="3"/>
        <v>-946294.82108422322</v>
      </c>
      <c r="R51" s="22"/>
      <c r="S51" s="22">
        <v>-570161.43573190132</v>
      </c>
      <c r="T51" s="36">
        <v>-13529.40832787806</v>
      </c>
      <c r="U51" s="36">
        <v>-205185.85848536019</v>
      </c>
      <c r="V51" s="36">
        <v>-78660.616402102154</v>
      </c>
      <c r="W51" s="36">
        <v>-615557.57545608061</v>
      </c>
      <c r="X51" s="22">
        <f t="shared" si="20"/>
        <v>340452.9803653484</v>
      </c>
      <c r="Y51" s="19">
        <f t="shared" si="4"/>
        <v>-1142641.9140379741</v>
      </c>
      <c r="Z51" s="595"/>
      <c r="AA51" s="22">
        <f t="shared" si="5"/>
        <v>-25.69483836138787</v>
      </c>
      <c r="AB51" s="22">
        <f t="shared" si="6"/>
        <v>36.606028412806779</v>
      </c>
      <c r="AC51" s="22">
        <f t="shared" si="7"/>
        <v>10.91119005141891</v>
      </c>
      <c r="AE51" s="532">
        <f t="shared" si="8"/>
        <v>-83.797977053148344</v>
      </c>
      <c r="AF51" s="532">
        <f t="shared" si="9"/>
        <v>0.49168642481863489</v>
      </c>
      <c r="AG51" s="532">
        <f t="shared" si="10"/>
        <v>-90.469955240458646</v>
      </c>
      <c r="AH51" s="532">
        <f t="shared" si="11"/>
        <v>34.69705405746808</v>
      </c>
      <c r="AI51" s="532">
        <f t="shared" si="12"/>
        <v>-139.0791918113203</v>
      </c>
      <c r="AK51" s="532">
        <f t="shared" si="13"/>
        <v>-83.235246092248374</v>
      </c>
      <c r="AL51" s="532">
        <f t="shared" si="14"/>
        <v>-1.9750961062595709</v>
      </c>
      <c r="AM51" s="532">
        <f t="shared" si="15"/>
        <v>-29.954139924870102</v>
      </c>
      <c r="AN51" s="532">
        <f t="shared" si="16"/>
        <v>-11.483301664540461</v>
      </c>
      <c r="AO51" s="532">
        <f t="shared" si="17"/>
        <v>-89.862419774610302</v>
      </c>
      <c r="AP51" s="532">
        <f t="shared" si="18"/>
        <v>49.701165016839184</v>
      </c>
      <c r="AQ51" s="532">
        <f t="shared" si="19"/>
        <v>-166.80903854568965</v>
      </c>
    </row>
    <row r="52" spans="1:43">
      <c r="A52" s="240">
        <v>145</v>
      </c>
      <c r="B52" s="364">
        <v>14</v>
      </c>
      <c r="C52" s="364">
        <v>14</v>
      </c>
      <c r="D52" s="18" t="s">
        <v>75</v>
      </c>
      <c r="E52" s="21">
        <v>12366</v>
      </c>
      <c r="F52" s="21">
        <v>12369</v>
      </c>
      <c r="G52" s="36">
        <v>12343</v>
      </c>
      <c r="H52" s="36"/>
      <c r="I52" s="22">
        <v>1593397.3832346916</v>
      </c>
      <c r="J52" s="36">
        <v>27999.957431392664</v>
      </c>
      <c r="K52" s="519">
        <f t="shared" si="2"/>
        <v>1621397.3406660843</v>
      </c>
      <c r="L52" s="519"/>
      <c r="M52" s="36">
        <v>917179.48348890676</v>
      </c>
      <c r="N52" s="36">
        <v>-288071.2296862707</v>
      </c>
      <c r="O52" s="36">
        <v>-1119022.876369233</v>
      </c>
      <c r="P52" s="22">
        <v>429167.86163682269</v>
      </c>
      <c r="Q52" s="19">
        <f t="shared" si="3"/>
        <v>-60746.76092977426</v>
      </c>
      <c r="R52" s="22"/>
      <c r="S52" s="22">
        <v>917179.4837392685</v>
      </c>
      <c r="T52" s="36">
        <v>-133213.02717707519</v>
      </c>
      <c r="U52" s="36">
        <v>-373007.62545641098</v>
      </c>
      <c r="V52" s="36">
        <v>-141738.39244542291</v>
      </c>
      <c r="W52" s="36">
        <v>-1119022.876369233</v>
      </c>
      <c r="X52" s="22">
        <f t="shared" si="20"/>
        <v>613461.47980284609</v>
      </c>
      <c r="Y52" s="19">
        <f t="shared" si="4"/>
        <v>-236340.95790602744</v>
      </c>
      <c r="Z52" s="595"/>
      <c r="AA52" s="22">
        <f t="shared" si="5"/>
        <v>128.8530958462471</v>
      </c>
      <c r="AB52" s="22">
        <f t="shared" si="6"/>
        <v>2.2642695642400668</v>
      </c>
      <c r="AC52" s="22">
        <f t="shared" si="7"/>
        <v>131.11736541048717</v>
      </c>
      <c r="AE52" s="532">
        <f t="shared" si="8"/>
        <v>74.151466043245762</v>
      </c>
      <c r="AF52" s="532">
        <f t="shared" si="9"/>
        <v>-23.289775219198859</v>
      </c>
      <c r="AG52" s="532">
        <f t="shared" si="10"/>
        <v>-90.469955240458646</v>
      </c>
      <c r="AH52" s="532">
        <f t="shared" si="11"/>
        <v>34.69705405746808</v>
      </c>
      <c r="AI52" s="532">
        <f t="shared" si="12"/>
        <v>-4.9112103589436709</v>
      </c>
      <c r="AK52" s="532">
        <f t="shared" si="13"/>
        <v>74.307662945739978</v>
      </c>
      <c r="AL52" s="532">
        <f t="shared" si="14"/>
        <v>-10.792597194934391</v>
      </c>
      <c r="AM52" s="532">
        <f t="shared" si="15"/>
        <v>-30.220175440039778</v>
      </c>
      <c r="AN52" s="532">
        <f t="shared" si="16"/>
        <v>-11.483301664540461</v>
      </c>
      <c r="AO52" s="532">
        <f t="shared" si="17"/>
        <v>-90.660526320119345</v>
      </c>
      <c r="AP52" s="532">
        <f t="shared" si="18"/>
        <v>49.701165016839191</v>
      </c>
      <c r="AQ52" s="532">
        <f t="shared" si="19"/>
        <v>-19.147772657054805</v>
      </c>
    </row>
    <row r="53" spans="1:43">
      <c r="A53" s="240">
        <v>146</v>
      </c>
      <c r="B53" s="364">
        <v>12</v>
      </c>
      <c r="C53" s="364">
        <v>12</v>
      </c>
      <c r="D53" s="18" t="s">
        <v>76</v>
      </c>
      <c r="E53" s="21">
        <v>4643</v>
      </c>
      <c r="F53" s="21">
        <v>4492</v>
      </c>
      <c r="G53" s="36">
        <v>4406</v>
      </c>
      <c r="H53" s="36"/>
      <c r="I53" s="22">
        <v>1279545.0623940355</v>
      </c>
      <c r="J53" s="36">
        <v>597398.68318906007</v>
      </c>
      <c r="K53" s="519">
        <f t="shared" si="2"/>
        <v>1876943.7455830956</v>
      </c>
      <c r="L53" s="519"/>
      <c r="M53" s="36">
        <v>303762.45355579327</v>
      </c>
      <c r="N53" s="36">
        <v>-4889.9246946995727</v>
      </c>
      <c r="O53" s="36">
        <v>-406391.03894014022</v>
      </c>
      <c r="P53" s="22">
        <v>155859.16682614663</v>
      </c>
      <c r="Q53" s="19">
        <f t="shared" si="3"/>
        <v>48340.656747100089</v>
      </c>
      <c r="R53" s="22"/>
      <c r="S53" s="22">
        <v>303762.45364671614</v>
      </c>
      <c r="T53" s="36">
        <v>-8932.1137873057396</v>
      </c>
      <c r="U53" s="36">
        <v>-135463.6796467134</v>
      </c>
      <c r="V53" s="36">
        <v>-50595.42713396527</v>
      </c>
      <c r="W53" s="36">
        <v>-406391.03894014022</v>
      </c>
      <c r="X53" s="22">
        <f t="shared" si="20"/>
        <v>218983.33306419346</v>
      </c>
      <c r="Y53" s="19">
        <f t="shared" si="4"/>
        <v>-78636.472797215014</v>
      </c>
      <c r="Z53" s="595"/>
      <c r="AA53" s="22">
        <f t="shared" si="5"/>
        <v>275.58584156666711</v>
      </c>
      <c r="AB53" s="22">
        <f t="shared" si="6"/>
        <v>128.66652663990095</v>
      </c>
      <c r="AC53" s="22">
        <f t="shared" si="7"/>
        <v>404.25236820656806</v>
      </c>
      <c r="AE53" s="532">
        <f t="shared" si="8"/>
        <v>67.62298609879636</v>
      </c>
      <c r="AF53" s="532">
        <f t="shared" si="9"/>
        <v>-1.0885851947238585</v>
      </c>
      <c r="AG53" s="532">
        <f t="shared" si="10"/>
        <v>-90.469955240458646</v>
      </c>
      <c r="AH53" s="532">
        <f t="shared" si="11"/>
        <v>34.69705405746808</v>
      </c>
      <c r="AI53" s="532">
        <f t="shared" si="12"/>
        <v>10.761499721081943</v>
      </c>
      <c r="AK53" s="532">
        <f t="shared" si="13"/>
        <v>68.942908226671847</v>
      </c>
      <c r="AL53" s="532">
        <f t="shared" si="14"/>
        <v>-2.0272614133694371</v>
      </c>
      <c r="AM53" s="532">
        <f t="shared" si="15"/>
        <v>-30.745274545327597</v>
      </c>
      <c r="AN53" s="532">
        <f t="shared" si="16"/>
        <v>-11.483301664540461</v>
      </c>
      <c r="AO53" s="532">
        <f t="shared" si="17"/>
        <v>-92.235823635982797</v>
      </c>
      <c r="AP53" s="532">
        <f t="shared" si="18"/>
        <v>49.701165016839184</v>
      </c>
      <c r="AQ53" s="532">
        <f t="shared" si="19"/>
        <v>-17.847588015709263</v>
      </c>
    </row>
    <row r="54" spans="1:43">
      <c r="A54" s="240">
        <v>148</v>
      </c>
      <c r="B54" s="364">
        <v>19</v>
      </c>
      <c r="C54" s="364">
        <v>19</v>
      </c>
      <c r="D54" s="18" t="s">
        <v>77</v>
      </c>
      <c r="E54" s="21">
        <v>7008</v>
      </c>
      <c r="F54" s="21">
        <v>7047</v>
      </c>
      <c r="G54" s="36">
        <v>7127</v>
      </c>
      <c r="H54" s="36"/>
      <c r="I54" s="22">
        <v>-56517.299530779419</v>
      </c>
      <c r="J54" s="36">
        <v>1965943.6151336934</v>
      </c>
      <c r="K54" s="519">
        <f t="shared" si="2"/>
        <v>1909426.315602914</v>
      </c>
      <c r="L54" s="519"/>
      <c r="M54" s="36">
        <v>803463.68832113058</v>
      </c>
      <c r="N54" s="36">
        <v>2404790.9925668058</v>
      </c>
      <c r="O54" s="36">
        <v>-637541.77457951207</v>
      </c>
      <c r="P54" s="22">
        <v>244510.13994297755</v>
      </c>
      <c r="Q54" s="19">
        <f t="shared" si="3"/>
        <v>2815223.0462514022</v>
      </c>
      <c r="R54" s="22"/>
      <c r="S54" s="22">
        <v>803463.68846376939</v>
      </c>
      <c r="T54" s="36">
        <v>2281608.4768486638</v>
      </c>
      <c r="U54" s="36">
        <v>-212513.92485983737</v>
      </c>
      <c r="V54" s="36">
        <v>-81841.490963179866</v>
      </c>
      <c r="W54" s="36">
        <v>-637541.77457951207</v>
      </c>
      <c r="X54" s="22">
        <f t="shared" si="20"/>
        <v>354220.20307501289</v>
      </c>
      <c r="Y54" s="19">
        <f t="shared" si="4"/>
        <v>2507395.1779849166</v>
      </c>
      <c r="Z54" s="595"/>
      <c r="AA54" s="22">
        <f t="shared" si="5"/>
        <v>-8.0646831522230897</v>
      </c>
      <c r="AB54" s="22">
        <f t="shared" si="6"/>
        <v>280.52848389464805</v>
      </c>
      <c r="AC54" s="22">
        <f t="shared" si="7"/>
        <v>272.46380074242495</v>
      </c>
      <c r="AE54" s="532">
        <f t="shared" si="8"/>
        <v>114.01499763319576</v>
      </c>
      <c r="AF54" s="532">
        <f t="shared" si="9"/>
        <v>341.25031822999938</v>
      </c>
      <c r="AG54" s="532">
        <f t="shared" si="10"/>
        <v>-90.469955240458646</v>
      </c>
      <c r="AH54" s="532">
        <f t="shared" si="11"/>
        <v>34.69705405746808</v>
      </c>
      <c r="AI54" s="532">
        <f t="shared" si="12"/>
        <v>399.49241468020466</v>
      </c>
      <c r="AK54" s="532">
        <f t="shared" si="13"/>
        <v>112.73518850340527</v>
      </c>
      <c r="AL54" s="532">
        <f t="shared" si="14"/>
        <v>320.13588843113001</v>
      </c>
      <c r="AM54" s="532">
        <f t="shared" si="15"/>
        <v>-29.818145763973252</v>
      </c>
      <c r="AN54" s="532">
        <f t="shared" si="16"/>
        <v>-11.483301664540461</v>
      </c>
      <c r="AO54" s="532">
        <f t="shared" si="17"/>
        <v>-89.454437291919746</v>
      </c>
      <c r="AP54" s="532">
        <f t="shared" si="18"/>
        <v>49.701165016839191</v>
      </c>
      <c r="AQ54" s="532">
        <f t="shared" si="19"/>
        <v>351.81635723094104</v>
      </c>
    </row>
    <row r="55" spans="1:43">
      <c r="A55" s="240">
        <v>149</v>
      </c>
      <c r="B55" s="364">
        <v>1</v>
      </c>
      <c r="C55" s="525">
        <v>34</v>
      </c>
      <c r="D55" s="18" t="s">
        <v>78</v>
      </c>
      <c r="E55" s="21">
        <v>5353</v>
      </c>
      <c r="F55" s="21">
        <v>5384</v>
      </c>
      <c r="G55" s="36">
        <v>5379</v>
      </c>
      <c r="H55" s="36"/>
      <c r="I55" s="22">
        <v>283177.42182702594</v>
      </c>
      <c r="J55" s="36">
        <v>264334.85681748344</v>
      </c>
      <c r="K55" s="519">
        <f t="shared" si="2"/>
        <v>547512.27864450938</v>
      </c>
      <c r="L55" s="519"/>
      <c r="M55" s="36">
        <v>653034.6096668063</v>
      </c>
      <c r="N55" s="36">
        <v>408172.95433690248</v>
      </c>
      <c r="O55" s="36">
        <v>-487090.23901462933</v>
      </c>
      <c r="P55" s="22">
        <v>186808.93904540813</v>
      </c>
      <c r="Q55" s="19">
        <f t="shared" si="3"/>
        <v>760926.26403448766</v>
      </c>
      <c r="R55" s="22"/>
      <c r="S55" s="22">
        <v>653034.60977578419</v>
      </c>
      <c r="T55" s="36">
        <v>314059.90415576485</v>
      </c>
      <c r="U55" s="36">
        <v>-162363.41300487643</v>
      </c>
      <c r="V55" s="36">
        <v>-61768.679653563137</v>
      </c>
      <c r="W55" s="36">
        <v>-487090.23901462933</v>
      </c>
      <c r="X55" s="22">
        <f t="shared" si="20"/>
        <v>267342.56662557798</v>
      </c>
      <c r="Y55" s="19">
        <f t="shared" si="4"/>
        <v>523214.74888405803</v>
      </c>
      <c r="Z55" s="595"/>
      <c r="AA55" s="22">
        <f t="shared" si="5"/>
        <v>52.900695278727056</v>
      </c>
      <c r="AB55" s="22">
        <f t="shared" si="6"/>
        <v>49.380694342888745</v>
      </c>
      <c r="AC55" s="22">
        <f t="shared" si="7"/>
        <v>102.2813896216158</v>
      </c>
      <c r="AE55" s="532">
        <f t="shared" si="8"/>
        <v>121.29171799160592</v>
      </c>
      <c r="AF55" s="532">
        <f t="shared" si="9"/>
        <v>75.81221291547223</v>
      </c>
      <c r="AG55" s="532">
        <f t="shared" si="10"/>
        <v>-90.469955240458646</v>
      </c>
      <c r="AH55" s="532">
        <f t="shared" si="11"/>
        <v>34.69705405746808</v>
      </c>
      <c r="AI55" s="532">
        <f t="shared" si="12"/>
        <v>141.33102972408761</v>
      </c>
      <c r="AK55" s="532">
        <f t="shared" si="13"/>
        <v>121.40446361327091</v>
      </c>
      <c r="AL55" s="532">
        <f t="shared" si="14"/>
        <v>58.386299341097761</v>
      </c>
      <c r="AM55" s="532">
        <f t="shared" si="15"/>
        <v>-30.184683585215922</v>
      </c>
      <c r="AN55" s="532">
        <f t="shared" si="16"/>
        <v>-11.483301664540461</v>
      </c>
      <c r="AO55" s="532">
        <f t="shared" si="17"/>
        <v>-90.554050755647765</v>
      </c>
      <c r="AP55" s="532">
        <f t="shared" si="18"/>
        <v>49.701165016839184</v>
      </c>
      <c r="AQ55" s="532">
        <f t="shared" si="19"/>
        <v>97.269891965803694</v>
      </c>
    </row>
    <row r="56" spans="1:43">
      <c r="A56" s="240">
        <v>151</v>
      </c>
      <c r="B56" s="364">
        <v>14</v>
      </c>
      <c r="C56" s="364">
        <v>14</v>
      </c>
      <c r="D56" s="18" t="s">
        <v>79</v>
      </c>
      <c r="E56" s="21">
        <v>1891</v>
      </c>
      <c r="F56" s="21">
        <v>1852</v>
      </c>
      <c r="G56" s="36">
        <v>1814</v>
      </c>
      <c r="H56" s="36"/>
      <c r="I56" s="22">
        <v>35097.668524151108</v>
      </c>
      <c r="J56" s="36">
        <v>-123810.99685885971</v>
      </c>
      <c r="K56" s="519">
        <f t="shared" si="2"/>
        <v>-88713.328334708611</v>
      </c>
      <c r="L56" s="519"/>
      <c r="M56" s="36">
        <v>-213504.57672372641</v>
      </c>
      <c r="N56" s="36">
        <v>-269552.84114868316</v>
      </c>
      <c r="O56" s="36">
        <v>-167550.3571053294</v>
      </c>
      <c r="P56" s="22">
        <v>64258.94411443088</v>
      </c>
      <c r="Q56" s="19">
        <f t="shared" si="3"/>
        <v>-586348.83086330805</v>
      </c>
      <c r="R56" s="22"/>
      <c r="S56" s="22">
        <v>-213504.57668624003</v>
      </c>
      <c r="T56" s="36">
        <v>-246366.05231797491</v>
      </c>
      <c r="U56" s="36">
        <v>-55850.119035109798</v>
      </c>
      <c r="V56" s="36">
        <v>-20830.709219476397</v>
      </c>
      <c r="W56" s="36">
        <v>-167550.3571053294</v>
      </c>
      <c r="X56" s="22">
        <f t="shared" si="20"/>
        <v>90157.913340546293</v>
      </c>
      <c r="Y56" s="19">
        <f t="shared" si="4"/>
        <v>-613943.9010235843</v>
      </c>
      <c r="Z56" s="595"/>
      <c r="AA56" s="22">
        <f t="shared" si="5"/>
        <v>18.560374682258651</v>
      </c>
      <c r="AB56" s="22">
        <f t="shared" si="6"/>
        <v>-65.473821712776157</v>
      </c>
      <c r="AC56" s="22">
        <f t="shared" si="7"/>
        <v>-46.91344703051751</v>
      </c>
      <c r="AE56" s="532">
        <f t="shared" si="8"/>
        <v>-115.28324877091059</v>
      </c>
      <c r="AF56" s="532">
        <f t="shared" si="9"/>
        <v>-145.54689046905139</v>
      </c>
      <c r="AG56" s="532">
        <f t="shared" si="10"/>
        <v>-90.469955240458646</v>
      </c>
      <c r="AH56" s="532">
        <f t="shared" si="11"/>
        <v>34.69705405746808</v>
      </c>
      <c r="AI56" s="532">
        <f t="shared" si="12"/>
        <v>-316.60304042295252</v>
      </c>
      <c r="AK56" s="532">
        <f t="shared" si="13"/>
        <v>-117.69822309054027</v>
      </c>
      <c r="AL56" s="532">
        <f t="shared" si="14"/>
        <v>-135.81370028554295</v>
      </c>
      <c r="AM56" s="532">
        <f t="shared" si="15"/>
        <v>-30.788378740413339</v>
      </c>
      <c r="AN56" s="532">
        <f t="shared" si="16"/>
        <v>-11.483301664540461</v>
      </c>
      <c r="AO56" s="532">
        <f t="shared" si="17"/>
        <v>-92.365136221240022</v>
      </c>
      <c r="AP56" s="532">
        <f t="shared" si="18"/>
        <v>49.701165016839191</v>
      </c>
      <c r="AQ56" s="532">
        <f t="shared" si="19"/>
        <v>-338.44757498543788</v>
      </c>
    </row>
    <row r="57" spans="1:43">
      <c r="A57" s="240">
        <v>152</v>
      </c>
      <c r="B57" s="364">
        <v>14</v>
      </c>
      <c r="C57" s="364">
        <v>14</v>
      </c>
      <c r="D57" s="18" t="s">
        <v>80</v>
      </c>
      <c r="E57" s="21">
        <v>4480</v>
      </c>
      <c r="F57" s="21">
        <v>4406</v>
      </c>
      <c r="G57" s="36">
        <v>4357</v>
      </c>
      <c r="H57" s="36"/>
      <c r="I57" s="22">
        <v>291295.78330893617</v>
      </c>
      <c r="J57" s="36">
        <v>-178928.31839623427</v>
      </c>
      <c r="K57" s="519">
        <f t="shared" si="2"/>
        <v>112367.46491270189</v>
      </c>
      <c r="L57" s="519"/>
      <c r="M57" s="36">
        <v>224718.25074488143</v>
      </c>
      <c r="N57" s="36">
        <v>-175662.3410327367</v>
      </c>
      <c r="O57" s="36">
        <v>-398610.62278946082</v>
      </c>
      <c r="P57" s="22">
        <v>152875.22017720435</v>
      </c>
      <c r="Q57" s="19">
        <f t="shared" si="3"/>
        <v>-196679.49290011171</v>
      </c>
      <c r="R57" s="22"/>
      <c r="S57" s="22">
        <v>224718.25083406357</v>
      </c>
      <c r="T57" s="36">
        <v>-120499.8185769589</v>
      </c>
      <c r="U57" s="36">
        <v>-132870.20759648693</v>
      </c>
      <c r="V57" s="36">
        <v>-50032.745352402788</v>
      </c>
      <c r="W57" s="36">
        <v>-398610.62278946082</v>
      </c>
      <c r="X57" s="22">
        <f t="shared" si="20"/>
        <v>216547.97597836834</v>
      </c>
      <c r="Y57" s="19">
        <f t="shared" si="4"/>
        <v>-260747.16750287751</v>
      </c>
      <c r="Z57" s="595"/>
      <c r="AA57" s="22">
        <f t="shared" si="5"/>
        <v>65.021380202887542</v>
      </c>
      <c r="AB57" s="22">
        <f t="shared" si="6"/>
        <v>-39.939356784873723</v>
      </c>
      <c r="AC57" s="22">
        <f t="shared" si="7"/>
        <v>25.082023418013815</v>
      </c>
      <c r="AE57" s="532">
        <f t="shared" si="8"/>
        <v>51.002780468652162</v>
      </c>
      <c r="AF57" s="532">
        <f t="shared" si="9"/>
        <v>-39.868892653821312</v>
      </c>
      <c r="AG57" s="532">
        <f t="shared" si="10"/>
        <v>-90.469955240458646</v>
      </c>
      <c r="AH57" s="532">
        <f t="shared" si="11"/>
        <v>34.69705405746808</v>
      </c>
      <c r="AI57" s="532">
        <f t="shared" si="12"/>
        <v>-44.639013368159716</v>
      </c>
      <c r="AK57" s="532">
        <f t="shared" si="13"/>
        <v>51.576371547868618</v>
      </c>
      <c r="AL57" s="532">
        <f t="shared" si="14"/>
        <v>-27.656602840706658</v>
      </c>
      <c r="AM57" s="532">
        <f t="shared" si="15"/>
        <v>-30.495801605803749</v>
      </c>
      <c r="AN57" s="532">
        <f t="shared" si="16"/>
        <v>-11.483301664540461</v>
      </c>
      <c r="AO57" s="532">
        <f t="shared" si="17"/>
        <v>-91.487404817411246</v>
      </c>
      <c r="AP57" s="532">
        <f t="shared" si="18"/>
        <v>49.701165016839191</v>
      </c>
      <c r="AQ57" s="532">
        <f t="shared" si="19"/>
        <v>-59.845574363754302</v>
      </c>
    </row>
    <row r="58" spans="1:43">
      <c r="A58" s="240">
        <v>153</v>
      </c>
      <c r="B58" s="364">
        <v>9</v>
      </c>
      <c r="C58" s="364">
        <v>9</v>
      </c>
      <c r="D58" s="18" t="s">
        <v>81</v>
      </c>
      <c r="E58" s="21">
        <v>25655</v>
      </c>
      <c r="F58" s="21">
        <v>25208</v>
      </c>
      <c r="G58" s="36">
        <v>24919</v>
      </c>
      <c r="H58" s="36"/>
      <c r="I58" s="22">
        <v>7596460.1907860134</v>
      </c>
      <c r="J58" s="36">
        <v>6033095.1624867953</v>
      </c>
      <c r="K58" s="519">
        <f t="shared" si="2"/>
        <v>13629555.353272809</v>
      </c>
      <c r="L58" s="519"/>
      <c r="M58" s="36">
        <v>5537010.5915189078</v>
      </c>
      <c r="N58" s="36">
        <v>4176403.4464763263</v>
      </c>
      <c r="O58" s="36">
        <v>-2280566.6317014815</v>
      </c>
      <c r="P58" s="22">
        <v>874643.33868065535</v>
      </c>
      <c r="Q58" s="19">
        <f t="shared" si="3"/>
        <v>8307490.7449744083</v>
      </c>
      <c r="R58" s="22"/>
      <c r="S58" s="22">
        <v>5537010.592029145</v>
      </c>
      <c r="T58" s="36">
        <v>3735764.1877530506</v>
      </c>
      <c r="U58" s="36">
        <v>-760188.87723382714</v>
      </c>
      <c r="V58" s="36">
        <v>-286152.39417868375</v>
      </c>
      <c r="W58" s="36">
        <v>-2280566.6317014815</v>
      </c>
      <c r="X58" s="22">
        <f t="shared" si="20"/>
        <v>1238503.3310546158</v>
      </c>
      <c r="Y58" s="19">
        <f t="shared" si="4"/>
        <v>7184370.2077228175</v>
      </c>
      <c r="Z58" s="595"/>
      <c r="AA58" s="22">
        <f t="shared" si="5"/>
        <v>296.10057262857197</v>
      </c>
      <c r="AB58" s="22">
        <f t="shared" si="6"/>
        <v>235.16254774846212</v>
      </c>
      <c r="AC58" s="22">
        <f t="shared" si="7"/>
        <v>531.26312037703406</v>
      </c>
      <c r="AE58" s="532">
        <f t="shared" si="8"/>
        <v>219.65291143759552</v>
      </c>
      <c r="AF58" s="532">
        <f t="shared" si="9"/>
        <v>165.67769940004467</v>
      </c>
      <c r="AG58" s="532">
        <f t="shared" si="10"/>
        <v>-90.469955240458646</v>
      </c>
      <c r="AH58" s="532">
        <f t="shared" si="11"/>
        <v>34.69705405746808</v>
      </c>
      <c r="AI58" s="532">
        <f t="shared" si="12"/>
        <v>329.55770965464967</v>
      </c>
      <c r="AK58" s="532">
        <f t="shared" si="13"/>
        <v>222.20035282431658</v>
      </c>
      <c r="AL58" s="532">
        <f t="shared" si="14"/>
        <v>149.91629631016696</v>
      </c>
      <c r="AM58" s="532">
        <f t="shared" si="15"/>
        <v>-30.506395811783264</v>
      </c>
      <c r="AN58" s="532">
        <f t="shared" si="16"/>
        <v>-11.483301664540461</v>
      </c>
      <c r="AO58" s="532">
        <f t="shared" si="17"/>
        <v>-91.519187435349792</v>
      </c>
      <c r="AP58" s="532">
        <f t="shared" si="18"/>
        <v>49.701165016839191</v>
      </c>
      <c r="AQ58" s="532">
        <f t="shared" si="19"/>
        <v>288.30892923964916</v>
      </c>
    </row>
    <row r="59" spans="1:43">
      <c r="A59" s="240">
        <v>165</v>
      </c>
      <c r="B59" s="364">
        <v>5</v>
      </c>
      <c r="C59" s="364">
        <v>5</v>
      </c>
      <c r="D59" s="18" t="s">
        <v>82</v>
      </c>
      <c r="E59" s="21">
        <v>16340</v>
      </c>
      <c r="F59" s="21">
        <v>16280</v>
      </c>
      <c r="G59" s="36">
        <v>16123</v>
      </c>
      <c r="H59" s="36"/>
      <c r="I59" s="22">
        <v>1551576.2857019408</v>
      </c>
      <c r="J59" s="36">
        <v>605166.81359396363</v>
      </c>
      <c r="K59" s="519">
        <f t="shared" si="2"/>
        <v>2156743.0992959044</v>
      </c>
      <c r="L59" s="519"/>
      <c r="M59" s="36">
        <v>694533.36063629226</v>
      </c>
      <c r="N59" s="36">
        <v>8004.6549960473758</v>
      </c>
      <c r="O59" s="36">
        <v>-1472850.8713146667</v>
      </c>
      <c r="P59" s="22">
        <v>564868.04005558032</v>
      </c>
      <c r="Q59" s="19">
        <f t="shared" si="3"/>
        <v>-205444.81562674674</v>
      </c>
      <c r="R59" s="22"/>
      <c r="S59" s="22">
        <v>694533.36096581677</v>
      </c>
      <c r="T59" s="36">
        <v>-32371.952906798182</v>
      </c>
      <c r="U59" s="36">
        <v>-490950.29043822223</v>
      </c>
      <c r="V59" s="36">
        <v>-185145.27273738585</v>
      </c>
      <c r="W59" s="36">
        <v>-1472850.8713146667</v>
      </c>
      <c r="X59" s="22">
        <f t="shared" si="20"/>
        <v>801331.88356649829</v>
      </c>
      <c r="Y59" s="19">
        <f t="shared" si="4"/>
        <v>-685453.14286475792</v>
      </c>
      <c r="Z59" s="595"/>
      <c r="AA59" s="22">
        <f t="shared" si="5"/>
        <v>94.955709039286461</v>
      </c>
      <c r="AB59" s="22">
        <f t="shared" si="6"/>
        <v>37.035912704648936</v>
      </c>
      <c r="AC59" s="22">
        <f t="shared" si="7"/>
        <v>131.99162174393541</v>
      </c>
      <c r="AE59" s="532">
        <f t="shared" si="8"/>
        <v>42.661754338838591</v>
      </c>
      <c r="AF59" s="532">
        <f t="shared" si="9"/>
        <v>0.49168642481863489</v>
      </c>
      <c r="AG59" s="532">
        <f t="shared" si="10"/>
        <v>-90.469955240458646</v>
      </c>
      <c r="AH59" s="532">
        <f t="shared" si="11"/>
        <v>34.69705405746808</v>
      </c>
      <c r="AI59" s="532">
        <f t="shared" si="12"/>
        <v>-12.619460419333338</v>
      </c>
      <c r="AK59" s="532">
        <f t="shared" si="13"/>
        <v>43.077179244918241</v>
      </c>
      <c r="AL59" s="532">
        <f t="shared" si="14"/>
        <v>-2.0078120019102017</v>
      </c>
      <c r="AM59" s="532">
        <f t="shared" si="15"/>
        <v>-30.450306421771522</v>
      </c>
      <c r="AN59" s="532">
        <f t="shared" si="16"/>
        <v>-11.483301664540461</v>
      </c>
      <c r="AO59" s="532">
        <f t="shared" si="17"/>
        <v>-91.350919265314559</v>
      </c>
      <c r="AP59" s="532">
        <f t="shared" si="18"/>
        <v>49.701165016839191</v>
      </c>
      <c r="AQ59" s="532">
        <f t="shared" si="19"/>
        <v>-42.513995091779314</v>
      </c>
    </row>
    <row r="60" spans="1:43">
      <c r="A60" s="240">
        <v>167</v>
      </c>
      <c r="B60" s="364">
        <v>12</v>
      </c>
      <c r="C60" s="364">
        <v>12</v>
      </c>
      <c r="D60" s="18" t="s">
        <v>83</v>
      </c>
      <c r="E60" s="21">
        <v>77261</v>
      </c>
      <c r="F60" s="21">
        <v>77513</v>
      </c>
      <c r="G60" s="36">
        <v>78062</v>
      </c>
      <c r="H60" s="36"/>
      <c r="I60" s="22">
        <v>7212540.3294365508</v>
      </c>
      <c r="J60" s="36">
        <v>7102223.0924413912</v>
      </c>
      <c r="K60" s="519">
        <f t="shared" si="2"/>
        <v>14314763.421877943</v>
      </c>
      <c r="L60" s="519"/>
      <c r="M60" s="36">
        <v>1000271.2788728712</v>
      </c>
      <c r="N60" s="36">
        <v>1480767.0054095371</v>
      </c>
      <c r="O60" s="36">
        <v>-7012597.6405536709</v>
      </c>
      <c r="P60" s="22">
        <v>2689472.7511565234</v>
      </c>
      <c r="Q60" s="19">
        <f t="shared" si="3"/>
        <v>-1842086.6051147399</v>
      </c>
      <c r="R60" s="22"/>
      <c r="S60" s="22">
        <v>1000271.2804418162</v>
      </c>
      <c r="T60" s="36">
        <v>125829.25305245673</v>
      </c>
      <c r="U60" s="36">
        <v>-2337532.5468512238</v>
      </c>
      <c r="V60" s="36">
        <v>-896409.49453735747</v>
      </c>
      <c r="W60" s="36">
        <v>-7012597.6405536709</v>
      </c>
      <c r="X60" s="22">
        <f t="shared" si="20"/>
        <v>3879772.3435445004</v>
      </c>
      <c r="Y60" s="19">
        <f t="shared" si="4"/>
        <v>-5240666.8049034793</v>
      </c>
      <c r="Z60" s="595"/>
      <c r="AA60" s="22">
        <f t="shared" si="5"/>
        <v>93.352924883661231</v>
      </c>
      <c r="AB60" s="22">
        <f t="shared" si="6"/>
        <v>91.925073354491801</v>
      </c>
      <c r="AC60" s="22">
        <f t="shared" si="7"/>
        <v>185.27799823815306</v>
      </c>
      <c r="AE60" s="532">
        <f t="shared" si="8"/>
        <v>12.904561542875017</v>
      </c>
      <c r="AF60" s="532">
        <f t="shared" si="9"/>
        <v>19.10346658508298</v>
      </c>
      <c r="AG60" s="532">
        <f t="shared" si="10"/>
        <v>-90.469955240458646</v>
      </c>
      <c r="AH60" s="532">
        <f t="shared" si="11"/>
        <v>34.69705405746808</v>
      </c>
      <c r="AI60" s="532">
        <f t="shared" si="12"/>
        <v>-23.764873055032574</v>
      </c>
      <c r="AK60" s="532">
        <f t="shared" si="13"/>
        <v>12.81380544236397</v>
      </c>
      <c r="AL60" s="532">
        <f t="shared" si="14"/>
        <v>1.6119142867522831</v>
      </c>
      <c r="AM60" s="532">
        <f t="shared" si="15"/>
        <v>-29.944563896021418</v>
      </c>
      <c r="AN60" s="532">
        <f t="shared" si="16"/>
        <v>-11.483301664540461</v>
      </c>
      <c r="AO60" s="532">
        <f t="shared" si="17"/>
        <v>-89.833691688064249</v>
      </c>
      <c r="AP60" s="532">
        <f t="shared" si="18"/>
        <v>49.701165016839184</v>
      </c>
      <c r="AQ60" s="532">
        <f t="shared" si="19"/>
        <v>-67.134672502670682</v>
      </c>
    </row>
    <row r="61" spans="1:43">
      <c r="A61" s="240">
        <v>169</v>
      </c>
      <c r="B61" s="364">
        <v>5</v>
      </c>
      <c r="C61" s="364">
        <v>5</v>
      </c>
      <c r="D61" s="18" t="s">
        <v>84</v>
      </c>
      <c r="E61" s="21">
        <v>5046</v>
      </c>
      <c r="F61" s="21">
        <v>4990</v>
      </c>
      <c r="G61" s="36">
        <v>4916</v>
      </c>
      <c r="H61" s="36"/>
      <c r="I61" s="22">
        <v>294662.53420430375</v>
      </c>
      <c r="J61" s="36">
        <v>243093.74100410688</v>
      </c>
      <c r="K61" s="519">
        <f t="shared" si="2"/>
        <v>537756.27520841057</v>
      </c>
      <c r="L61" s="519"/>
      <c r="M61" s="36">
        <v>347753.15929966042</v>
      </c>
      <c r="N61" s="36">
        <v>182882.28798652053</v>
      </c>
      <c r="O61" s="36">
        <v>-451445.07664988865</v>
      </c>
      <c r="P61" s="22">
        <v>173138.29974676573</v>
      </c>
      <c r="Q61" s="19">
        <f t="shared" si="3"/>
        <v>252328.67038305799</v>
      </c>
      <c r="R61" s="22"/>
      <c r="S61" s="22">
        <v>347753.15940066334</v>
      </c>
      <c r="T61" s="36">
        <v>95656.411239886671</v>
      </c>
      <c r="U61" s="36">
        <v>-150481.69221662954</v>
      </c>
      <c r="V61" s="36">
        <v>-56451.910982880909</v>
      </c>
      <c r="W61" s="36">
        <v>-451445.07664988865</v>
      </c>
      <c r="X61" s="22">
        <f t="shared" si="20"/>
        <v>244330.92722278144</v>
      </c>
      <c r="Y61" s="19">
        <f t="shared" si="4"/>
        <v>29361.818013932352</v>
      </c>
      <c r="Z61" s="595"/>
      <c r="AA61" s="22">
        <f t="shared" si="5"/>
        <v>58.395270353607557</v>
      </c>
      <c r="AB61" s="22">
        <f t="shared" si="6"/>
        <v>48.175533294511865</v>
      </c>
      <c r="AC61" s="22">
        <f t="shared" si="7"/>
        <v>106.57080364811942</v>
      </c>
      <c r="AE61" s="532">
        <f t="shared" si="8"/>
        <v>69.690011883699484</v>
      </c>
      <c r="AF61" s="532">
        <f t="shared" si="9"/>
        <v>36.649757111527158</v>
      </c>
      <c r="AG61" s="532">
        <f t="shared" si="10"/>
        <v>-90.469955240458646</v>
      </c>
      <c r="AH61" s="532">
        <f t="shared" si="11"/>
        <v>34.69705405746808</v>
      </c>
      <c r="AI61" s="532">
        <f t="shared" si="12"/>
        <v>50.566867812236069</v>
      </c>
      <c r="AK61" s="532">
        <f t="shared" si="13"/>
        <v>70.739047884593845</v>
      </c>
      <c r="AL61" s="532">
        <f t="shared" si="14"/>
        <v>19.458179666372391</v>
      </c>
      <c r="AM61" s="532">
        <f t="shared" si="15"/>
        <v>-30.610596463919759</v>
      </c>
      <c r="AN61" s="532">
        <f t="shared" si="16"/>
        <v>-11.483301664540461</v>
      </c>
      <c r="AO61" s="532">
        <f t="shared" si="17"/>
        <v>-91.831789391759287</v>
      </c>
      <c r="AP61" s="532">
        <f t="shared" si="18"/>
        <v>49.701165016839184</v>
      </c>
      <c r="AQ61" s="532">
        <f t="shared" si="19"/>
        <v>5.9727050475859134</v>
      </c>
    </row>
    <row r="62" spans="1:43">
      <c r="A62" s="240">
        <v>171</v>
      </c>
      <c r="B62" s="364">
        <v>11</v>
      </c>
      <c r="C62" s="364">
        <v>11</v>
      </c>
      <c r="D62" s="18" t="s">
        <v>85</v>
      </c>
      <c r="E62" s="21">
        <v>4624</v>
      </c>
      <c r="F62" s="21">
        <v>4540</v>
      </c>
      <c r="G62" s="36">
        <v>4590</v>
      </c>
      <c r="H62" s="36"/>
      <c r="I62" s="22">
        <v>236815.91370217776</v>
      </c>
      <c r="J62" s="36">
        <v>-21394.773749381366</v>
      </c>
      <c r="K62" s="519">
        <f t="shared" si="2"/>
        <v>215421.13995279639</v>
      </c>
      <c r="L62" s="519"/>
      <c r="M62" s="36">
        <v>-12155.514036414024</v>
      </c>
      <c r="N62" s="36">
        <v>-138311.29714411826</v>
      </c>
      <c r="O62" s="36">
        <v>-410733.59679168224</v>
      </c>
      <c r="P62" s="22">
        <v>157524.62542090507</v>
      </c>
      <c r="Q62" s="19">
        <f t="shared" si="3"/>
        <v>-403675.78255130944</v>
      </c>
      <c r="R62" s="22"/>
      <c r="S62" s="22">
        <v>-12155.513944519638</v>
      </c>
      <c r="T62" s="36">
        <v>-81471.112861496571</v>
      </c>
      <c r="U62" s="36">
        <v>-136911.19893056076</v>
      </c>
      <c r="V62" s="36">
        <v>-52708.354640240716</v>
      </c>
      <c r="W62" s="36">
        <v>-410733.59679168224</v>
      </c>
      <c r="X62" s="22">
        <f t="shared" si="20"/>
        <v>228128.34742729185</v>
      </c>
      <c r="Y62" s="19">
        <f t="shared" si="4"/>
        <v>-465851.42974120815</v>
      </c>
      <c r="Z62" s="595"/>
      <c r="AA62" s="22">
        <f t="shared" si="5"/>
        <v>51.214514208948479</v>
      </c>
      <c r="AB62" s="22">
        <f t="shared" si="6"/>
        <v>-4.6268974371499496</v>
      </c>
      <c r="AC62" s="22">
        <f t="shared" si="7"/>
        <v>46.58761677179853</v>
      </c>
      <c r="AE62" s="532">
        <f t="shared" si="8"/>
        <v>-2.6774259992101377</v>
      </c>
      <c r="AF62" s="532">
        <f t="shared" si="9"/>
        <v>-30.465043423814596</v>
      </c>
      <c r="AG62" s="532">
        <f t="shared" si="10"/>
        <v>-90.469955240458646</v>
      </c>
      <c r="AH62" s="532">
        <f t="shared" si="11"/>
        <v>34.69705405746808</v>
      </c>
      <c r="AI62" s="532">
        <f t="shared" si="12"/>
        <v>-88.915370606015301</v>
      </c>
      <c r="AK62" s="532">
        <f t="shared" si="13"/>
        <v>-2.6482601186317294</v>
      </c>
      <c r="AL62" s="532">
        <f t="shared" si="14"/>
        <v>-17.749697791175723</v>
      </c>
      <c r="AM62" s="532">
        <f t="shared" si="15"/>
        <v>-29.828147915154847</v>
      </c>
      <c r="AN62" s="532">
        <f t="shared" si="16"/>
        <v>-11.483301664540461</v>
      </c>
      <c r="AO62" s="532">
        <f t="shared" si="17"/>
        <v>-89.484443745464546</v>
      </c>
      <c r="AP62" s="532">
        <f t="shared" si="18"/>
        <v>49.701165016839184</v>
      </c>
      <c r="AQ62" s="532">
        <f t="shared" si="19"/>
        <v>-101.49268621812814</v>
      </c>
    </row>
    <row r="63" spans="1:43">
      <c r="A63" s="240">
        <v>172</v>
      </c>
      <c r="B63" s="364">
        <v>13</v>
      </c>
      <c r="C63" s="364">
        <v>13</v>
      </c>
      <c r="D63" s="18" t="s">
        <v>86</v>
      </c>
      <c r="E63" s="21">
        <v>4263</v>
      </c>
      <c r="F63" s="21">
        <v>4171</v>
      </c>
      <c r="G63" s="36">
        <v>4079</v>
      </c>
      <c r="H63" s="36"/>
      <c r="I63" s="22">
        <v>-193304.1060517905</v>
      </c>
      <c r="J63" s="36">
        <v>-294504.81534340768</v>
      </c>
      <c r="K63" s="519">
        <f t="shared" si="2"/>
        <v>-487808.92139519821</v>
      </c>
      <c r="L63" s="519"/>
      <c r="M63" s="36">
        <v>49791.247476840006</v>
      </c>
      <c r="N63" s="36">
        <v>-87433.056718111591</v>
      </c>
      <c r="O63" s="36">
        <v>-377350.183307953</v>
      </c>
      <c r="P63" s="22">
        <v>144721.41247369937</v>
      </c>
      <c r="Q63" s="19">
        <f t="shared" si="3"/>
        <v>-270270.58007552521</v>
      </c>
      <c r="R63" s="22"/>
      <c r="S63" s="22">
        <v>49791.24756126546</v>
      </c>
      <c r="T63" s="36">
        <v>-35212.702391500337</v>
      </c>
      <c r="U63" s="36">
        <v>-125783.39443598433</v>
      </c>
      <c r="V63" s="36">
        <v>-46840.387489660541</v>
      </c>
      <c r="W63" s="36">
        <v>-377350.183307953</v>
      </c>
      <c r="X63" s="22">
        <f t="shared" si="20"/>
        <v>202731.05210368705</v>
      </c>
      <c r="Y63" s="19">
        <f t="shared" si="4"/>
        <v>-332664.3679601457</v>
      </c>
      <c r="Z63" s="595"/>
      <c r="AA63" s="22">
        <f t="shared" si="5"/>
        <v>-45.34461788688494</v>
      </c>
      <c r="AB63" s="22">
        <f t="shared" si="6"/>
        <v>-69.083935102840172</v>
      </c>
      <c r="AC63" s="22">
        <f t="shared" si="7"/>
        <v>-114.42855298972512</v>
      </c>
      <c r="AE63" s="532">
        <f t="shared" si="8"/>
        <v>11.937484410654521</v>
      </c>
      <c r="AF63" s="532">
        <f t="shared" si="9"/>
        <v>-20.962132994032988</v>
      </c>
      <c r="AG63" s="532">
        <f t="shared" si="10"/>
        <v>-90.469955240458646</v>
      </c>
      <c r="AH63" s="532">
        <f t="shared" si="11"/>
        <v>34.69705405746808</v>
      </c>
      <c r="AI63" s="532">
        <f t="shared" si="12"/>
        <v>-64.797549766369031</v>
      </c>
      <c r="AK63" s="532">
        <f t="shared" si="13"/>
        <v>12.206728992710335</v>
      </c>
      <c r="AL63" s="532">
        <f t="shared" si="14"/>
        <v>-8.6326801646237659</v>
      </c>
      <c r="AM63" s="532">
        <f t="shared" si="15"/>
        <v>-30.836821386610524</v>
      </c>
      <c r="AN63" s="532">
        <f t="shared" si="16"/>
        <v>-11.483301664540461</v>
      </c>
      <c r="AO63" s="532">
        <f t="shared" si="17"/>
        <v>-92.510464159831571</v>
      </c>
      <c r="AP63" s="532">
        <f t="shared" si="18"/>
        <v>49.701165016839191</v>
      </c>
      <c r="AQ63" s="532">
        <f t="shared" si="19"/>
        <v>-81.555373366056799</v>
      </c>
    </row>
    <row r="64" spans="1:43">
      <c r="A64" s="240">
        <v>176</v>
      </c>
      <c r="B64" s="364">
        <v>12</v>
      </c>
      <c r="C64" s="364">
        <v>12</v>
      </c>
      <c r="D64" s="18" t="s">
        <v>87</v>
      </c>
      <c r="E64" s="21">
        <v>4444</v>
      </c>
      <c r="F64" s="21">
        <v>4352</v>
      </c>
      <c r="G64" s="36">
        <v>4259</v>
      </c>
      <c r="H64" s="36"/>
      <c r="I64" s="22">
        <v>-381170.26784384914</v>
      </c>
      <c r="J64" s="36">
        <v>-359656.37924106268</v>
      </c>
      <c r="K64" s="519">
        <f t="shared" si="2"/>
        <v>-740826.64708491182</v>
      </c>
      <c r="L64" s="519"/>
      <c r="M64" s="36">
        <v>-1212024.5563870398</v>
      </c>
      <c r="N64" s="36">
        <v>-866579.64914712717</v>
      </c>
      <c r="O64" s="36">
        <v>-393725.24520647601</v>
      </c>
      <c r="P64" s="22">
        <v>151001.57925810109</v>
      </c>
      <c r="Q64" s="19">
        <f t="shared" si="3"/>
        <v>-2321327.8714825423</v>
      </c>
      <c r="R64" s="22"/>
      <c r="S64" s="22">
        <v>-1212024.5562989509</v>
      </c>
      <c r="T64" s="36">
        <v>-812093.19936783856</v>
      </c>
      <c r="U64" s="36">
        <v>-131241.74840215867</v>
      </c>
      <c r="V64" s="36">
        <v>-48907.381789277824</v>
      </c>
      <c r="W64" s="36">
        <v>-393725.24520647601</v>
      </c>
      <c r="X64" s="22">
        <f t="shared" si="20"/>
        <v>211677.26180671807</v>
      </c>
      <c r="Y64" s="19">
        <f t="shared" si="4"/>
        <v>-2386314.8692579842</v>
      </c>
      <c r="Z64" s="595"/>
      <c r="AA64" s="22">
        <f t="shared" si="5"/>
        <v>-85.771887453611413</v>
      </c>
      <c r="AB64" s="22">
        <f t="shared" si="6"/>
        <v>-80.930778407079814</v>
      </c>
      <c r="AC64" s="22">
        <f t="shared" si="7"/>
        <v>-166.70266586069124</v>
      </c>
      <c r="AE64" s="532">
        <f t="shared" si="8"/>
        <v>-278.49828961099263</v>
      </c>
      <c r="AF64" s="532">
        <f t="shared" si="9"/>
        <v>-199.12216202829208</v>
      </c>
      <c r="AG64" s="532">
        <f t="shared" si="10"/>
        <v>-90.469955240458646</v>
      </c>
      <c r="AH64" s="532">
        <f t="shared" si="11"/>
        <v>34.69705405746808</v>
      </c>
      <c r="AI64" s="532">
        <f t="shared" si="12"/>
        <v>-533.39335282227535</v>
      </c>
      <c r="AK64" s="532">
        <f t="shared" si="13"/>
        <v>-284.57960936814999</v>
      </c>
      <c r="AL64" s="532">
        <f t="shared" si="14"/>
        <v>-190.67696627561367</v>
      </c>
      <c r="AM64" s="532">
        <f t="shared" si="15"/>
        <v>-30.815155764770761</v>
      </c>
      <c r="AN64" s="532">
        <f t="shared" si="16"/>
        <v>-11.483301664540461</v>
      </c>
      <c r="AO64" s="532">
        <f t="shared" si="17"/>
        <v>-92.44546729431228</v>
      </c>
      <c r="AP64" s="532">
        <f t="shared" si="18"/>
        <v>49.701165016839184</v>
      </c>
      <c r="AQ64" s="532">
        <f t="shared" si="19"/>
        <v>-560.29933535054806</v>
      </c>
    </row>
    <row r="65" spans="1:43">
      <c r="A65" s="240">
        <v>177</v>
      </c>
      <c r="B65" s="364">
        <v>6</v>
      </c>
      <c r="C65" s="364">
        <v>6</v>
      </c>
      <c r="D65" s="18" t="s">
        <v>88</v>
      </c>
      <c r="E65" s="21">
        <v>1786</v>
      </c>
      <c r="F65" s="21">
        <v>1768</v>
      </c>
      <c r="G65" s="36">
        <v>1708</v>
      </c>
      <c r="H65" s="36"/>
      <c r="I65" s="22">
        <v>357873.34609830112</v>
      </c>
      <c r="J65" s="36">
        <v>363469.13644535554</v>
      </c>
      <c r="K65" s="519">
        <f t="shared" si="2"/>
        <v>721342.4825436566</v>
      </c>
      <c r="L65" s="519"/>
      <c r="M65" s="36">
        <v>360037.27956123155</v>
      </c>
      <c r="N65" s="36">
        <v>331046.46557351999</v>
      </c>
      <c r="O65" s="36">
        <v>-159950.88086513089</v>
      </c>
      <c r="P65" s="22">
        <v>61344.391573603563</v>
      </c>
      <c r="Q65" s="19">
        <f t="shared" si="3"/>
        <v>592477.25584322424</v>
      </c>
      <c r="R65" s="22"/>
      <c r="S65" s="22">
        <v>360037.27959701786</v>
      </c>
      <c r="T65" s="36">
        <v>300141.58579635597</v>
      </c>
      <c r="U65" s="36">
        <v>-53316.960288376962</v>
      </c>
      <c r="V65" s="36">
        <v>-19613.479243035108</v>
      </c>
      <c r="W65" s="36">
        <v>-159950.88086513089</v>
      </c>
      <c r="X65" s="22">
        <f t="shared" si="20"/>
        <v>84889.58984876133</v>
      </c>
      <c r="Y65" s="19">
        <f t="shared" si="4"/>
        <v>512187.1348455922</v>
      </c>
      <c r="Z65" s="595"/>
      <c r="AA65" s="22">
        <f t="shared" si="5"/>
        <v>200.37701349288977</v>
      </c>
      <c r="AB65" s="22">
        <f t="shared" si="6"/>
        <v>203.51015478463356</v>
      </c>
      <c r="AC65" s="22">
        <f t="shared" si="7"/>
        <v>403.8871682775233</v>
      </c>
      <c r="AE65" s="532">
        <f t="shared" si="8"/>
        <v>203.64099522694093</v>
      </c>
      <c r="AF65" s="532">
        <f t="shared" si="9"/>
        <v>187.24347600312217</v>
      </c>
      <c r="AG65" s="532">
        <f t="shared" si="10"/>
        <v>-90.469955240458646</v>
      </c>
      <c r="AH65" s="532">
        <f t="shared" si="11"/>
        <v>34.69705405746808</v>
      </c>
      <c r="AI65" s="532">
        <f t="shared" si="12"/>
        <v>335.11157004707252</v>
      </c>
      <c r="AK65" s="532">
        <f t="shared" si="13"/>
        <v>210.79466018560765</v>
      </c>
      <c r="AL65" s="532">
        <f t="shared" si="14"/>
        <v>175.72692376835829</v>
      </c>
      <c r="AM65" s="532">
        <f t="shared" si="15"/>
        <v>-31.21601890420197</v>
      </c>
      <c r="AN65" s="532">
        <f t="shared" si="16"/>
        <v>-11.483301664540461</v>
      </c>
      <c r="AO65" s="532">
        <f t="shared" si="17"/>
        <v>-93.648056712605907</v>
      </c>
      <c r="AP65" s="532">
        <f t="shared" si="18"/>
        <v>49.701165016839184</v>
      </c>
      <c r="AQ65" s="532">
        <f t="shared" si="19"/>
        <v>299.87537168945681</v>
      </c>
    </row>
    <row r="66" spans="1:43">
      <c r="A66" s="240">
        <v>178</v>
      </c>
      <c r="B66" s="364">
        <v>10</v>
      </c>
      <c r="C66" s="364">
        <v>10</v>
      </c>
      <c r="D66" s="18" t="s">
        <v>89</v>
      </c>
      <c r="E66" s="21">
        <v>5887</v>
      </c>
      <c r="F66" s="21">
        <v>5769</v>
      </c>
      <c r="G66" s="36">
        <v>5734</v>
      </c>
      <c r="H66" s="36"/>
      <c r="I66" s="22">
        <v>832529.17260799883</v>
      </c>
      <c r="J66" s="36">
        <v>363905.56139458384</v>
      </c>
      <c r="K66" s="519">
        <f t="shared" si="2"/>
        <v>1196434.7340025827</v>
      </c>
      <c r="L66" s="519"/>
      <c r="M66" s="36">
        <v>562621.34426153661</v>
      </c>
      <c r="N66" s="36">
        <v>73191.358743819786</v>
      </c>
      <c r="O66" s="36">
        <v>-521921.17178220593</v>
      </c>
      <c r="P66" s="22">
        <v>200167.30485753334</v>
      </c>
      <c r="Q66" s="19">
        <f t="shared" si="3"/>
        <v>314058.83608068374</v>
      </c>
      <c r="R66" s="22"/>
      <c r="S66" s="22">
        <v>562621.34437830735</v>
      </c>
      <c r="T66" s="36">
        <v>-11471.363410277561</v>
      </c>
      <c r="U66" s="36">
        <v>-173973.72392740197</v>
      </c>
      <c r="V66" s="36">
        <v>-65845.251744474997</v>
      </c>
      <c r="W66" s="36">
        <v>-521921.17178220593</v>
      </c>
      <c r="X66" s="22">
        <f t="shared" si="20"/>
        <v>284986.48020655586</v>
      </c>
      <c r="Y66" s="19">
        <f t="shared" si="4"/>
        <v>74396.313720502832</v>
      </c>
      <c r="Z66" s="595"/>
      <c r="AA66" s="22">
        <f t="shared" si="5"/>
        <v>141.41823893460148</v>
      </c>
      <c r="AB66" s="22">
        <f t="shared" si="6"/>
        <v>61.815111498995044</v>
      </c>
      <c r="AC66" s="22">
        <f t="shared" si="7"/>
        <v>203.23335043359651</v>
      </c>
      <c r="AE66" s="532">
        <f t="shared" si="8"/>
        <v>97.524934002693115</v>
      </c>
      <c r="AF66" s="532">
        <f t="shared" si="9"/>
        <v>12.687009662648602</v>
      </c>
      <c r="AG66" s="532">
        <f t="shared" si="10"/>
        <v>-90.469955240458646</v>
      </c>
      <c r="AH66" s="532">
        <f t="shared" si="11"/>
        <v>34.69705405746808</v>
      </c>
      <c r="AI66" s="532">
        <f t="shared" si="12"/>
        <v>54.439042482351141</v>
      </c>
      <c r="AK66" s="532">
        <f t="shared" si="13"/>
        <v>98.120220505459955</v>
      </c>
      <c r="AL66" s="532">
        <f t="shared" si="14"/>
        <v>-2.0005865731213048</v>
      </c>
      <c r="AM66" s="532">
        <f t="shared" si="15"/>
        <v>-30.340726181967558</v>
      </c>
      <c r="AN66" s="532">
        <f t="shared" si="16"/>
        <v>-11.483301664540459</v>
      </c>
      <c r="AO66" s="532">
        <f t="shared" si="17"/>
        <v>-91.022178545902676</v>
      </c>
      <c r="AP66" s="532">
        <f t="shared" si="18"/>
        <v>49.701165016839184</v>
      </c>
      <c r="AQ66" s="532">
        <f t="shared" si="19"/>
        <v>12.974592556767149</v>
      </c>
    </row>
    <row r="67" spans="1:43">
      <c r="A67" s="240">
        <v>179</v>
      </c>
      <c r="B67" s="364">
        <v>13</v>
      </c>
      <c r="C67" s="364">
        <v>13</v>
      </c>
      <c r="D67" s="18" t="s">
        <v>90</v>
      </c>
      <c r="E67" s="21">
        <v>144473</v>
      </c>
      <c r="F67" s="21">
        <v>145887</v>
      </c>
      <c r="G67" s="36">
        <v>147746</v>
      </c>
      <c r="H67" s="36"/>
      <c r="I67" s="22">
        <v>-7091614.2941753212</v>
      </c>
      <c r="J67" s="36">
        <v>1130494.3773779264</v>
      </c>
      <c r="K67" s="519">
        <f t="shared" si="2"/>
        <v>-5961119.9167973949</v>
      </c>
      <c r="L67" s="519"/>
      <c r="M67" s="36">
        <v>-16971835.492568597</v>
      </c>
      <c r="N67" s="36">
        <v>-3860781.5207705079</v>
      </c>
      <c r="O67" s="36">
        <v>-13198390.360164791</v>
      </c>
      <c r="P67" s="22">
        <v>5061849.1252818462</v>
      </c>
      <c r="Q67" s="19">
        <f t="shared" si="3"/>
        <v>-28969158.248222046</v>
      </c>
      <c r="R67" s="22"/>
      <c r="S67" s="22">
        <v>-16971835.489615656</v>
      </c>
      <c r="T67" s="36">
        <v>-2034296.0660482985</v>
      </c>
      <c r="U67" s="36">
        <v>-4399463.4533882635</v>
      </c>
      <c r="V67" s="36">
        <v>-1696611.8877291949</v>
      </c>
      <c r="W67" s="36">
        <v>-13198390.360164791</v>
      </c>
      <c r="X67" s="22">
        <f t="shared" si="20"/>
        <v>7343148.3265779223</v>
      </c>
      <c r="Y67" s="19">
        <f t="shared" si="4"/>
        <v>-30957448.930368282</v>
      </c>
      <c r="Z67" s="595"/>
      <c r="AA67" s="22">
        <f t="shared" si="5"/>
        <v>-49.086087325488649</v>
      </c>
      <c r="AB67" s="22">
        <f t="shared" si="6"/>
        <v>7.8249526027557144</v>
      </c>
      <c r="AC67" s="22">
        <f t="shared" si="7"/>
        <v>-41.261134722732933</v>
      </c>
      <c r="AE67" s="532">
        <f t="shared" si="8"/>
        <v>-116.33548906049612</v>
      </c>
      <c r="AF67" s="532">
        <f t="shared" si="9"/>
        <v>-26.464191605629754</v>
      </c>
      <c r="AG67" s="532">
        <f t="shared" si="10"/>
        <v>-90.469955240458646</v>
      </c>
      <c r="AH67" s="532">
        <f t="shared" si="11"/>
        <v>34.69705405746808</v>
      </c>
      <c r="AI67" s="532">
        <f t="shared" si="12"/>
        <v>-198.5725818491164</v>
      </c>
      <c r="AK67" s="532">
        <f t="shared" si="13"/>
        <v>-114.87170880846627</v>
      </c>
      <c r="AL67" s="532">
        <f t="shared" si="14"/>
        <v>-13.76887405444681</v>
      </c>
      <c r="AM67" s="532">
        <f t="shared" si="15"/>
        <v>-29.777208542960643</v>
      </c>
      <c r="AN67" s="532">
        <f t="shared" si="16"/>
        <v>-11.483301664540461</v>
      </c>
      <c r="AO67" s="532">
        <f t="shared" si="17"/>
        <v>-89.331625628881937</v>
      </c>
      <c r="AP67" s="532">
        <f t="shared" si="18"/>
        <v>49.701165016839184</v>
      </c>
      <c r="AQ67" s="532">
        <f t="shared" si="19"/>
        <v>-209.53155368245694</v>
      </c>
    </row>
    <row r="68" spans="1:43">
      <c r="A68" s="240">
        <v>181</v>
      </c>
      <c r="B68" s="364">
        <v>4</v>
      </c>
      <c r="C68" s="364">
        <v>4</v>
      </c>
      <c r="D68" s="18" t="s">
        <v>91</v>
      </c>
      <c r="E68" s="21">
        <v>1685</v>
      </c>
      <c r="F68" s="21">
        <v>1683</v>
      </c>
      <c r="G68" s="36">
        <v>1682</v>
      </c>
      <c r="H68" s="36"/>
      <c r="I68" s="22">
        <v>298162.82759963517</v>
      </c>
      <c r="J68" s="36">
        <v>213465.8887162983</v>
      </c>
      <c r="K68" s="519">
        <f t="shared" si="2"/>
        <v>511628.7163159335</v>
      </c>
      <c r="L68" s="519"/>
      <c r="M68" s="36">
        <v>394329.63211173314</v>
      </c>
      <c r="N68" s="36">
        <v>245409.57008009194</v>
      </c>
      <c r="O68" s="36">
        <v>-152260.93466969189</v>
      </c>
      <c r="P68" s="22">
        <v>58395.141978718777</v>
      </c>
      <c r="Q68" s="19">
        <f t="shared" si="3"/>
        <v>545873.40950085188</v>
      </c>
      <c r="R68" s="22"/>
      <c r="S68" s="22">
        <v>394329.63214579888</v>
      </c>
      <c r="T68" s="36">
        <v>215990.50183067619</v>
      </c>
      <c r="U68" s="36">
        <v>-50753.644889897296</v>
      </c>
      <c r="V68" s="36">
        <v>-19314.913399757053</v>
      </c>
      <c r="W68" s="36">
        <v>-152260.93466969189</v>
      </c>
      <c r="X68" s="22">
        <f t="shared" si="20"/>
        <v>83597.359558323515</v>
      </c>
      <c r="Y68" s="19">
        <f t="shared" si="4"/>
        <v>471588.0005754524</v>
      </c>
      <c r="Z68" s="595"/>
      <c r="AA68" s="22">
        <f t="shared" si="5"/>
        <v>176.95123299681612</v>
      </c>
      <c r="AB68" s="22">
        <f t="shared" si="6"/>
        <v>126.68598736872303</v>
      </c>
      <c r="AC68" s="22">
        <f t="shared" si="7"/>
        <v>303.63722036553918</v>
      </c>
      <c r="AE68" s="532">
        <f t="shared" si="8"/>
        <v>234.3016233581302</v>
      </c>
      <c r="AF68" s="532">
        <f t="shared" si="9"/>
        <v>145.81673801550323</v>
      </c>
      <c r="AG68" s="532">
        <f t="shared" si="10"/>
        <v>-90.469955240458646</v>
      </c>
      <c r="AH68" s="532">
        <f t="shared" si="11"/>
        <v>34.69705405746808</v>
      </c>
      <c r="AI68" s="532">
        <f t="shared" si="12"/>
        <v>324.34546019064283</v>
      </c>
      <c r="AK68" s="532">
        <f t="shared" si="13"/>
        <v>234.44092279774011</v>
      </c>
      <c r="AL68" s="532">
        <f t="shared" si="14"/>
        <v>128.41290239635921</v>
      </c>
      <c r="AM68" s="532">
        <f t="shared" si="15"/>
        <v>-30.174580790664265</v>
      </c>
      <c r="AN68" s="532">
        <f t="shared" si="16"/>
        <v>-11.483301664540459</v>
      </c>
      <c r="AO68" s="532">
        <f t="shared" si="17"/>
        <v>-90.523742371992796</v>
      </c>
      <c r="AP68" s="532">
        <f t="shared" si="18"/>
        <v>49.701165016839191</v>
      </c>
      <c r="AQ68" s="532">
        <f t="shared" si="19"/>
        <v>280.37336538374103</v>
      </c>
    </row>
    <row r="69" spans="1:43">
      <c r="A69" s="240">
        <v>182</v>
      </c>
      <c r="B69" s="364">
        <v>13</v>
      </c>
      <c r="C69" s="364">
        <v>13</v>
      </c>
      <c r="D69" s="18" t="s">
        <v>92</v>
      </c>
      <c r="E69" s="21">
        <v>19767</v>
      </c>
      <c r="F69" s="21">
        <v>19347</v>
      </c>
      <c r="G69" s="36">
        <v>19182</v>
      </c>
      <c r="H69" s="36"/>
      <c r="I69" s="22">
        <v>1666777.3868203121</v>
      </c>
      <c r="J69" s="36">
        <v>2026097.030260168</v>
      </c>
      <c r="K69" s="519">
        <f t="shared" si="2"/>
        <v>3692874.4170804801</v>
      </c>
      <c r="L69" s="519"/>
      <c r="M69" s="36">
        <v>-1701536.8848906574</v>
      </c>
      <c r="N69" s="36">
        <v>-10645.735620644031</v>
      </c>
      <c r="O69" s="36">
        <v>-1750322.2240371534</v>
      </c>
      <c r="P69" s="22">
        <v>671283.90484983497</v>
      </c>
      <c r="Q69" s="19">
        <f t="shared" si="3"/>
        <v>-2791220.9396986198</v>
      </c>
      <c r="R69" s="22"/>
      <c r="S69" s="22">
        <v>-1701536.8844990539</v>
      </c>
      <c r="T69" s="36">
        <v>-38470.526590161207</v>
      </c>
      <c r="U69" s="36">
        <v>-583440.7413457178</v>
      </c>
      <c r="V69" s="36">
        <v>-220272.69252921513</v>
      </c>
      <c r="W69" s="36">
        <v>-1750322.2240371534</v>
      </c>
      <c r="X69" s="22">
        <f t="shared" si="20"/>
        <v>953367.7473530093</v>
      </c>
      <c r="Y69" s="19">
        <f t="shared" si="4"/>
        <v>-3340675.3216482918</v>
      </c>
      <c r="Z69" s="595"/>
      <c r="AA69" s="22">
        <f t="shared" si="5"/>
        <v>84.321211454460069</v>
      </c>
      <c r="AB69" s="22">
        <f t="shared" si="6"/>
        <v>102.49896444883736</v>
      </c>
      <c r="AC69" s="22">
        <f t="shared" si="7"/>
        <v>186.82017590329741</v>
      </c>
      <c r="AE69" s="532">
        <f t="shared" si="8"/>
        <v>-87.948358137729741</v>
      </c>
      <c r="AF69" s="532">
        <f t="shared" si="9"/>
        <v>-0.55025252600630747</v>
      </c>
      <c r="AG69" s="532">
        <f t="shared" si="10"/>
        <v>-90.469955240458646</v>
      </c>
      <c r="AH69" s="532">
        <f t="shared" si="11"/>
        <v>34.69705405746808</v>
      </c>
      <c r="AI69" s="532">
        <f t="shared" si="12"/>
        <v>-144.27151184672661</v>
      </c>
      <c r="AK69" s="532">
        <f t="shared" si="13"/>
        <v>-88.704873553281928</v>
      </c>
      <c r="AL69" s="532">
        <f t="shared" si="14"/>
        <v>-2.0055534662788661</v>
      </c>
      <c r="AM69" s="532">
        <f t="shared" si="15"/>
        <v>-30.416053662064321</v>
      </c>
      <c r="AN69" s="532">
        <f t="shared" si="16"/>
        <v>-11.483301664540461</v>
      </c>
      <c r="AO69" s="532">
        <f t="shared" si="17"/>
        <v>-91.248160986192957</v>
      </c>
      <c r="AP69" s="532">
        <f t="shared" si="18"/>
        <v>49.701165016839191</v>
      </c>
      <c r="AQ69" s="532">
        <f t="shared" si="19"/>
        <v>-174.15677831551932</v>
      </c>
    </row>
    <row r="70" spans="1:43">
      <c r="A70" s="240">
        <v>186</v>
      </c>
      <c r="B70" s="364">
        <v>1</v>
      </c>
      <c r="C70" s="525">
        <v>33</v>
      </c>
      <c r="D70" s="18" t="s">
        <v>93</v>
      </c>
      <c r="E70" s="21">
        <v>45226</v>
      </c>
      <c r="F70" s="21">
        <v>45630</v>
      </c>
      <c r="G70" s="36">
        <v>46490</v>
      </c>
      <c r="H70" s="36"/>
      <c r="I70" s="22">
        <v>-3409635.4958324749</v>
      </c>
      <c r="J70" s="36">
        <v>-910405.65919543139</v>
      </c>
      <c r="K70" s="519">
        <f t="shared" si="2"/>
        <v>-4320041.1550279064</v>
      </c>
      <c r="L70" s="519"/>
      <c r="M70" s="36">
        <v>-5513681.224191891</v>
      </c>
      <c r="N70" s="36">
        <v>-1814230.2849377443</v>
      </c>
      <c r="O70" s="36">
        <v>-4128144.0576221282</v>
      </c>
      <c r="P70" s="22">
        <v>1583226.5766422686</v>
      </c>
      <c r="Q70" s="19">
        <f t="shared" si="3"/>
        <v>-9872828.990109494</v>
      </c>
      <c r="R70" s="22"/>
      <c r="S70" s="22">
        <v>-5513681.2232682928</v>
      </c>
      <c r="T70" s="36">
        <v>-1242948.8733042579</v>
      </c>
      <c r="U70" s="36">
        <v>-1376048.0192073761</v>
      </c>
      <c r="V70" s="36">
        <v>-533858.69438448607</v>
      </c>
      <c r="W70" s="36">
        <v>-4128144.0576221282</v>
      </c>
      <c r="X70" s="22">
        <f t="shared" si="20"/>
        <v>2310607.161632854</v>
      </c>
      <c r="Y70" s="19">
        <f t="shared" si="4"/>
        <v>-10484073.706153687</v>
      </c>
      <c r="Z70" s="595"/>
      <c r="AA70" s="22">
        <f t="shared" si="5"/>
        <v>-75.39104709309855</v>
      </c>
      <c r="AB70" s="22">
        <f t="shared" si="6"/>
        <v>-20.130138840388966</v>
      </c>
      <c r="AC70" s="22">
        <f t="shared" si="7"/>
        <v>-95.521185933487516</v>
      </c>
      <c r="AE70" s="532">
        <f t="shared" si="8"/>
        <v>-120.83456550935549</v>
      </c>
      <c r="AF70" s="532">
        <f t="shared" si="9"/>
        <v>-39.759594234883721</v>
      </c>
      <c r="AG70" s="532">
        <f t="shared" si="10"/>
        <v>-90.469955240458646</v>
      </c>
      <c r="AH70" s="532">
        <f t="shared" si="11"/>
        <v>34.69705405746808</v>
      </c>
      <c r="AI70" s="532">
        <f t="shared" si="12"/>
        <v>-216.36706092722977</v>
      </c>
      <c r="AK70" s="532">
        <f t="shared" si="13"/>
        <v>-118.59929497243047</v>
      </c>
      <c r="AL70" s="532">
        <f t="shared" si="14"/>
        <v>-26.735832938357881</v>
      </c>
      <c r="AM70" s="532">
        <f t="shared" si="15"/>
        <v>-29.598795853030243</v>
      </c>
      <c r="AN70" s="532">
        <f t="shared" si="16"/>
        <v>-11.483301664540461</v>
      </c>
      <c r="AO70" s="532">
        <f t="shared" si="17"/>
        <v>-88.796387559090732</v>
      </c>
      <c r="AP70" s="532">
        <f t="shared" si="18"/>
        <v>49.701165016839191</v>
      </c>
      <c r="AQ70" s="532">
        <f t="shared" si="19"/>
        <v>-225.51244797061059</v>
      </c>
    </row>
    <row r="71" spans="1:43">
      <c r="A71" s="240">
        <v>202</v>
      </c>
      <c r="B71" s="364">
        <v>2</v>
      </c>
      <c r="C71" s="364">
        <v>2</v>
      </c>
      <c r="D71" s="18" t="s">
        <v>94</v>
      </c>
      <c r="E71" s="21">
        <v>35497</v>
      </c>
      <c r="F71" s="21">
        <v>35848</v>
      </c>
      <c r="G71" s="36">
        <v>36339</v>
      </c>
      <c r="H71" s="36"/>
      <c r="I71" s="22">
        <v>3039877.669067522</v>
      </c>
      <c r="J71" s="36">
        <v>1455677.5783048854</v>
      </c>
      <c r="K71" s="519">
        <f t="shared" si="2"/>
        <v>4495555.2473724075</v>
      </c>
      <c r="L71" s="519"/>
      <c r="M71" s="36">
        <v>5606712.1042165505</v>
      </c>
      <c r="N71" s="36">
        <v>2483541.7265126691</v>
      </c>
      <c r="O71" s="36">
        <v>-3243166.9554599617</v>
      </c>
      <c r="P71" s="22">
        <v>1243819.9938521157</v>
      </c>
      <c r="Q71" s="19">
        <f t="shared" si="3"/>
        <v>6090906.8691213746</v>
      </c>
      <c r="R71" s="22"/>
      <c r="S71" s="22">
        <v>5606712.1049421523</v>
      </c>
      <c r="T71" s="36">
        <v>1856913.8247865508</v>
      </c>
      <c r="U71" s="36">
        <v>-1081055.6518199872</v>
      </c>
      <c r="V71" s="36">
        <v>-417291.69918773579</v>
      </c>
      <c r="W71" s="36">
        <v>-3243166.9554599617</v>
      </c>
      <c r="X71" s="22">
        <f t="shared" si="20"/>
        <v>1806090.6355469192</v>
      </c>
      <c r="Y71" s="19">
        <f t="shared" si="4"/>
        <v>4528202.2588079376</v>
      </c>
      <c r="Z71" s="595"/>
      <c r="AA71" s="22">
        <f t="shared" si="5"/>
        <v>85.637593854903855</v>
      </c>
      <c r="AB71" s="22">
        <f t="shared" si="6"/>
        <v>41.00846771008495</v>
      </c>
      <c r="AC71" s="22">
        <f t="shared" si="7"/>
        <v>126.6460615649888</v>
      </c>
      <c r="AE71" s="532">
        <f t="shared" si="8"/>
        <v>156.40236845058442</v>
      </c>
      <c r="AF71" s="532">
        <f t="shared" si="9"/>
        <v>69.279784827958864</v>
      </c>
      <c r="AG71" s="532">
        <f t="shared" si="10"/>
        <v>-90.469955240458646</v>
      </c>
      <c r="AH71" s="532">
        <f t="shared" si="11"/>
        <v>34.69705405746808</v>
      </c>
      <c r="AI71" s="532">
        <f t="shared" si="12"/>
        <v>169.90925209555274</v>
      </c>
      <c r="AK71" s="532">
        <f t="shared" si="13"/>
        <v>154.28911376048191</v>
      </c>
      <c r="AL71" s="532">
        <f t="shared" si="14"/>
        <v>51.099750262432948</v>
      </c>
      <c r="AM71" s="532">
        <f t="shared" si="15"/>
        <v>-29.749185498224694</v>
      </c>
      <c r="AN71" s="532">
        <f t="shared" si="16"/>
        <v>-11.483301664540461</v>
      </c>
      <c r="AO71" s="532">
        <f t="shared" si="17"/>
        <v>-89.247556494674086</v>
      </c>
      <c r="AP71" s="532">
        <f t="shared" si="18"/>
        <v>49.701165016839184</v>
      </c>
      <c r="AQ71" s="532">
        <f t="shared" si="19"/>
        <v>124.6099853823148</v>
      </c>
    </row>
    <row r="72" spans="1:43">
      <c r="A72" s="240">
        <v>204</v>
      </c>
      <c r="B72" s="364">
        <v>11</v>
      </c>
      <c r="C72" s="364">
        <v>11</v>
      </c>
      <c r="D72" s="18" t="s">
        <v>95</v>
      </c>
      <c r="E72" s="21">
        <v>2778</v>
      </c>
      <c r="F72" s="21">
        <v>2689</v>
      </c>
      <c r="G72" s="36">
        <v>2628</v>
      </c>
      <c r="H72" s="36"/>
      <c r="I72" s="22">
        <v>-472564.01996446296</v>
      </c>
      <c r="J72" s="36">
        <v>-725824.72209087736</v>
      </c>
      <c r="K72" s="519">
        <f t="shared" si="2"/>
        <v>-1198388.7420553402</v>
      </c>
      <c r="L72" s="519"/>
      <c r="M72" s="36">
        <v>-782390.53645541205</v>
      </c>
      <c r="N72" s="36">
        <v>-903495.94533230993</v>
      </c>
      <c r="O72" s="36">
        <v>-243273.7096415933</v>
      </c>
      <c r="P72" s="22">
        <v>93300.378360531671</v>
      </c>
      <c r="Q72" s="19">
        <f t="shared" si="3"/>
        <v>-1835859.8130687836</v>
      </c>
      <c r="R72" s="22"/>
      <c r="S72" s="22">
        <v>-782390.53640098392</v>
      </c>
      <c r="T72" s="36">
        <v>-869830.03001601703</v>
      </c>
      <c r="U72" s="36">
        <v>-81091.236547197768</v>
      </c>
      <c r="V72" s="36">
        <v>-30178.11677441233</v>
      </c>
      <c r="W72" s="36">
        <v>-243273.7096415933</v>
      </c>
      <c r="X72" s="22">
        <f t="shared" si="20"/>
        <v>130614.66166425338</v>
      </c>
      <c r="Y72" s="19">
        <f t="shared" si="4"/>
        <v>-1876148.9677159509</v>
      </c>
      <c r="Z72" s="595"/>
      <c r="AA72" s="22">
        <f t="shared" si="5"/>
        <v>-170.10943843213209</v>
      </c>
      <c r="AB72" s="22">
        <f t="shared" si="6"/>
        <v>-261.27599787288602</v>
      </c>
      <c r="AC72" s="22">
        <f t="shared" si="7"/>
        <v>-431.38543630501806</v>
      </c>
      <c r="AE72" s="532">
        <f t="shared" si="8"/>
        <v>-290.95966398490594</v>
      </c>
      <c r="AF72" s="532">
        <f t="shared" si="9"/>
        <v>-335.99700458620674</v>
      </c>
      <c r="AG72" s="532">
        <f t="shared" si="10"/>
        <v>-90.469955240458646</v>
      </c>
      <c r="AH72" s="532">
        <f t="shared" si="11"/>
        <v>34.69705405746808</v>
      </c>
      <c r="AI72" s="532">
        <f t="shared" si="12"/>
        <v>-682.7295697541033</v>
      </c>
      <c r="AK72" s="532">
        <f t="shared" si="13"/>
        <v>-297.71329391209434</v>
      </c>
      <c r="AL72" s="532">
        <f t="shared" si="14"/>
        <v>-330.98555175647527</v>
      </c>
      <c r="AM72" s="532">
        <f t="shared" si="15"/>
        <v>-30.856634911414677</v>
      </c>
      <c r="AN72" s="532">
        <f t="shared" si="16"/>
        <v>-11.483301664540461</v>
      </c>
      <c r="AO72" s="532">
        <f t="shared" si="17"/>
        <v>-92.569904734244034</v>
      </c>
      <c r="AP72" s="532">
        <f t="shared" si="18"/>
        <v>49.701165016839184</v>
      </c>
      <c r="AQ72" s="532">
        <f t="shared" si="19"/>
        <v>-713.90752196192955</v>
      </c>
    </row>
    <row r="73" spans="1:43">
      <c r="A73" s="240">
        <v>205</v>
      </c>
      <c r="B73" s="364">
        <v>18</v>
      </c>
      <c r="C73" s="364">
        <v>18</v>
      </c>
      <c r="D73" s="18" t="s">
        <v>96</v>
      </c>
      <c r="E73" s="21">
        <v>36493</v>
      </c>
      <c r="F73" s="21">
        <v>36297</v>
      </c>
      <c r="G73" s="36">
        <v>36513</v>
      </c>
      <c r="H73" s="36"/>
      <c r="I73" s="22">
        <v>-7752867.8544950169</v>
      </c>
      <c r="J73" s="36">
        <v>-4898872.5916404137</v>
      </c>
      <c r="K73" s="519">
        <f t="shared" si="2"/>
        <v>-12651740.446135432</v>
      </c>
      <c r="L73" s="519"/>
      <c r="M73" s="36">
        <v>-5510659.8069438627</v>
      </c>
      <c r="N73" s="36">
        <v>-3009612.897266929</v>
      </c>
      <c r="O73" s="36">
        <v>-3283787.9653629274</v>
      </c>
      <c r="P73" s="22">
        <v>1259398.9711239189</v>
      </c>
      <c r="Q73" s="19">
        <f t="shared" si="3"/>
        <v>-10544661.6984498</v>
      </c>
      <c r="R73" s="22"/>
      <c r="S73" s="22">
        <v>-5510659.806209174</v>
      </c>
      <c r="T73" s="36">
        <v>-2555179.3798866821</v>
      </c>
      <c r="U73" s="36">
        <v>-1094595.9884543091</v>
      </c>
      <c r="V73" s="36">
        <v>-419289.79367736587</v>
      </c>
      <c r="W73" s="36">
        <v>-3283787.9653629274</v>
      </c>
      <c r="X73" s="22">
        <f t="shared" si="20"/>
        <v>1814738.638259849</v>
      </c>
      <c r="Y73" s="19">
        <f t="shared" si="4"/>
        <v>-11048774.295330608</v>
      </c>
      <c r="Z73" s="595"/>
      <c r="AA73" s="22">
        <f t="shared" si="5"/>
        <v>-212.44808194708619</v>
      </c>
      <c r="AB73" s="22">
        <f t="shared" si="6"/>
        <v>-134.24143237443931</v>
      </c>
      <c r="AC73" s="22">
        <f t="shared" si="7"/>
        <v>-346.68951432152556</v>
      </c>
      <c r="AE73" s="532">
        <f t="shared" si="8"/>
        <v>-151.82135732826026</v>
      </c>
      <c r="AF73" s="532">
        <f t="shared" si="9"/>
        <v>-82.916298792377575</v>
      </c>
      <c r="AG73" s="532">
        <f t="shared" si="10"/>
        <v>-90.469955240458646</v>
      </c>
      <c r="AH73" s="532">
        <f t="shared" si="11"/>
        <v>34.69705405746808</v>
      </c>
      <c r="AI73" s="532">
        <f t="shared" si="12"/>
        <v>-290.51055730362839</v>
      </c>
      <c r="AK73" s="532">
        <f t="shared" si="13"/>
        <v>-150.92322751373959</v>
      </c>
      <c r="AL73" s="532">
        <f t="shared" si="14"/>
        <v>-69.97999013739441</v>
      </c>
      <c r="AM73" s="532">
        <f t="shared" si="15"/>
        <v>-29.978254004171365</v>
      </c>
      <c r="AN73" s="532">
        <f t="shared" si="16"/>
        <v>-11.483301664540461</v>
      </c>
      <c r="AO73" s="532">
        <f t="shared" si="17"/>
        <v>-89.934762012514099</v>
      </c>
      <c r="AP73" s="532">
        <f t="shared" si="18"/>
        <v>49.701165016839184</v>
      </c>
      <c r="AQ73" s="532">
        <f t="shared" si="19"/>
        <v>-302.59837031552075</v>
      </c>
    </row>
    <row r="74" spans="1:43">
      <c r="A74" s="240">
        <v>208</v>
      </c>
      <c r="B74" s="364">
        <v>17</v>
      </c>
      <c r="C74" s="364">
        <v>17</v>
      </c>
      <c r="D74" s="18" t="s">
        <v>97</v>
      </c>
      <c r="E74" s="21">
        <v>12412</v>
      </c>
      <c r="F74" s="21">
        <v>12335</v>
      </c>
      <c r="G74" s="36">
        <v>12372</v>
      </c>
      <c r="H74" s="36"/>
      <c r="I74" s="22">
        <v>1591114.3300373671</v>
      </c>
      <c r="J74" s="36">
        <v>714745.30689145578</v>
      </c>
      <c r="K74" s="519">
        <f t="shared" si="2"/>
        <v>2305859.6369288228</v>
      </c>
      <c r="L74" s="519"/>
      <c r="M74" s="36">
        <v>1089083.1728721408</v>
      </c>
      <c r="N74" s="36">
        <v>144009.94444883187</v>
      </c>
      <c r="O74" s="36">
        <v>-1115946.8978910574</v>
      </c>
      <c r="P74" s="22">
        <v>427988.16179886874</v>
      </c>
      <c r="Q74" s="19">
        <f t="shared" si="3"/>
        <v>545134.3812287841</v>
      </c>
      <c r="R74" s="22"/>
      <c r="S74" s="22">
        <v>1089083.1731218144</v>
      </c>
      <c r="T74" s="36">
        <v>-24527.520829567296</v>
      </c>
      <c r="U74" s="36">
        <v>-371982.29929701914</v>
      </c>
      <c r="V74" s="36">
        <v>-142071.40819369457</v>
      </c>
      <c r="W74" s="36">
        <v>-1115946.8978910574</v>
      </c>
      <c r="X74" s="22">
        <f t="shared" si="20"/>
        <v>614902.81358833448</v>
      </c>
      <c r="Y74" s="19">
        <f t="shared" si="4"/>
        <v>49457.860498810536</v>
      </c>
      <c r="Z74" s="595"/>
      <c r="AA74" s="22">
        <f t="shared" si="5"/>
        <v>128.19161537523098</v>
      </c>
      <c r="AB74" s="22">
        <f t="shared" si="6"/>
        <v>57.585023114039302</v>
      </c>
      <c r="AC74" s="22">
        <f t="shared" si="7"/>
        <v>185.77663848927028</v>
      </c>
      <c r="AE74" s="532">
        <f t="shared" si="8"/>
        <v>88.292109677514446</v>
      </c>
      <c r="AF74" s="532">
        <f t="shared" si="9"/>
        <v>11.674904292568453</v>
      </c>
      <c r="AG74" s="532">
        <f t="shared" si="10"/>
        <v>-90.469955240458646</v>
      </c>
      <c r="AH74" s="532">
        <f t="shared" si="11"/>
        <v>34.69705405746808</v>
      </c>
      <c r="AI74" s="532">
        <f t="shared" si="12"/>
        <v>44.194112787092344</v>
      </c>
      <c r="AK74" s="532">
        <f t="shared" si="13"/>
        <v>88.028061196396251</v>
      </c>
      <c r="AL74" s="532">
        <f t="shared" si="14"/>
        <v>-1.982502491882258</v>
      </c>
      <c r="AM74" s="532">
        <f t="shared" si="15"/>
        <v>-30.066464540657869</v>
      </c>
      <c r="AN74" s="532">
        <f t="shared" si="16"/>
        <v>-11.483301664540461</v>
      </c>
      <c r="AO74" s="532">
        <f t="shared" si="17"/>
        <v>-90.199393621973599</v>
      </c>
      <c r="AP74" s="532">
        <f t="shared" si="18"/>
        <v>49.701165016839191</v>
      </c>
      <c r="AQ74" s="532">
        <f t="shared" si="19"/>
        <v>3.9975638941812588</v>
      </c>
    </row>
    <row r="75" spans="1:43">
      <c r="A75" s="240">
        <v>211</v>
      </c>
      <c r="B75" s="364">
        <v>6</v>
      </c>
      <c r="C75" s="364">
        <v>6</v>
      </c>
      <c r="D75" s="18" t="s">
        <v>98</v>
      </c>
      <c r="E75" s="21">
        <v>32622</v>
      </c>
      <c r="F75" s="21">
        <v>32959</v>
      </c>
      <c r="G75" s="36">
        <v>33473</v>
      </c>
      <c r="H75" s="36"/>
      <c r="I75" s="22">
        <v>684931.9172317225</v>
      </c>
      <c r="J75" s="36">
        <v>280472.81638252817</v>
      </c>
      <c r="K75" s="519">
        <f t="shared" ref="K75:K138" si="21">SUM(I75:J75)</f>
        <v>965404.73361425067</v>
      </c>
      <c r="L75" s="519"/>
      <c r="M75" s="36">
        <v>223390.48856300706</v>
      </c>
      <c r="N75" s="36">
        <v>16205.492875597387</v>
      </c>
      <c r="O75" s="36">
        <v>-2981799.2547702766</v>
      </c>
      <c r="P75" s="22">
        <v>1143580.2046800905</v>
      </c>
      <c r="Q75" s="19">
        <f t="shared" ref="Q75:Q138" si="22">SUM(M75:P75)</f>
        <v>-1598623.0686515814</v>
      </c>
      <c r="R75" s="22"/>
      <c r="S75" s="22">
        <v>223390.48923013205</v>
      </c>
      <c r="T75" s="36">
        <v>-65537.297042700317</v>
      </c>
      <c r="U75" s="36">
        <v>-993933.08492342557</v>
      </c>
      <c r="V75" s="36">
        <v>-384380.55661716283</v>
      </c>
      <c r="W75" s="36">
        <v>-2981799.2547702766</v>
      </c>
      <c r="X75" s="22">
        <f t="shared" si="20"/>
        <v>1663647.0966086581</v>
      </c>
      <c r="Y75" s="19">
        <f t="shared" ref="Y75:Y138" si="23">SUM(S75:X75)</f>
        <v>-2538612.6075147754</v>
      </c>
      <c r="Z75" s="595"/>
      <c r="AA75" s="22">
        <f t="shared" ref="AA75:AA138" si="24">I75/E75</f>
        <v>20.996012422037964</v>
      </c>
      <c r="AB75" s="22">
        <f t="shared" ref="AB75:AB138" si="25">J75/E75</f>
        <v>8.5976585243862473</v>
      </c>
      <c r="AC75" s="22">
        <f t="shared" ref="AC75:AC138" si="26">K75/E75</f>
        <v>29.593670946424211</v>
      </c>
      <c r="AE75" s="532">
        <f t="shared" ref="AE75:AE138" si="27">M75/F75</f>
        <v>6.7778296842442751</v>
      </c>
      <c r="AF75" s="532">
        <f t="shared" ref="AF75:AF138" si="28">N75/F75</f>
        <v>0.49168642481863489</v>
      </c>
      <c r="AG75" s="532">
        <f t="shared" ref="AG75:AG138" si="29">O75/F75</f>
        <v>-90.469955240458646</v>
      </c>
      <c r="AH75" s="532">
        <f t="shared" ref="AH75:AH138" si="30">P75/F75</f>
        <v>34.69705405746808</v>
      </c>
      <c r="AI75" s="532">
        <f t="shared" ref="AI75:AI138" si="31">Q75/F75</f>
        <v>-48.503385073927653</v>
      </c>
      <c r="AK75" s="532">
        <f t="shared" ref="AK75:AK138" si="32">S75/$G75</f>
        <v>6.6737516574592073</v>
      </c>
      <c r="AL75" s="532">
        <f t="shared" ref="AL75:AL138" si="33">T75/$G75</f>
        <v>-1.9579152463985994</v>
      </c>
      <c r="AM75" s="532">
        <f t="shared" ref="AM75:AM138" si="34">U75/$G75</f>
        <v>-29.693576462325623</v>
      </c>
      <c r="AN75" s="532">
        <f t="shared" ref="AN75:AN138" si="35">V75/$G75</f>
        <v>-11.483301664540461</v>
      </c>
      <c r="AO75" s="532">
        <f t="shared" ref="AO75:AO138" si="36">W75/$G75</f>
        <v>-89.08072938697687</v>
      </c>
      <c r="AP75" s="532">
        <f t="shared" ref="AP75:AP138" si="37">X75/$G75</f>
        <v>49.701165016839184</v>
      </c>
      <c r="AQ75" s="532">
        <f t="shared" ref="AQ75:AQ138" si="38">Y75/$G75</f>
        <v>-75.840606085943165</v>
      </c>
    </row>
    <row r="76" spans="1:43">
      <c r="A76" s="240">
        <v>213</v>
      </c>
      <c r="B76" s="364">
        <v>10</v>
      </c>
      <c r="C76" s="364">
        <v>10</v>
      </c>
      <c r="D76" s="18" t="s">
        <v>99</v>
      </c>
      <c r="E76" s="21">
        <v>5230</v>
      </c>
      <c r="F76" s="21">
        <v>5154</v>
      </c>
      <c r="G76" s="36">
        <v>5114</v>
      </c>
      <c r="H76" s="36"/>
      <c r="I76" s="22">
        <v>-135640.18013436309</v>
      </c>
      <c r="J76" s="36">
        <v>66922.726256264737</v>
      </c>
      <c r="K76" s="519">
        <f t="shared" si="21"/>
        <v>-68717.453878098357</v>
      </c>
      <c r="L76" s="519"/>
      <c r="M76" s="36">
        <v>-470155.46308024216</v>
      </c>
      <c r="N76" s="36">
        <v>-100298.55197629183</v>
      </c>
      <c r="O76" s="36">
        <v>-466282.14930932387</v>
      </c>
      <c r="P76" s="22">
        <v>178828.6166121905</v>
      </c>
      <c r="Q76" s="19">
        <f t="shared" si="22"/>
        <v>-857907.54775366734</v>
      </c>
      <c r="R76" s="22"/>
      <c r="S76" s="22">
        <v>-470155.46297591989</v>
      </c>
      <c r="T76" s="36">
        <v>-35771.170964698824</v>
      </c>
      <c r="U76" s="36">
        <v>-155427.38310310795</v>
      </c>
      <c r="V76" s="36">
        <v>-58725.604712459914</v>
      </c>
      <c r="W76" s="36">
        <v>-466282.14930932387</v>
      </c>
      <c r="X76" s="22">
        <f t="shared" ref="X76:X139" si="39">G76/$G$10*277000000</f>
        <v>254171.7578961156</v>
      </c>
      <c r="Y76" s="19">
        <f t="shared" si="23"/>
        <v>-932190.01316939481</v>
      </c>
      <c r="Z76" s="595"/>
      <c r="AA76" s="22">
        <f t="shared" si="24"/>
        <v>-25.935024882287397</v>
      </c>
      <c r="AB76" s="22">
        <f t="shared" si="25"/>
        <v>12.79593236257452</v>
      </c>
      <c r="AC76" s="22">
        <f t="shared" si="26"/>
        <v>-13.139092519712879</v>
      </c>
      <c r="AE76" s="532">
        <f t="shared" si="27"/>
        <v>-91.221471300008176</v>
      </c>
      <c r="AF76" s="532">
        <f t="shared" si="28"/>
        <v>-19.460332164589023</v>
      </c>
      <c r="AG76" s="532">
        <f t="shared" si="29"/>
        <v>-90.469955240458646</v>
      </c>
      <c r="AH76" s="532">
        <f t="shared" si="30"/>
        <v>34.69705405746808</v>
      </c>
      <c r="AI76" s="532">
        <f t="shared" si="31"/>
        <v>-166.45470464758776</v>
      </c>
      <c r="AK76" s="532">
        <f t="shared" si="32"/>
        <v>-91.93497516150174</v>
      </c>
      <c r="AL76" s="532">
        <f t="shared" si="33"/>
        <v>-6.9947538061593324</v>
      </c>
      <c r="AM76" s="532">
        <f t="shared" si="34"/>
        <v>-30.392527004909649</v>
      </c>
      <c r="AN76" s="532">
        <f t="shared" si="35"/>
        <v>-11.483301664540461</v>
      </c>
      <c r="AO76" s="532">
        <f t="shared" si="36"/>
        <v>-91.177581014728958</v>
      </c>
      <c r="AP76" s="532">
        <f t="shared" si="37"/>
        <v>49.701165016839184</v>
      </c>
      <c r="AQ76" s="532">
        <f t="shared" si="38"/>
        <v>-182.28197363500095</v>
      </c>
    </row>
    <row r="77" spans="1:43">
      <c r="A77" s="240">
        <v>214</v>
      </c>
      <c r="B77" s="364">
        <v>4</v>
      </c>
      <c r="C77" s="364">
        <v>4</v>
      </c>
      <c r="D77" s="18" t="s">
        <v>100</v>
      </c>
      <c r="E77" s="21">
        <v>12662</v>
      </c>
      <c r="F77" s="21">
        <v>12528</v>
      </c>
      <c r="G77" s="36">
        <v>12394</v>
      </c>
      <c r="H77" s="36"/>
      <c r="I77" s="22">
        <v>218342.51649319506</v>
      </c>
      <c r="J77" s="36">
        <v>823608.0857681433</v>
      </c>
      <c r="K77" s="519">
        <f t="shared" si="21"/>
        <v>1041950.6022613384</v>
      </c>
      <c r="L77" s="519"/>
      <c r="M77" s="36">
        <v>-361333.05017294426</v>
      </c>
      <c r="N77" s="36">
        <v>197159.10578017076</v>
      </c>
      <c r="O77" s="36">
        <v>-1133407.5992524659</v>
      </c>
      <c r="P77" s="22">
        <v>434684.69323196012</v>
      </c>
      <c r="Q77" s="19">
        <f t="shared" si="22"/>
        <v>-862896.85041327938</v>
      </c>
      <c r="R77" s="22"/>
      <c r="S77" s="22">
        <v>-361333.04991936445</v>
      </c>
      <c r="T77" s="36">
        <v>-21832.033274303994</v>
      </c>
      <c r="U77" s="36">
        <v>-377802.53308415529</v>
      </c>
      <c r="V77" s="36">
        <v>-142324.04083031448</v>
      </c>
      <c r="W77" s="36">
        <v>-1133407.5992524659</v>
      </c>
      <c r="X77" s="22">
        <f t="shared" si="39"/>
        <v>615996.23921870487</v>
      </c>
      <c r="Y77" s="19">
        <f t="shared" si="23"/>
        <v>-1420703.0171418991</v>
      </c>
      <c r="Z77" s="595"/>
      <c r="AA77" s="22">
        <f t="shared" si="24"/>
        <v>17.243920114768208</v>
      </c>
      <c r="AB77" s="22">
        <f t="shared" si="25"/>
        <v>65.045655170442529</v>
      </c>
      <c r="AC77" s="22">
        <f t="shared" si="26"/>
        <v>82.289575285210745</v>
      </c>
      <c r="AE77" s="532">
        <f t="shared" si="27"/>
        <v>-28.842037849053661</v>
      </c>
      <c r="AF77" s="532">
        <f t="shared" si="28"/>
        <v>15.737476515020017</v>
      </c>
      <c r="AG77" s="532">
        <f t="shared" si="29"/>
        <v>-90.469955240458646</v>
      </c>
      <c r="AH77" s="532">
        <f t="shared" si="30"/>
        <v>34.69705405746808</v>
      </c>
      <c r="AI77" s="532">
        <f t="shared" si="31"/>
        <v>-68.877462517024213</v>
      </c>
      <c r="AK77" s="532">
        <f t="shared" si="32"/>
        <v>-29.153868800981478</v>
      </c>
      <c r="AL77" s="532">
        <f t="shared" si="33"/>
        <v>-1.7615001835004029</v>
      </c>
      <c r="AM77" s="532">
        <f t="shared" si="34"/>
        <v>-30.482695908032539</v>
      </c>
      <c r="AN77" s="532">
        <f t="shared" si="35"/>
        <v>-11.483301664540461</v>
      </c>
      <c r="AO77" s="532">
        <f t="shared" si="36"/>
        <v>-91.448087724097618</v>
      </c>
      <c r="AP77" s="532">
        <f t="shared" si="37"/>
        <v>49.701165016839184</v>
      </c>
      <c r="AQ77" s="532">
        <f t="shared" si="38"/>
        <v>-114.62828926431331</v>
      </c>
    </row>
    <row r="78" spans="1:43">
      <c r="A78" s="240">
        <v>216</v>
      </c>
      <c r="B78" s="364">
        <v>13</v>
      </c>
      <c r="C78" s="364">
        <v>13</v>
      </c>
      <c r="D78" s="18" t="s">
        <v>101</v>
      </c>
      <c r="E78" s="21">
        <v>1311</v>
      </c>
      <c r="F78" s="21">
        <v>1269</v>
      </c>
      <c r="G78" s="36">
        <v>1217</v>
      </c>
      <c r="H78" s="36"/>
      <c r="I78" s="22">
        <v>114357.02483967174</v>
      </c>
      <c r="J78" s="36">
        <v>-4523.8032819577911</v>
      </c>
      <c r="K78" s="519">
        <f t="shared" si="21"/>
        <v>109833.22155771394</v>
      </c>
      <c r="L78" s="519"/>
      <c r="M78" s="36">
        <v>82687.974589951322</v>
      </c>
      <c r="N78" s="36">
        <v>-12007.441913227249</v>
      </c>
      <c r="O78" s="36">
        <v>-114806.37320014201</v>
      </c>
      <c r="P78" s="22">
        <v>44030.561598926994</v>
      </c>
      <c r="Q78" s="19">
        <f t="shared" si="22"/>
        <v>-95.278924490943609</v>
      </c>
      <c r="R78" s="22"/>
      <c r="S78" s="22">
        <v>82687.974615637228</v>
      </c>
      <c r="T78" s="36">
        <v>-2523.3420294058287</v>
      </c>
      <c r="U78" s="36">
        <v>-38268.791066714002</v>
      </c>
      <c r="V78" s="36">
        <v>-13975.178125745741</v>
      </c>
      <c r="W78" s="36">
        <v>-114806.37320014201</v>
      </c>
      <c r="X78" s="22">
        <f t="shared" si="39"/>
        <v>60486.317825493286</v>
      </c>
      <c r="Y78" s="19">
        <f t="shared" si="23"/>
        <v>-26399.391980877073</v>
      </c>
      <c r="Z78" s="595"/>
      <c r="AA78" s="22">
        <f t="shared" si="24"/>
        <v>87.228851899063116</v>
      </c>
      <c r="AB78" s="22">
        <f t="shared" si="25"/>
        <v>-3.4506508634308095</v>
      </c>
      <c r="AC78" s="22">
        <f t="shared" si="26"/>
        <v>83.778201035632293</v>
      </c>
      <c r="AE78" s="532">
        <f t="shared" si="27"/>
        <v>65.159948455438396</v>
      </c>
      <c r="AF78" s="532">
        <f t="shared" si="28"/>
        <v>-9.4621291672397554</v>
      </c>
      <c r="AG78" s="532">
        <f t="shared" si="29"/>
        <v>-90.469955240458646</v>
      </c>
      <c r="AH78" s="532">
        <f t="shared" si="30"/>
        <v>34.69705405746808</v>
      </c>
      <c r="AI78" s="532">
        <f t="shared" si="31"/>
        <v>-7.5081894791917736E-2</v>
      </c>
      <c r="AK78" s="532">
        <f t="shared" si="32"/>
        <v>67.944104039143156</v>
      </c>
      <c r="AL78" s="532">
        <f t="shared" si="33"/>
        <v>-2.0734116921987087</v>
      </c>
      <c r="AM78" s="532">
        <f t="shared" si="34"/>
        <v>-31.445185757365657</v>
      </c>
      <c r="AN78" s="532">
        <f t="shared" si="35"/>
        <v>-11.483301664540461</v>
      </c>
      <c r="AO78" s="532">
        <f t="shared" si="36"/>
        <v>-94.335557272096977</v>
      </c>
      <c r="AP78" s="532">
        <f t="shared" si="37"/>
        <v>49.701165016839184</v>
      </c>
      <c r="AQ78" s="532">
        <f t="shared" si="38"/>
        <v>-21.692187330219451</v>
      </c>
    </row>
    <row r="79" spans="1:43">
      <c r="A79" s="240">
        <v>217</v>
      </c>
      <c r="B79" s="364">
        <v>16</v>
      </c>
      <c r="C79" s="364">
        <v>16</v>
      </c>
      <c r="D79" s="18" t="s">
        <v>102</v>
      </c>
      <c r="E79" s="21">
        <v>5390</v>
      </c>
      <c r="F79" s="21">
        <v>5352</v>
      </c>
      <c r="G79" s="36">
        <v>5246</v>
      </c>
      <c r="H79" s="36"/>
      <c r="I79" s="22">
        <v>-561106.87027460278</v>
      </c>
      <c r="J79" s="36">
        <v>-772481.20078429999</v>
      </c>
      <c r="K79" s="519">
        <f t="shared" si="21"/>
        <v>-1333588.0710589029</v>
      </c>
      <c r="L79" s="519"/>
      <c r="M79" s="36">
        <v>-724681.07739276567</v>
      </c>
      <c r="N79" s="36">
        <v>-823410.02328289824</v>
      </c>
      <c r="O79" s="36">
        <v>-484195.20044693467</v>
      </c>
      <c r="P79" s="22">
        <v>185698.63331556917</v>
      </c>
      <c r="Q79" s="19">
        <f t="shared" si="22"/>
        <v>-1846587.6678070293</v>
      </c>
      <c r="R79" s="22"/>
      <c r="S79" s="22">
        <v>-724681.07728443574</v>
      </c>
      <c r="T79" s="36">
        <v>-756403.70912417769</v>
      </c>
      <c r="U79" s="36">
        <v>-161398.40014897822</v>
      </c>
      <c r="V79" s="36">
        <v>-60241.400532179257</v>
      </c>
      <c r="W79" s="36">
        <v>-484195.20044693467</v>
      </c>
      <c r="X79" s="22">
        <f t="shared" si="39"/>
        <v>260732.31167833836</v>
      </c>
      <c r="Y79" s="19">
        <f t="shared" si="23"/>
        <v>-1926187.4758583675</v>
      </c>
      <c r="Z79" s="595"/>
      <c r="AA79" s="22">
        <f t="shared" si="24"/>
        <v>-104.10146016226396</v>
      </c>
      <c r="AB79" s="22">
        <f t="shared" si="25"/>
        <v>-143.31747695441558</v>
      </c>
      <c r="AC79" s="22">
        <f t="shared" si="26"/>
        <v>-247.41893711667956</v>
      </c>
      <c r="AE79" s="532">
        <f t="shared" si="27"/>
        <v>-135.40378875051675</v>
      </c>
      <c r="AF79" s="532">
        <f t="shared" si="28"/>
        <v>-153.85090121130386</v>
      </c>
      <c r="AG79" s="532">
        <f t="shared" si="29"/>
        <v>-90.469955240458646</v>
      </c>
      <c r="AH79" s="532">
        <f t="shared" si="30"/>
        <v>34.69705405746808</v>
      </c>
      <c r="AI79" s="532">
        <f t="shared" si="31"/>
        <v>-345.02759114481114</v>
      </c>
      <c r="AK79" s="532">
        <f t="shared" si="32"/>
        <v>-138.1397402372161</v>
      </c>
      <c r="AL79" s="532">
        <f t="shared" si="33"/>
        <v>-144.18675355016731</v>
      </c>
      <c r="AM79" s="532">
        <f t="shared" si="34"/>
        <v>-30.765993166027112</v>
      </c>
      <c r="AN79" s="532">
        <f t="shared" si="35"/>
        <v>-11.483301664540461</v>
      </c>
      <c r="AO79" s="532">
        <f t="shared" si="36"/>
        <v>-92.297979498081332</v>
      </c>
      <c r="AP79" s="532">
        <f t="shared" si="37"/>
        <v>49.701165016839184</v>
      </c>
      <c r="AQ79" s="532">
        <f t="shared" si="38"/>
        <v>-367.17260309919322</v>
      </c>
    </row>
    <row r="80" spans="1:43">
      <c r="A80" s="240">
        <v>218</v>
      </c>
      <c r="B80" s="364">
        <v>14</v>
      </c>
      <c r="C80" s="364">
        <v>14</v>
      </c>
      <c r="D80" s="18" t="s">
        <v>103</v>
      </c>
      <c r="E80" s="21">
        <v>1192</v>
      </c>
      <c r="F80" s="21">
        <v>1200</v>
      </c>
      <c r="G80" s="36">
        <v>1188</v>
      </c>
      <c r="H80" s="36"/>
      <c r="I80" s="22">
        <v>422971.04760824348</v>
      </c>
      <c r="J80" s="36">
        <v>241440.92076209918</v>
      </c>
      <c r="K80" s="519">
        <f t="shared" si="21"/>
        <v>664411.96837034263</v>
      </c>
      <c r="L80" s="519"/>
      <c r="M80" s="36">
        <v>331449.52586317837</v>
      </c>
      <c r="N80" s="36">
        <v>157534.01600627735</v>
      </c>
      <c r="O80" s="36">
        <v>-108563.94628855037</v>
      </c>
      <c r="P80" s="22">
        <v>41636.464868961695</v>
      </c>
      <c r="Q80" s="19">
        <f t="shared" si="22"/>
        <v>422056.06044986704</v>
      </c>
      <c r="R80" s="22"/>
      <c r="S80" s="22">
        <v>331449.52588746767</v>
      </c>
      <c r="T80" s="36">
        <v>136557.85326159588</v>
      </c>
      <c r="U80" s="36">
        <v>-36187.982096183456</v>
      </c>
      <c r="V80" s="36">
        <v>-13642.162377474067</v>
      </c>
      <c r="W80" s="36">
        <v>-108563.94628855037</v>
      </c>
      <c r="X80" s="22">
        <f t="shared" si="39"/>
        <v>59044.984040004951</v>
      </c>
      <c r="Y80" s="19">
        <f t="shared" si="23"/>
        <v>368658.27242686058</v>
      </c>
      <c r="Z80" s="595"/>
      <c r="AA80" s="22">
        <f t="shared" si="24"/>
        <v>354.84148289282172</v>
      </c>
      <c r="AB80" s="22">
        <f t="shared" si="25"/>
        <v>202.55110802189529</v>
      </c>
      <c r="AC80" s="22">
        <f t="shared" si="26"/>
        <v>557.39259091471695</v>
      </c>
      <c r="AE80" s="532">
        <f t="shared" si="27"/>
        <v>276.20793821931528</v>
      </c>
      <c r="AF80" s="532">
        <f t="shared" si="28"/>
        <v>131.27834667189779</v>
      </c>
      <c r="AG80" s="532">
        <f t="shared" si="29"/>
        <v>-90.469955240458646</v>
      </c>
      <c r="AH80" s="532">
        <f t="shared" si="30"/>
        <v>34.69705405746808</v>
      </c>
      <c r="AI80" s="532">
        <f t="shared" si="31"/>
        <v>351.71338370822252</v>
      </c>
      <c r="AK80" s="532">
        <f t="shared" si="32"/>
        <v>278.9979174136933</v>
      </c>
      <c r="AL80" s="532">
        <f t="shared" si="33"/>
        <v>114.94768793063626</v>
      </c>
      <c r="AM80" s="532">
        <f t="shared" si="34"/>
        <v>-30.461264390726814</v>
      </c>
      <c r="AN80" s="532">
        <f t="shared" si="35"/>
        <v>-11.483301664540461</v>
      </c>
      <c r="AO80" s="532">
        <f t="shared" si="36"/>
        <v>-91.383793172180447</v>
      </c>
      <c r="AP80" s="532">
        <f t="shared" si="37"/>
        <v>49.701165016839184</v>
      </c>
      <c r="AQ80" s="532">
        <f t="shared" si="38"/>
        <v>310.31841113372104</v>
      </c>
    </row>
    <row r="81" spans="1:43">
      <c r="A81" s="240">
        <v>224</v>
      </c>
      <c r="B81" s="364">
        <v>1</v>
      </c>
      <c r="C81" s="525">
        <v>34</v>
      </c>
      <c r="D81" s="18" t="s">
        <v>104</v>
      </c>
      <c r="E81" s="21">
        <v>8717</v>
      </c>
      <c r="F81" s="21">
        <v>8603</v>
      </c>
      <c r="G81" s="36">
        <v>8581</v>
      </c>
      <c r="H81" s="36"/>
      <c r="I81" s="22">
        <v>-739697.95930586406</v>
      </c>
      <c r="J81" s="36">
        <v>-627025.14316977886</v>
      </c>
      <c r="K81" s="519">
        <f t="shared" si="21"/>
        <v>-1366723.1024756429</v>
      </c>
      <c r="L81" s="519"/>
      <c r="M81" s="36">
        <v>-208331.86249736842</v>
      </c>
      <c r="N81" s="36">
        <v>-179599.2811465273</v>
      </c>
      <c r="O81" s="36">
        <v>-778313.02493366576</v>
      </c>
      <c r="P81" s="22">
        <v>298498.75605639786</v>
      </c>
      <c r="Q81" s="19">
        <f t="shared" si="22"/>
        <v>-867745.4125211637</v>
      </c>
      <c r="R81" s="22"/>
      <c r="S81" s="22">
        <v>-208331.86232323016</v>
      </c>
      <c r="T81" s="36">
        <v>-71890.887890273007</v>
      </c>
      <c r="U81" s="36">
        <v>-259437.67497788859</v>
      </c>
      <c r="V81" s="36">
        <v>-98538.211583421697</v>
      </c>
      <c r="W81" s="36">
        <v>-778313.02493366576</v>
      </c>
      <c r="X81" s="22">
        <f t="shared" si="39"/>
        <v>426485.69700949703</v>
      </c>
      <c r="Y81" s="19">
        <f t="shared" si="23"/>
        <v>-990025.96469898219</v>
      </c>
      <c r="Z81" s="595"/>
      <c r="AA81" s="22">
        <f t="shared" si="24"/>
        <v>-84.85694152872135</v>
      </c>
      <c r="AB81" s="22">
        <f t="shared" si="25"/>
        <v>-71.931300122723286</v>
      </c>
      <c r="AC81" s="22">
        <f t="shared" si="26"/>
        <v>-156.78824165144465</v>
      </c>
      <c r="AE81" s="532">
        <f t="shared" si="27"/>
        <v>-24.216187666786983</v>
      </c>
      <c r="AF81" s="532">
        <f t="shared" si="28"/>
        <v>-20.876354893238091</v>
      </c>
      <c r="AG81" s="532">
        <f t="shared" si="29"/>
        <v>-90.469955240458646</v>
      </c>
      <c r="AH81" s="532">
        <f t="shared" si="30"/>
        <v>34.69705405746808</v>
      </c>
      <c r="AI81" s="532">
        <f t="shared" si="31"/>
        <v>-100.86544374301566</v>
      </c>
      <c r="AK81" s="532">
        <f t="shared" si="32"/>
        <v>-24.278273199304294</v>
      </c>
      <c r="AL81" s="532">
        <f t="shared" si="33"/>
        <v>-8.3779149155428279</v>
      </c>
      <c r="AM81" s="532">
        <f t="shared" si="34"/>
        <v>-30.233967483730169</v>
      </c>
      <c r="AN81" s="532">
        <f t="shared" si="35"/>
        <v>-11.483301664540461</v>
      </c>
      <c r="AO81" s="532">
        <f t="shared" si="36"/>
        <v>-90.701902451190506</v>
      </c>
      <c r="AP81" s="532">
        <f t="shared" si="37"/>
        <v>49.701165016839184</v>
      </c>
      <c r="AQ81" s="532">
        <f t="shared" si="38"/>
        <v>-115.37419469746908</v>
      </c>
    </row>
    <row r="82" spans="1:43">
      <c r="A82" s="240">
        <v>226</v>
      </c>
      <c r="B82" s="364">
        <v>13</v>
      </c>
      <c r="C82" s="364">
        <v>13</v>
      </c>
      <c r="D82" s="18" t="s">
        <v>105</v>
      </c>
      <c r="E82" s="21">
        <v>3774</v>
      </c>
      <c r="F82" s="21">
        <v>3665</v>
      </c>
      <c r="G82" s="36">
        <v>3625</v>
      </c>
      <c r="H82" s="36"/>
      <c r="I82" s="22">
        <v>784635.01991361193</v>
      </c>
      <c r="J82" s="36">
        <v>535356.36798002338</v>
      </c>
      <c r="K82" s="519">
        <f t="shared" si="21"/>
        <v>1319991.3878936353</v>
      </c>
      <c r="L82" s="519"/>
      <c r="M82" s="36">
        <v>391225.04558089742</v>
      </c>
      <c r="N82" s="36">
        <v>202551.66148807408</v>
      </c>
      <c r="O82" s="36">
        <v>-331572.38595628092</v>
      </c>
      <c r="P82" s="22">
        <v>127164.70312062051</v>
      </c>
      <c r="Q82" s="19">
        <f t="shared" si="22"/>
        <v>389369.02423331107</v>
      </c>
      <c r="R82" s="22"/>
      <c r="S82" s="22">
        <v>391225.04565508093</v>
      </c>
      <c r="T82" s="36">
        <v>138486.9644386927</v>
      </c>
      <c r="U82" s="36">
        <v>-110524.12865209364</v>
      </c>
      <c r="V82" s="36">
        <v>-41626.968533959174</v>
      </c>
      <c r="W82" s="36">
        <v>-331572.38595628092</v>
      </c>
      <c r="X82" s="22">
        <f t="shared" si="39"/>
        <v>180166.72318604204</v>
      </c>
      <c r="Y82" s="19">
        <f t="shared" si="23"/>
        <v>226155.2501374819</v>
      </c>
      <c r="Z82" s="595"/>
      <c r="AA82" s="22">
        <f t="shared" si="24"/>
        <v>207.90541068193215</v>
      </c>
      <c r="AB82" s="22">
        <f t="shared" si="25"/>
        <v>141.85383359301096</v>
      </c>
      <c r="AC82" s="22">
        <f t="shared" si="26"/>
        <v>349.75924427494311</v>
      </c>
      <c r="AE82" s="532">
        <f t="shared" si="27"/>
        <v>106.74626073148633</v>
      </c>
      <c r="AF82" s="532">
        <f t="shared" si="28"/>
        <v>55.266483352816941</v>
      </c>
      <c r="AG82" s="532">
        <f t="shared" si="29"/>
        <v>-90.469955240458646</v>
      </c>
      <c r="AH82" s="532">
        <f t="shared" si="30"/>
        <v>34.69705405746808</v>
      </c>
      <c r="AI82" s="532">
        <f t="shared" si="31"/>
        <v>106.2398429013127</v>
      </c>
      <c r="AK82" s="532">
        <f t="shared" si="32"/>
        <v>107.92415052553957</v>
      </c>
      <c r="AL82" s="532">
        <f t="shared" si="33"/>
        <v>38.203300534811781</v>
      </c>
      <c r="AM82" s="532">
        <f t="shared" si="34"/>
        <v>-30.489414800577556</v>
      </c>
      <c r="AN82" s="532">
        <f t="shared" si="35"/>
        <v>-11.483301664540463</v>
      </c>
      <c r="AO82" s="532">
        <f t="shared" si="36"/>
        <v>-91.468244401732662</v>
      </c>
      <c r="AP82" s="532">
        <f t="shared" si="37"/>
        <v>49.701165016839184</v>
      </c>
      <c r="AQ82" s="532">
        <f t="shared" si="38"/>
        <v>62.387655210339837</v>
      </c>
    </row>
    <row r="83" spans="1:43">
      <c r="A83" s="240">
        <v>230</v>
      </c>
      <c r="B83" s="364">
        <v>4</v>
      </c>
      <c r="C83" s="364">
        <v>4</v>
      </c>
      <c r="D83" s="18" t="s">
        <v>106</v>
      </c>
      <c r="E83" s="21">
        <v>2290</v>
      </c>
      <c r="F83" s="21">
        <v>2240</v>
      </c>
      <c r="G83" s="36">
        <v>2216</v>
      </c>
      <c r="H83" s="36"/>
      <c r="I83" s="22">
        <v>-109857.50508823193</v>
      </c>
      <c r="J83" s="36">
        <v>-115270.02687541254</v>
      </c>
      <c r="K83" s="519">
        <f t="shared" si="21"/>
        <v>-225127.53196364449</v>
      </c>
      <c r="L83" s="519"/>
      <c r="M83" s="36">
        <v>27410.33567166924</v>
      </c>
      <c r="N83" s="36">
        <v>410.42016080539361</v>
      </c>
      <c r="O83" s="36">
        <v>-202652.69973862736</v>
      </c>
      <c r="P83" s="22">
        <v>77721.401088728497</v>
      </c>
      <c r="Q83" s="19">
        <f t="shared" si="22"/>
        <v>-97110.542817424241</v>
      </c>
      <c r="R83" s="22"/>
      <c r="S83" s="22">
        <v>27410.335717009206</v>
      </c>
      <c r="T83" s="36">
        <v>-4454.1261984783741</v>
      </c>
      <c r="U83" s="36">
        <v>-67550.899912875786</v>
      </c>
      <c r="V83" s="36">
        <v>-25446.996488621662</v>
      </c>
      <c r="W83" s="36">
        <v>-202652.69973862736</v>
      </c>
      <c r="X83" s="22">
        <f t="shared" si="39"/>
        <v>110137.78167731564</v>
      </c>
      <c r="Y83" s="19">
        <f t="shared" si="23"/>
        <v>-162556.60494427831</v>
      </c>
      <c r="Z83" s="595"/>
      <c r="AA83" s="22">
        <f t="shared" si="24"/>
        <v>-47.972709645516126</v>
      </c>
      <c r="AB83" s="22">
        <f t="shared" si="25"/>
        <v>-50.336256277472728</v>
      </c>
      <c r="AC83" s="22">
        <f t="shared" si="26"/>
        <v>-98.308965922988861</v>
      </c>
      <c r="AE83" s="532">
        <f t="shared" si="27"/>
        <v>12.23675699628091</v>
      </c>
      <c r="AF83" s="532">
        <f t="shared" si="28"/>
        <v>0.18322328607383642</v>
      </c>
      <c r="AG83" s="532">
        <f t="shared" si="29"/>
        <v>-90.469955240458646</v>
      </c>
      <c r="AH83" s="532">
        <f t="shared" si="30"/>
        <v>34.69705405746808</v>
      </c>
      <c r="AI83" s="532">
        <f t="shared" si="31"/>
        <v>-43.352920900635823</v>
      </c>
      <c r="AK83" s="532">
        <f t="shared" si="32"/>
        <v>12.369285070852531</v>
      </c>
      <c r="AL83" s="532">
        <f t="shared" si="33"/>
        <v>-2.0099847466057645</v>
      </c>
      <c r="AM83" s="532">
        <f t="shared" si="34"/>
        <v>-30.4832580834277</v>
      </c>
      <c r="AN83" s="532">
        <f t="shared" si="35"/>
        <v>-11.483301664540461</v>
      </c>
      <c r="AO83" s="532">
        <f t="shared" si="36"/>
        <v>-91.449774250283099</v>
      </c>
      <c r="AP83" s="532">
        <f t="shared" si="37"/>
        <v>49.701165016839184</v>
      </c>
      <c r="AQ83" s="532">
        <f t="shared" si="38"/>
        <v>-73.355868657165303</v>
      </c>
    </row>
    <row r="84" spans="1:43">
      <c r="A84" s="240">
        <v>231</v>
      </c>
      <c r="B84" s="364">
        <v>15</v>
      </c>
      <c r="C84" s="364">
        <v>15</v>
      </c>
      <c r="D84" s="18" t="s">
        <v>107</v>
      </c>
      <c r="E84" s="21">
        <v>1289</v>
      </c>
      <c r="F84" s="21">
        <v>1256</v>
      </c>
      <c r="G84" s="36">
        <v>1208</v>
      </c>
      <c r="H84" s="36"/>
      <c r="I84" s="22">
        <v>-863668.8372573927</v>
      </c>
      <c r="J84" s="36">
        <v>-534687.13476313697</v>
      </c>
      <c r="K84" s="519">
        <f t="shared" si="21"/>
        <v>-1398355.9720205297</v>
      </c>
      <c r="L84" s="519"/>
      <c r="M84" s="36">
        <v>-858531.6734263578</v>
      </c>
      <c r="N84" s="36">
        <v>-517733.57919408032</v>
      </c>
      <c r="O84" s="36">
        <v>-113630.26378201606</v>
      </c>
      <c r="P84" s="22">
        <v>43579.499896179907</v>
      </c>
      <c r="Q84" s="19">
        <f t="shared" si="22"/>
        <v>-1446316.0165062742</v>
      </c>
      <c r="R84" s="22"/>
      <c r="S84" s="22">
        <v>-858531.67340093525</v>
      </c>
      <c r="T84" s="36">
        <v>-502008.62953351362</v>
      </c>
      <c r="U84" s="36">
        <v>-37876.754594005353</v>
      </c>
      <c r="V84" s="36">
        <v>-13871.828410764876</v>
      </c>
      <c r="W84" s="36">
        <v>-113630.26378201606</v>
      </c>
      <c r="X84" s="22">
        <f t="shared" si="39"/>
        <v>60039.007340341741</v>
      </c>
      <c r="Y84" s="19">
        <f t="shared" si="23"/>
        <v>-1465880.1423808935</v>
      </c>
      <c r="Z84" s="595"/>
      <c r="AA84" s="22">
        <f t="shared" si="24"/>
        <v>-670.03012975748072</v>
      </c>
      <c r="AB84" s="22">
        <f t="shared" si="25"/>
        <v>-414.80770734145614</v>
      </c>
      <c r="AC84" s="22">
        <f t="shared" si="26"/>
        <v>-1084.8378370989369</v>
      </c>
      <c r="AE84" s="532">
        <f t="shared" si="27"/>
        <v>-683.54432597639948</v>
      </c>
      <c r="AF84" s="532">
        <f t="shared" si="28"/>
        <v>-412.20826368955437</v>
      </c>
      <c r="AG84" s="532">
        <f t="shared" si="29"/>
        <v>-90.469955240458646</v>
      </c>
      <c r="AH84" s="532">
        <f t="shared" si="30"/>
        <v>34.69705405746808</v>
      </c>
      <c r="AI84" s="532">
        <f t="shared" si="31"/>
        <v>-1151.5254908489444</v>
      </c>
      <c r="AK84" s="532">
        <f t="shared" si="32"/>
        <v>-710.70502764978085</v>
      </c>
      <c r="AL84" s="532">
        <f t="shared" si="33"/>
        <v>-415.57005756085567</v>
      </c>
      <c r="AM84" s="532">
        <f t="shared" si="34"/>
        <v>-31.354929299673305</v>
      </c>
      <c r="AN84" s="532">
        <f t="shared" si="35"/>
        <v>-11.483301664540461</v>
      </c>
      <c r="AO84" s="532">
        <f t="shared" si="36"/>
        <v>-94.064787899019919</v>
      </c>
      <c r="AP84" s="532">
        <f t="shared" si="37"/>
        <v>49.701165016839191</v>
      </c>
      <c r="AQ84" s="532">
        <f t="shared" si="38"/>
        <v>-1213.4769390570309</v>
      </c>
    </row>
    <row r="85" spans="1:43">
      <c r="A85" s="240">
        <v>232</v>
      </c>
      <c r="B85" s="364">
        <v>14</v>
      </c>
      <c r="C85" s="364">
        <v>14</v>
      </c>
      <c r="D85" s="18" t="s">
        <v>108</v>
      </c>
      <c r="E85" s="21">
        <v>12890</v>
      </c>
      <c r="F85" s="21">
        <v>12750</v>
      </c>
      <c r="G85" s="36">
        <v>12618</v>
      </c>
      <c r="H85" s="36"/>
      <c r="I85" s="22">
        <v>17854.550463376247</v>
      </c>
      <c r="J85" s="36">
        <v>-280201.83115556929</v>
      </c>
      <c r="K85" s="519">
        <f t="shared" si="21"/>
        <v>-262347.28069219308</v>
      </c>
      <c r="L85" s="519"/>
      <c r="M85" s="36">
        <v>-24608.004700277739</v>
      </c>
      <c r="N85" s="36">
        <v>-170278.0639251105</v>
      </c>
      <c r="O85" s="36">
        <v>-1153491.9293158478</v>
      </c>
      <c r="P85" s="22">
        <v>442387.43923271802</v>
      </c>
      <c r="Q85" s="19">
        <f t="shared" si="22"/>
        <v>-905990.55870851805</v>
      </c>
      <c r="R85" s="22"/>
      <c r="S85" s="22">
        <v>-24608.004442204303</v>
      </c>
      <c r="T85" s="36">
        <v>-25352.727245803246</v>
      </c>
      <c r="U85" s="36">
        <v>-384497.30977194925</v>
      </c>
      <c r="V85" s="36">
        <v>-144896.30040317154</v>
      </c>
      <c r="W85" s="36">
        <v>-1153491.9293158478</v>
      </c>
      <c r="X85" s="22">
        <f t="shared" si="39"/>
        <v>627129.30018247687</v>
      </c>
      <c r="Y85" s="19">
        <f t="shared" si="23"/>
        <v>-1105716.9709964993</v>
      </c>
      <c r="Z85" s="595"/>
      <c r="AA85" s="22">
        <f t="shared" si="24"/>
        <v>1.3851474370346195</v>
      </c>
      <c r="AB85" s="22">
        <f t="shared" si="25"/>
        <v>-21.737923285924694</v>
      </c>
      <c r="AC85" s="22">
        <f t="shared" si="26"/>
        <v>-20.352775848890076</v>
      </c>
      <c r="AE85" s="532">
        <f t="shared" si="27"/>
        <v>-1.9300395843355089</v>
      </c>
      <c r="AF85" s="532">
        <f t="shared" si="28"/>
        <v>-13.355142268636119</v>
      </c>
      <c r="AG85" s="532">
        <f t="shared" si="29"/>
        <v>-90.469955240458646</v>
      </c>
      <c r="AH85" s="532">
        <f t="shared" si="30"/>
        <v>34.69705405746808</v>
      </c>
      <c r="AI85" s="532">
        <f t="shared" si="31"/>
        <v>-71.058083035962198</v>
      </c>
      <c r="AK85" s="532">
        <f t="shared" si="32"/>
        <v>-1.9502301824539787</v>
      </c>
      <c r="AL85" s="532">
        <f t="shared" si="33"/>
        <v>-2.0092508516249206</v>
      </c>
      <c r="AM85" s="532">
        <f t="shared" si="34"/>
        <v>-30.472127894432496</v>
      </c>
      <c r="AN85" s="532">
        <f t="shared" si="35"/>
        <v>-11.483301664540461</v>
      </c>
      <c r="AO85" s="532">
        <f t="shared" si="36"/>
        <v>-91.416383683297497</v>
      </c>
      <c r="AP85" s="532">
        <f t="shared" si="37"/>
        <v>49.701165016839191</v>
      </c>
      <c r="AQ85" s="532">
        <f t="shared" si="38"/>
        <v>-87.63012925951017</v>
      </c>
    </row>
    <row r="86" spans="1:43">
      <c r="A86" s="240">
        <v>233</v>
      </c>
      <c r="B86" s="364">
        <v>14</v>
      </c>
      <c r="C86" s="364">
        <v>14</v>
      </c>
      <c r="D86" s="18" t="s">
        <v>109</v>
      </c>
      <c r="E86" s="21">
        <v>15312</v>
      </c>
      <c r="F86" s="21">
        <v>15116</v>
      </c>
      <c r="G86" s="36">
        <v>15165</v>
      </c>
      <c r="H86" s="36"/>
      <c r="I86" s="22">
        <v>2494170.1595986546</v>
      </c>
      <c r="J86" s="36">
        <v>786129.06680846412</v>
      </c>
      <c r="K86" s="519">
        <f t="shared" si="21"/>
        <v>3280299.2264071186</v>
      </c>
      <c r="L86" s="519"/>
      <c r="M86" s="36">
        <v>2112707.7629149491</v>
      </c>
      <c r="N86" s="36">
        <v>242086.53230290112</v>
      </c>
      <c r="O86" s="36">
        <v>-1367543.843414773</v>
      </c>
      <c r="P86" s="22">
        <v>524480.6691326875</v>
      </c>
      <c r="Q86" s="19">
        <f t="shared" si="22"/>
        <v>1511731.1209357646</v>
      </c>
      <c r="R86" s="22"/>
      <c r="S86" s="22">
        <v>2112707.7632209132</v>
      </c>
      <c r="T86" s="36">
        <v>-22143.197737603397</v>
      </c>
      <c r="U86" s="36">
        <v>-455847.94780492433</v>
      </c>
      <c r="V86" s="36">
        <v>-174144.26974275609</v>
      </c>
      <c r="W86" s="36">
        <v>-1367543.843414773</v>
      </c>
      <c r="X86" s="22">
        <f t="shared" si="39"/>
        <v>753718.16748036619</v>
      </c>
      <c r="Y86" s="19">
        <f t="shared" si="23"/>
        <v>846746.6720012225</v>
      </c>
      <c r="Z86" s="595"/>
      <c r="AA86" s="22">
        <f t="shared" si="24"/>
        <v>162.88990070524127</v>
      </c>
      <c r="AB86" s="22">
        <f t="shared" si="25"/>
        <v>51.340717529288412</v>
      </c>
      <c r="AC86" s="22">
        <f t="shared" si="26"/>
        <v>214.23061823452969</v>
      </c>
      <c r="AE86" s="532">
        <f t="shared" si="27"/>
        <v>139.76632461728957</v>
      </c>
      <c r="AF86" s="532">
        <f t="shared" si="28"/>
        <v>16.015250880054321</v>
      </c>
      <c r="AG86" s="532">
        <f t="shared" si="29"/>
        <v>-90.46995524045866</v>
      </c>
      <c r="AH86" s="532">
        <f t="shared" si="30"/>
        <v>34.69705405746808</v>
      </c>
      <c r="AI86" s="532">
        <f t="shared" si="31"/>
        <v>100.00867431435331</v>
      </c>
      <c r="AK86" s="532">
        <f t="shared" si="32"/>
        <v>139.31472226976018</v>
      </c>
      <c r="AL86" s="532">
        <f t="shared" si="33"/>
        <v>-1.4601515158327332</v>
      </c>
      <c r="AM86" s="532">
        <f t="shared" si="34"/>
        <v>-30.059211856572656</v>
      </c>
      <c r="AN86" s="532">
        <f t="shared" si="35"/>
        <v>-11.483301664540461</v>
      </c>
      <c r="AO86" s="532">
        <f t="shared" si="36"/>
        <v>-90.177635569717964</v>
      </c>
      <c r="AP86" s="532">
        <f t="shared" si="37"/>
        <v>49.701165016839184</v>
      </c>
      <c r="AQ86" s="532">
        <f t="shared" si="38"/>
        <v>55.835586679935545</v>
      </c>
    </row>
    <row r="87" spans="1:43">
      <c r="A87" s="240">
        <v>235</v>
      </c>
      <c r="B87" s="364">
        <v>1</v>
      </c>
      <c r="C87" s="525">
        <v>34</v>
      </c>
      <c r="D87" s="18" t="s">
        <v>110</v>
      </c>
      <c r="E87" s="21">
        <v>10396</v>
      </c>
      <c r="F87" s="21">
        <v>10284</v>
      </c>
      <c r="G87" s="36">
        <v>10270</v>
      </c>
      <c r="H87" s="36"/>
      <c r="I87" s="22">
        <v>7363193.4739771765</v>
      </c>
      <c r="J87" s="36">
        <v>1488070.7429396594</v>
      </c>
      <c r="K87" s="519">
        <f t="shared" si="21"/>
        <v>8851264.2169168368</v>
      </c>
      <c r="L87" s="519"/>
      <c r="M87" s="36">
        <v>9959939.9218627382</v>
      </c>
      <c r="N87" s="36">
        <v>3022216.3268880392</v>
      </c>
      <c r="O87" s="36">
        <v>-930393.01969287673</v>
      </c>
      <c r="P87" s="22">
        <v>356824.50392700173</v>
      </c>
      <c r="Q87" s="19">
        <f t="shared" si="22"/>
        <v>12408587.732984902</v>
      </c>
      <c r="R87" s="22"/>
      <c r="S87" s="22">
        <v>9959939.9220709</v>
      </c>
      <c r="T87" s="36">
        <v>2842450.6121661188</v>
      </c>
      <c r="U87" s="36">
        <v>-310131.00656429224</v>
      </c>
      <c r="V87" s="36">
        <v>-117933.50809483053</v>
      </c>
      <c r="W87" s="36">
        <v>-930393.01969287673</v>
      </c>
      <c r="X87" s="22">
        <f t="shared" si="39"/>
        <v>510430.96472293843</v>
      </c>
      <c r="Y87" s="19">
        <f t="shared" si="23"/>
        <v>11954363.964607958</v>
      </c>
      <c r="Z87" s="595"/>
      <c r="AA87" s="22">
        <f t="shared" si="24"/>
        <v>708.27178472269873</v>
      </c>
      <c r="AB87" s="22">
        <f t="shared" si="25"/>
        <v>143.1387786590669</v>
      </c>
      <c r="AC87" s="22">
        <f t="shared" si="26"/>
        <v>851.41056338176577</v>
      </c>
      <c r="AE87" s="532">
        <f t="shared" si="27"/>
        <v>968.48890722119199</v>
      </c>
      <c r="AF87" s="532">
        <f t="shared" si="28"/>
        <v>293.87556659743672</v>
      </c>
      <c r="AG87" s="532">
        <f t="shared" si="29"/>
        <v>-90.469955240458646</v>
      </c>
      <c r="AH87" s="532">
        <f t="shared" si="30"/>
        <v>34.69705405746808</v>
      </c>
      <c r="AI87" s="532">
        <f t="shared" si="31"/>
        <v>1206.5915726356382</v>
      </c>
      <c r="AK87" s="532">
        <f t="shared" si="32"/>
        <v>969.80914528441087</v>
      </c>
      <c r="AL87" s="532">
        <f t="shared" si="33"/>
        <v>276.77221150595119</v>
      </c>
      <c r="AM87" s="532">
        <f t="shared" si="34"/>
        <v>-30.197761106552313</v>
      </c>
      <c r="AN87" s="532">
        <f t="shared" si="35"/>
        <v>-11.483301664540461</v>
      </c>
      <c r="AO87" s="532">
        <f t="shared" si="36"/>
        <v>-90.593283319656933</v>
      </c>
      <c r="AP87" s="532">
        <f t="shared" si="37"/>
        <v>49.701165016839184</v>
      </c>
      <c r="AQ87" s="532">
        <f t="shared" si="38"/>
        <v>1164.0081757164517</v>
      </c>
    </row>
    <row r="88" spans="1:43">
      <c r="A88" s="240">
        <v>236</v>
      </c>
      <c r="B88" s="364">
        <v>16</v>
      </c>
      <c r="C88" s="364">
        <v>16</v>
      </c>
      <c r="D88" s="18" t="s">
        <v>111</v>
      </c>
      <c r="E88" s="21">
        <v>4196</v>
      </c>
      <c r="F88" s="21">
        <v>4198</v>
      </c>
      <c r="G88" s="36">
        <v>4137</v>
      </c>
      <c r="H88" s="36"/>
      <c r="I88" s="22">
        <v>-104928.87593170683</v>
      </c>
      <c r="J88" s="36">
        <v>-423861.78708387644</v>
      </c>
      <c r="K88" s="519">
        <f t="shared" si="21"/>
        <v>-528790.6630155833</v>
      </c>
      <c r="L88" s="519"/>
      <c r="M88" s="36">
        <v>68219.634724157659</v>
      </c>
      <c r="N88" s="36">
        <v>-262694.40135782573</v>
      </c>
      <c r="O88" s="36">
        <v>-379792.87209944538</v>
      </c>
      <c r="P88" s="22">
        <v>145658.23293325101</v>
      </c>
      <c r="Q88" s="19">
        <f t="shared" si="22"/>
        <v>-428609.4057998624</v>
      </c>
      <c r="R88" s="22"/>
      <c r="S88" s="22">
        <v>68219.634809129624</v>
      </c>
      <c r="T88" s="36">
        <v>-210136.01069296981</v>
      </c>
      <c r="U88" s="36">
        <v>-126597.62403314846</v>
      </c>
      <c r="V88" s="36">
        <v>-47506.418986203884</v>
      </c>
      <c r="W88" s="36">
        <v>-379792.87209944538</v>
      </c>
      <c r="X88" s="22">
        <f t="shared" si="39"/>
        <v>205613.71967466371</v>
      </c>
      <c r="Y88" s="19">
        <f t="shared" si="23"/>
        <v>-490199.5713279742</v>
      </c>
      <c r="Z88" s="595"/>
      <c r="AA88" s="22">
        <f t="shared" si="24"/>
        <v>-25.006881775907253</v>
      </c>
      <c r="AB88" s="22">
        <f t="shared" si="25"/>
        <v>-101.01567852332613</v>
      </c>
      <c r="AC88" s="22">
        <f t="shared" si="26"/>
        <v>-126.02256029923339</v>
      </c>
      <c r="AE88" s="532">
        <f t="shared" si="27"/>
        <v>16.25050850980411</v>
      </c>
      <c r="AF88" s="532">
        <f t="shared" si="28"/>
        <v>-62.576084172897986</v>
      </c>
      <c r="AG88" s="532">
        <f t="shared" si="29"/>
        <v>-90.469955240458646</v>
      </c>
      <c r="AH88" s="532">
        <f t="shared" si="30"/>
        <v>34.69705405746808</v>
      </c>
      <c r="AI88" s="532">
        <f t="shared" si="31"/>
        <v>-102.09847684608442</v>
      </c>
      <c r="AK88" s="532">
        <f t="shared" si="32"/>
        <v>16.490122022994832</v>
      </c>
      <c r="AL88" s="532">
        <f t="shared" si="33"/>
        <v>-50.794297967843804</v>
      </c>
      <c r="AM88" s="532">
        <f t="shared" si="34"/>
        <v>-30.601311103009056</v>
      </c>
      <c r="AN88" s="532">
        <f t="shared" si="35"/>
        <v>-11.483301664540461</v>
      </c>
      <c r="AO88" s="532">
        <f t="shared" si="36"/>
        <v>-91.803933309027158</v>
      </c>
      <c r="AP88" s="532">
        <f t="shared" si="37"/>
        <v>49.701165016839184</v>
      </c>
      <c r="AQ88" s="532">
        <f t="shared" si="38"/>
        <v>-118.49155700458647</v>
      </c>
    </row>
    <row r="89" spans="1:43">
      <c r="A89" s="240">
        <v>239</v>
      </c>
      <c r="B89" s="364">
        <v>11</v>
      </c>
      <c r="C89" s="364">
        <v>11</v>
      </c>
      <c r="D89" s="18" t="s">
        <v>112</v>
      </c>
      <c r="E89" s="21">
        <v>2095</v>
      </c>
      <c r="F89" s="21">
        <v>2029</v>
      </c>
      <c r="G89" s="36">
        <v>2035</v>
      </c>
      <c r="H89" s="36"/>
      <c r="I89" s="22">
        <v>195498.780700011</v>
      </c>
      <c r="J89" s="36">
        <v>-287488.2493543544</v>
      </c>
      <c r="K89" s="519">
        <f t="shared" si="21"/>
        <v>-91989.468654343393</v>
      </c>
      <c r="L89" s="519"/>
      <c r="M89" s="36">
        <v>275119.70620280982</v>
      </c>
      <c r="N89" s="36">
        <v>-212610.967447637</v>
      </c>
      <c r="O89" s="36">
        <v>-183563.53918289058</v>
      </c>
      <c r="P89" s="22">
        <v>70400.322682602738</v>
      </c>
      <c r="Q89" s="19">
        <f t="shared" si="22"/>
        <v>-50654.477745115029</v>
      </c>
      <c r="R89" s="22"/>
      <c r="S89" s="22">
        <v>275119.70624387899</v>
      </c>
      <c r="T89" s="36">
        <v>-187208.1626217693</v>
      </c>
      <c r="U89" s="36">
        <v>-61187.846394296859</v>
      </c>
      <c r="V89" s="36">
        <v>-23368.518887339837</v>
      </c>
      <c r="W89" s="36">
        <v>-183563.53918289058</v>
      </c>
      <c r="X89" s="22">
        <f t="shared" si="39"/>
        <v>101141.87080926774</v>
      </c>
      <c r="Y89" s="19">
        <f t="shared" si="23"/>
        <v>-79066.490033149836</v>
      </c>
      <c r="Z89" s="595"/>
      <c r="AA89" s="22">
        <f t="shared" si="24"/>
        <v>93.316840429599523</v>
      </c>
      <c r="AB89" s="22">
        <f t="shared" si="25"/>
        <v>-137.22589467988277</v>
      </c>
      <c r="AC89" s="22">
        <f t="shared" si="26"/>
        <v>-43.909054250283241</v>
      </c>
      <c r="AE89" s="532">
        <f t="shared" si="27"/>
        <v>135.59374381607188</v>
      </c>
      <c r="AF89" s="532">
        <f t="shared" si="28"/>
        <v>-104.78608548429621</v>
      </c>
      <c r="AG89" s="532">
        <f t="shared" si="29"/>
        <v>-90.469955240458646</v>
      </c>
      <c r="AH89" s="532">
        <f t="shared" si="30"/>
        <v>34.69705405746808</v>
      </c>
      <c r="AI89" s="532">
        <f t="shared" si="31"/>
        <v>-24.965242851214899</v>
      </c>
      <c r="AK89" s="532">
        <f t="shared" si="32"/>
        <v>135.19395884220097</v>
      </c>
      <c r="AL89" s="532">
        <f t="shared" si="33"/>
        <v>-91.994183106520538</v>
      </c>
      <c r="AM89" s="532">
        <f t="shared" si="34"/>
        <v>-30.067737785895261</v>
      </c>
      <c r="AN89" s="532">
        <f t="shared" si="35"/>
        <v>-11.483301664540461</v>
      </c>
      <c r="AO89" s="532">
        <f t="shared" si="36"/>
        <v>-90.203213357685797</v>
      </c>
      <c r="AP89" s="532">
        <f t="shared" si="37"/>
        <v>49.701165016839184</v>
      </c>
      <c r="AQ89" s="532">
        <f t="shared" si="38"/>
        <v>-38.853312055601883</v>
      </c>
    </row>
    <row r="90" spans="1:43">
      <c r="A90" s="240">
        <v>240</v>
      </c>
      <c r="B90" s="364">
        <v>19</v>
      </c>
      <c r="C90" s="364">
        <v>19</v>
      </c>
      <c r="D90" s="18" t="s">
        <v>113</v>
      </c>
      <c r="E90" s="21">
        <v>19982</v>
      </c>
      <c r="F90" s="21">
        <v>19499</v>
      </c>
      <c r="G90" s="36">
        <v>19371</v>
      </c>
      <c r="H90" s="36"/>
      <c r="I90" s="22">
        <v>-6108357.624492256</v>
      </c>
      <c r="J90" s="36">
        <v>-3736384.6645788797</v>
      </c>
      <c r="K90" s="519">
        <f t="shared" si="21"/>
        <v>-9844742.2890711352</v>
      </c>
      <c r="L90" s="519"/>
      <c r="M90" s="36">
        <v>-7921581.4782764092</v>
      </c>
      <c r="N90" s="36">
        <v>-4735034.6572382636</v>
      </c>
      <c r="O90" s="36">
        <v>-1764073.6572337032</v>
      </c>
      <c r="P90" s="22">
        <v>676557.85706657008</v>
      </c>
      <c r="Q90" s="19">
        <f t="shared" si="22"/>
        <v>-13744131.935681807</v>
      </c>
      <c r="R90" s="22"/>
      <c r="S90" s="22">
        <v>-7921581.4778817296</v>
      </c>
      <c r="T90" s="36">
        <v>-4490909.8217037171</v>
      </c>
      <c r="U90" s="36">
        <v>-588024.55241123436</v>
      </c>
      <c r="V90" s="36">
        <v>-222443.03654381327</v>
      </c>
      <c r="W90" s="36">
        <v>-1764073.6572337032</v>
      </c>
      <c r="X90" s="22">
        <f t="shared" si="39"/>
        <v>962761.26754119189</v>
      </c>
      <c r="Y90" s="19">
        <f t="shared" si="23"/>
        <v>-14024271.278233005</v>
      </c>
      <c r="Z90" s="595"/>
      <c r="AA90" s="22">
        <f t="shared" si="24"/>
        <v>-305.69300492904893</v>
      </c>
      <c r="AB90" s="22">
        <f t="shared" si="25"/>
        <v>-186.98752199874286</v>
      </c>
      <c r="AC90" s="22">
        <f t="shared" si="26"/>
        <v>-492.68052692779179</v>
      </c>
      <c r="AE90" s="532">
        <f t="shared" si="27"/>
        <v>-406.25578123372526</v>
      </c>
      <c r="AF90" s="532">
        <f t="shared" si="28"/>
        <v>-242.83474317853549</v>
      </c>
      <c r="AG90" s="532">
        <f t="shared" si="29"/>
        <v>-90.469955240458646</v>
      </c>
      <c r="AH90" s="532">
        <f t="shared" si="30"/>
        <v>34.69705405746808</v>
      </c>
      <c r="AI90" s="532">
        <f t="shared" si="31"/>
        <v>-704.86342559525144</v>
      </c>
      <c r="AK90" s="532">
        <f t="shared" si="32"/>
        <v>-408.94024458632646</v>
      </c>
      <c r="AL90" s="532">
        <f t="shared" si="33"/>
        <v>-231.83675709585034</v>
      </c>
      <c r="AM90" s="532">
        <f t="shared" si="34"/>
        <v>-30.355921346922429</v>
      </c>
      <c r="AN90" s="532">
        <f t="shared" si="35"/>
        <v>-11.483301664540461</v>
      </c>
      <c r="AO90" s="532">
        <f t="shared" si="36"/>
        <v>-91.067764040767287</v>
      </c>
      <c r="AP90" s="532">
        <f t="shared" si="37"/>
        <v>49.701165016839184</v>
      </c>
      <c r="AQ90" s="532">
        <f t="shared" si="38"/>
        <v>-723.98282371756773</v>
      </c>
    </row>
    <row r="91" spans="1:43">
      <c r="A91" s="240">
        <v>241</v>
      </c>
      <c r="B91" s="364">
        <v>19</v>
      </c>
      <c r="C91" s="364">
        <v>19</v>
      </c>
      <c r="D91" s="18" t="s">
        <v>114</v>
      </c>
      <c r="E91" s="21">
        <v>7904</v>
      </c>
      <c r="F91" s="21">
        <v>7771</v>
      </c>
      <c r="G91" s="36">
        <v>7691</v>
      </c>
      <c r="H91" s="36"/>
      <c r="I91" s="22">
        <v>-1201596.3587326356</v>
      </c>
      <c r="J91" s="36">
        <v>-845189.54189871054</v>
      </c>
      <c r="K91" s="519">
        <f t="shared" si="21"/>
        <v>-2046785.9006313463</v>
      </c>
      <c r="L91" s="519"/>
      <c r="M91" s="36">
        <v>-1734954.3656333503</v>
      </c>
      <c r="N91" s="36">
        <v>-1116729.3863523209</v>
      </c>
      <c r="O91" s="36">
        <v>-703042.02217360411</v>
      </c>
      <c r="P91" s="22">
        <v>269630.80708058446</v>
      </c>
      <c r="Q91" s="19">
        <f t="shared" si="22"/>
        <v>-3285094.9670786904</v>
      </c>
      <c r="R91" s="22"/>
      <c r="S91" s="22">
        <v>-1734954.3654760574</v>
      </c>
      <c r="T91" s="36">
        <v>-1019437.520259754</v>
      </c>
      <c r="U91" s="36">
        <v>-234347.3407245347</v>
      </c>
      <c r="V91" s="36">
        <v>-88318.073101980684</v>
      </c>
      <c r="W91" s="36">
        <v>-703042.02217360411</v>
      </c>
      <c r="X91" s="22">
        <f t="shared" si="39"/>
        <v>382251.66014451016</v>
      </c>
      <c r="Y91" s="19">
        <f t="shared" si="23"/>
        <v>-3397847.6615914209</v>
      </c>
      <c r="Z91" s="595"/>
      <c r="AA91" s="22">
        <f t="shared" si="24"/>
        <v>-152.02383081131524</v>
      </c>
      <c r="AB91" s="22">
        <f t="shared" si="25"/>
        <v>-106.93187524022147</v>
      </c>
      <c r="AC91" s="22">
        <f t="shared" si="26"/>
        <v>-258.95570605153671</v>
      </c>
      <c r="AE91" s="532">
        <f t="shared" si="27"/>
        <v>-223.26011654013001</v>
      </c>
      <c r="AF91" s="532">
        <f t="shared" si="28"/>
        <v>-143.70472093068085</v>
      </c>
      <c r="AG91" s="532">
        <f t="shared" si="29"/>
        <v>-90.469955240458646</v>
      </c>
      <c r="AH91" s="532">
        <f t="shared" si="30"/>
        <v>34.69705405746808</v>
      </c>
      <c r="AI91" s="532">
        <f t="shared" si="31"/>
        <v>-422.73773865380139</v>
      </c>
      <c r="AK91" s="532">
        <f t="shared" si="32"/>
        <v>-225.58241652269632</v>
      </c>
      <c r="AL91" s="532">
        <f t="shared" si="33"/>
        <v>-132.54941103364374</v>
      </c>
      <c r="AM91" s="532">
        <f t="shared" si="34"/>
        <v>-30.470334251012183</v>
      </c>
      <c r="AN91" s="532">
        <f t="shared" si="35"/>
        <v>-11.483301664540461</v>
      </c>
      <c r="AO91" s="532">
        <f t="shared" si="36"/>
        <v>-91.411002753036556</v>
      </c>
      <c r="AP91" s="532">
        <f t="shared" si="37"/>
        <v>49.701165016839184</v>
      </c>
      <c r="AQ91" s="532">
        <f t="shared" si="38"/>
        <v>-441.79530120809011</v>
      </c>
    </row>
    <row r="92" spans="1:43">
      <c r="A92" s="240">
        <v>244</v>
      </c>
      <c r="B92" s="364">
        <v>17</v>
      </c>
      <c r="C92" s="364">
        <v>17</v>
      </c>
      <c r="D92" s="18" t="s">
        <v>115</v>
      </c>
      <c r="E92" s="21">
        <v>19116</v>
      </c>
      <c r="F92" s="21">
        <v>19300</v>
      </c>
      <c r="G92" s="36">
        <v>19514</v>
      </c>
      <c r="H92" s="36"/>
      <c r="I92" s="22">
        <v>-843977.50751002331</v>
      </c>
      <c r="J92" s="36">
        <v>-1572961.3445982235</v>
      </c>
      <c r="K92" s="519">
        <f t="shared" si="21"/>
        <v>-2416938.8521082466</v>
      </c>
      <c r="L92" s="519"/>
      <c r="M92" s="36">
        <v>562866.68008460093</v>
      </c>
      <c r="N92" s="36">
        <v>-423996.74207926792</v>
      </c>
      <c r="O92" s="36">
        <v>-1746070.1361408518</v>
      </c>
      <c r="P92" s="22">
        <v>669653.14330913394</v>
      </c>
      <c r="Q92" s="19">
        <f t="shared" si="22"/>
        <v>-937547.05482638476</v>
      </c>
      <c r="R92" s="22"/>
      <c r="S92" s="22">
        <v>562866.68047525338</v>
      </c>
      <c r="T92" s="36">
        <v>-182363.35955622856</v>
      </c>
      <c r="U92" s="36">
        <v>-582023.37871361722</v>
      </c>
      <c r="V92" s="36">
        <v>-224085.14868184255</v>
      </c>
      <c r="W92" s="36">
        <v>-1746070.1361408518</v>
      </c>
      <c r="X92" s="22">
        <f t="shared" si="39"/>
        <v>969868.53413859988</v>
      </c>
      <c r="Y92" s="19">
        <f t="shared" si="23"/>
        <v>-1201806.808478687</v>
      </c>
      <c r="Z92" s="595"/>
      <c r="AA92" s="22">
        <f t="shared" si="24"/>
        <v>-44.150319497280982</v>
      </c>
      <c r="AB92" s="22">
        <f t="shared" si="25"/>
        <v>-82.285067200158167</v>
      </c>
      <c r="AC92" s="22">
        <f t="shared" si="26"/>
        <v>-126.43538669743914</v>
      </c>
      <c r="AE92" s="532">
        <f t="shared" si="27"/>
        <v>29.164076688321291</v>
      </c>
      <c r="AF92" s="532">
        <f t="shared" si="28"/>
        <v>-21.968743112915437</v>
      </c>
      <c r="AG92" s="532">
        <f t="shared" si="29"/>
        <v>-90.469955240458646</v>
      </c>
      <c r="AH92" s="532">
        <f t="shared" si="30"/>
        <v>34.69705405746808</v>
      </c>
      <c r="AI92" s="532">
        <f t="shared" si="31"/>
        <v>-48.577567607584704</v>
      </c>
      <c r="AK92" s="532">
        <f t="shared" si="32"/>
        <v>28.844249281298215</v>
      </c>
      <c r="AL92" s="532">
        <f t="shared" si="33"/>
        <v>-9.3452577409156792</v>
      </c>
      <c r="AM92" s="532">
        <f t="shared" si="34"/>
        <v>-29.82593925969136</v>
      </c>
      <c r="AN92" s="532">
        <f t="shared" si="35"/>
        <v>-11.483301664540461</v>
      </c>
      <c r="AO92" s="532">
        <f t="shared" si="36"/>
        <v>-89.477817779074087</v>
      </c>
      <c r="AP92" s="532">
        <f t="shared" si="37"/>
        <v>49.701165016839184</v>
      </c>
      <c r="AQ92" s="532">
        <f t="shared" si="38"/>
        <v>-61.586902146084192</v>
      </c>
    </row>
    <row r="93" spans="1:43">
      <c r="A93" s="240">
        <v>245</v>
      </c>
      <c r="B93" s="364">
        <v>1</v>
      </c>
      <c r="C93" s="525">
        <v>35</v>
      </c>
      <c r="D93" s="18" t="s">
        <v>116</v>
      </c>
      <c r="E93" s="21">
        <v>37232</v>
      </c>
      <c r="F93" s="21">
        <v>37676</v>
      </c>
      <c r="G93" s="36">
        <v>38211</v>
      </c>
      <c r="H93" s="36"/>
      <c r="I93" s="22">
        <v>-1124612.8536957274</v>
      </c>
      <c r="J93" s="36">
        <v>422657.58740302263</v>
      </c>
      <c r="K93" s="519">
        <f t="shared" si="21"/>
        <v>-701955.26629270473</v>
      </c>
      <c r="L93" s="519"/>
      <c r="M93" s="36">
        <v>-2329203.1215402596</v>
      </c>
      <c r="N93" s="36">
        <v>18524.777741466889</v>
      </c>
      <c r="O93" s="36">
        <v>-3408546.0336395199</v>
      </c>
      <c r="P93" s="22">
        <v>1307246.2086691675</v>
      </c>
      <c r="Q93" s="19">
        <f t="shared" si="22"/>
        <v>-4411978.1687691454</v>
      </c>
      <c r="R93" s="22"/>
      <c r="S93" s="22">
        <v>-2329203.1207776675</v>
      </c>
      <c r="T93" s="36">
        <v>-74916.811899049644</v>
      </c>
      <c r="U93" s="36">
        <v>-1136182.0112131734</v>
      </c>
      <c r="V93" s="36">
        <v>-438788.43990375556</v>
      </c>
      <c r="W93" s="36">
        <v>-3408546.0336395199</v>
      </c>
      <c r="X93" s="22">
        <f t="shared" si="39"/>
        <v>1899131.2164584422</v>
      </c>
      <c r="Y93" s="19">
        <f t="shared" si="23"/>
        <v>-5488505.2009747252</v>
      </c>
      <c r="Z93" s="595"/>
      <c r="AA93" s="22">
        <f t="shared" si="24"/>
        <v>-30.205545060585717</v>
      </c>
      <c r="AB93" s="22">
        <f t="shared" si="25"/>
        <v>11.351997942711179</v>
      </c>
      <c r="AC93" s="22">
        <f t="shared" si="26"/>
        <v>-18.853547117874538</v>
      </c>
      <c r="AE93" s="532">
        <f t="shared" si="27"/>
        <v>-61.821932305453331</v>
      </c>
      <c r="AF93" s="532">
        <f t="shared" si="28"/>
        <v>0.49168642481863489</v>
      </c>
      <c r="AG93" s="532">
        <f t="shared" si="29"/>
        <v>-90.469955240458646</v>
      </c>
      <c r="AH93" s="532">
        <f t="shared" si="30"/>
        <v>34.69705405746808</v>
      </c>
      <c r="AI93" s="532">
        <f t="shared" si="31"/>
        <v>-117.10314706362526</v>
      </c>
      <c r="AK93" s="532">
        <f t="shared" si="32"/>
        <v>-60.956350809391729</v>
      </c>
      <c r="AL93" s="532">
        <f t="shared" si="33"/>
        <v>-1.960608513230474</v>
      </c>
      <c r="AM93" s="532">
        <f t="shared" si="34"/>
        <v>-29.734422318525382</v>
      </c>
      <c r="AN93" s="532">
        <f t="shared" si="35"/>
        <v>-11.483301664540461</v>
      </c>
      <c r="AO93" s="532">
        <f t="shared" si="36"/>
        <v>-89.20326695557614</v>
      </c>
      <c r="AP93" s="532">
        <f t="shared" si="37"/>
        <v>49.701165016839184</v>
      </c>
      <c r="AQ93" s="532">
        <f t="shared" si="38"/>
        <v>-143.63678524442503</v>
      </c>
    </row>
    <row r="94" spans="1:43">
      <c r="A94" s="240">
        <v>249</v>
      </c>
      <c r="B94" s="364">
        <v>13</v>
      </c>
      <c r="C94" s="364">
        <v>13</v>
      </c>
      <c r="D94" s="18" t="s">
        <v>117</v>
      </c>
      <c r="E94" s="21">
        <v>9443</v>
      </c>
      <c r="F94" s="21">
        <v>9250</v>
      </c>
      <c r="G94" s="36">
        <v>9184</v>
      </c>
      <c r="H94" s="36"/>
      <c r="I94" s="22">
        <v>356946.7361238359</v>
      </c>
      <c r="J94" s="36">
        <v>874331.29611714953</v>
      </c>
      <c r="K94" s="519">
        <f t="shared" si="21"/>
        <v>1231278.0322409854</v>
      </c>
      <c r="L94" s="519"/>
      <c r="M94" s="36">
        <v>320418.75827526744</v>
      </c>
      <c r="N94" s="36">
        <v>672344.7216941925</v>
      </c>
      <c r="O94" s="36">
        <v>-836847.08597424242</v>
      </c>
      <c r="P94" s="22">
        <v>320947.75003157975</v>
      </c>
      <c r="Q94" s="19">
        <f t="shared" si="22"/>
        <v>476864.14402679726</v>
      </c>
      <c r="R94" s="22"/>
      <c r="S94" s="22">
        <v>320418.75846249727</v>
      </c>
      <c r="T94" s="36">
        <v>510653.46720393928</v>
      </c>
      <c r="U94" s="36">
        <v>-278949.02865808079</v>
      </c>
      <c r="V94" s="36">
        <v>-105462.64248713959</v>
      </c>
      <c r="W94" s="36">
        <v>-836847.08597424242</v>
      </c>
      <c r="X94" s="22">
        <f t="shared" si="39"/>
        <v>456455.49951465108</v>
      </c>
      <c r="Y94" s="19">
        <f t="shared" si="23"/>
        <v>66268.968061624852</v>
      </c>
      <c r="Z94" s="595"/>
      <c r="AA94" s="22">
        <f t="shared" si="24"/>
        <v>37.800141493575758</v>
      </c>
      <c r="AB94" s="22">
        <f t="shared" si="25"/>
        <v>92.590415770110084</v>
      </c>
      <c r="AC94" s="22">
        <f t="shared" si="26"/>
        <v>130.39055726368585</v>
      </c>
      <c r="AE94" s="532">
        <f t="shared" si="27"/>
        <v>34.639865759488373</v>
      </c>
      <c r="AF94" s="532">
        <f t="shared" si="28"/>
        <v>72.685915858831621</v>
      </c>
      <c r="AG94" s="532">
        <f t="shared" si="29"/>
        <v>-90.469955240458646</v>
      </c>
      <c r="AH94" s="532">
        <f t="shared" si="30"/>
        <v>34.69705405746808</v>
      </c>
      <c r="AI94" s="532">
        <f t="shared" si="31"/>
        <v>51.552880435329435</v>
      </c>
      <c r="AK94" s="532">
        <f t="shared" si="32"/>
        <v>34.888802097397352</v>
      </c>
      <c r="AL94" s="532">
        <f t="shared" si="33"/>
        <v>55.602511672902793</v>
      </c>
      <c r="AM94" s="532">
        <f t="shared" si="34"/>
        <v>-30.373369845174302</v>
      </c>
      <c r="AN94" s="532">
        <f t="shared" si="35"/>
        <v>-11.483301664540461</v>
      </c>
      <c r="AO94" s="532">
        <f t="shared" si="36"/>
        <v>-91.120109535522914</v>
      </c>
      <c r="AP94" s="532">
        <f t="shared" si="37"/>
        <v>49.701165016839184</v>
      </c>
      <c r="AQ94" s="532">
        <f t="shared" si="38"/>
        <v>7.2156977419016606</v>
      </c>
    </row>
    <row r="95" spans="1:43">
      <c r="A95" s="240">
        <v>250</v>
      </c>
      <c r="B95" s="364">
        <v>6</v>
      </c>
      <c r="C95" s="364">
        <v>6</v>
      </c>
      <c r="D95" s="18" t="s">
        <v>118</v>
      </c>
      <c r="E95" s="21">
        <v>1808</v>
      </c>
      <c r="F95" s="21">
        <v>1771</v>
      </c>
      <c r="G95" s="36">
        <v>1749</v>
      </c>
      <c r="H95" s="36"/>
      <c r="I95" s="22">
        <v>197920.72461793592</v>
      </c>
      <c r="J95" s="36">
        <v>71980.811857818</v>
      </c>
      <c r="K95" s="519">
        <f t="shared" si="21"/>
        <v>269901.53647575394</v>
      </c>
      <c r="L95" s="519"/>
      <c r="M95" s="36">
        <v>72091.004209299746</v>
      </c>
      <c r="N95" s="36">
        <v>870.77665835380242</v>
      </c>
      <c r="O95" s="36">
        <v>-160222.29073085226</v>
      </c>
      <c r="P95" s="22">
        <v>61448.482735775971</v>
      </c>
      <c r="Q95" s="19">
        <f t="shared" si="22"/>
        <v>-25812.027127422734</v>
      </c>
      <c r="R95" s="22"/>
      <c r="S95" s="22">
        <v>72091.004245145552</v>
      </c>
      <c r="T95" s="36">
        <v>-3521.5435256719643</v>
      </c>
      <c r="U95" s="36">
        <v>-53407.430243617418</v>
      </c>
      <c r="V95" s="36">
        <v>-20084.294611281268</v>
      </c>
      <c r="W95" s="36">
        <v>-160222.29073085226</v>
      </c>
      <c r="X95" s="22">
        <f t="shared" si="39"/>
        <v>86927.337614451739</v>
      </c>
      <c r="Y95" s="19">
        <f t="shared" si="23"/>
        <v>-78217.217251825612</v>
      </c>
      <c r="Z95" s="595"/>
      <c r="AA95" s="22">
        <f t="shared" si="24"/>
        <v>109.46942733292916</v>
      </c>
      <c r="AB95" s="22">
        <f t="shared" si="25"/>
        <v>39.812395939058625</v>
      </c>
      <c r="AC95" s="22">
        <f t="shared" si="26"/>
        <v>149.2818232719878</v>
      </c>
      <c r="AE95" s="532">
        <f t="shared" si="27"/>
        <v>40.706382952738423</v>
      </c>
      <c r="AF95" s="532">
        <f t="shared" si="28"/>
        <v>0.49168642481863489</v>
      </c>
      <c r="AG95" s="532">
        <f t="shared" si="29"/>
        <v>-90.469955240458646</v>
      </c>
      <c r="AH95" s="532">
        <f t="shared" si="30"/>
        <v>34.69705405746808</v>
      </c>
      <c r="AI95" s="532">
        <f t="shared" si="31"/>
        <v>-14.574831805433503</v>
      </c>
      <c r="AK95" s="532">
        <f t="shared" si="32"/>
        <v>41.218412947481731</v>
      </c>
      <c r="AL95" s="532">
        <f t="shared" si="33"/>
        <v>-2.0134611353184471</v>
      </c>
      <c r="AM95" s="532">
        <f t="shared" si="34"/>
        <v>-30.53598069960973</v>
      </c>
      <c r="AN95" s="532">
        <f t="shared" si="35"/>
        <v>-11.483301664540463</v>
      </c>
      <c r="AO95" s="532">
        <f t="shared" si="36"/>
        <v>-91.607942098829184</v>
      </c>
      <c r="AP95" s="532">
        <f t="shared" si="37"/>
        <v>49.701165016839184</v>
      </c>
      <c r="AQ95" s="532">
        <f t="shared" si="38"/>
        <v>-44.721107633976906</v>
      </c>
    </row>
    <row r="96" spans="1:43">
      <c r="A96" s="240">
        <v>256</v>
      </c>
      <c r="B96" s="364">
        <v>13</v>
      </c>
      <c r="C96" s="364">
        <v>13</v>
      </c>
      <c r="D96" s="18" t="s">
        <v>119</v>
      </c>
      <c r="E96" s="21">
        <v>1581</v>
      </c>
      <c r="F96" s="21">
        <v>1554</v>
      </c>
      <c r="G96" s="36">
        <v>1523</v>
      </c>
      <c r="H96" s="36"/>
      <c r="I96" s="22">
        <v>-267691.33868008648</v>
      </c>
      <c r="J96" s="36">
        <v>-388370.03901993233</v>
      </c>
      <c r="K96" s="519">
        <f t="shared" si="21"/>
        <v>-656061.37770001881</v>
      </c>
      <c r="L96" s="519"/>
      <c r="M96" s="36">
        <v>-362763.6722493007</v>
      </c>
      <c r="N96" s="36">
        <v>-434949.22787797474</v>
      </c>
      <c r="O96" s="36">
        <v>-140590.31044367273</v>
      </c>
      <c r="P96" s="22">
        <v>53919.222005305397</v>
      </c>
      <c r="Q96" s="19">
        <f t="shared" si="22"/>
        <v>-884383.98856564274</v>
      </c>
      <c r="R96" s="22"/>
      <c r="S96" s="22">
        <v>-362763.67221784615</v>
      </c>
      <c r="T96" s="36">
        <v>-415493.3586323373</v>
      </c>
      <c r="U96" s="36">
        <v>-46863.436814557579</v>
      </c>
      <c r="V96" s="36">
        <v>-17489.068435095123</v>
      </c>
      <c r="W96" s="36">
        <v>-140590.31044367273</v>
      </c>
      <c r="X96" s="22">
        <f t="shared" si="39"/>
        <v>75694.874320646079</v>
      </c>
      <c r="Y96" s="19">
        <f t="shared" si="23"/>
        <v>-907504.97222286277</v>
      </c>
      <c r="Z96" s="595"/>
      <c r="AA96" s="22">
        <f t="shared" si="24"/>
        <v>-169.31773477551326</v>
      </c>
      <c r="AB96" s="22">
        <f t="shared" si="25"/>
        <v>-245.64834852620641</v>
      </c>
      <c r="AC96" s="22">
        <f t="shared" si="26"/>
        <v>-414.96608330171966</v>
      </c>
      <c r="AE96" s="532">
        <f t="shared" si="27"/>
        <v>-233.43865653108153</v>
      </c>
      <c r="AF96" s="532">
        <f t="shared" si="28"/>
        <v>-279.89010802958478</v>
      </c>
      <c r="AG96" s="532">
        <f t="shared" si="29"/>
        <v>-90.469955240458646</v>
      </c>
      <c r="AH96" s="532">
        <f t="shared" si="30"/>
        <v>34.69705405746808</v>
      </c>
      <c r="AI96" s="532">
        <f t="shared" si="31"/>
        <v>-569.10166574365689</v>
      </c>
      <c r="AK96" s="532">
        <f t="shared" si="32"/>
        <v>-238.1901984358806</v>
      </c>
      <c r="AL96" s="532">
        <f t="shared" si="33"/>
        <v>-272.8124482155859</v>
      </c>
      <c r="AM96" s="532">
        <f t="shared" si="34"/>
        <v>-30.770477225579501</v>
      </c>
      <c r="AN96" s="532">
        <f t="shared" si="35"/>
        <v>-11.483301664540463</v>
      </c>
      <c r="AO96" s="532">
        <f t="shared" si="36"/>
        <v>-92.311431676738493</v>
      </c>
      <c r="AP96" s="532">
        <f t="shared" si="37"/>
        <v>49.701165016839184</v>
      </c>
      <c r="AQ96" s="532">
        <f t="shared" si="38"/>
        <v>-595.86669220148576</v>
      </c>
    </row>
    <row r="97" spans="1:43">
      <c r="A97" s="240">
        <v>257</v>
      </c>
      <c r="B97" s="364">
        <v>1</v>
      </c>
      <c r="C97" s="525">
        <v>34</v>
      </c>
      <c r="D97" s="18" t="s">
        <v>120</v>
      </c>
      <c r="E97" s="21">
        <v>40433</v>
      </c>
      <c r="F97" s="21">
        <v>40722</v>
      </c>
      <c r="G97" s="36">
        <v>41154</v>
      </c>
      <c r="H97" s="36"/>
      <c r="I97" s="22">
        <v>4717899.5307239471</v>
      </c>
      <c r="J97" s="36">
        <v>3486720.3034870639</v>
      </c>
      <c r="K97" s="519">
        <f t="shared" si="21"/>
        <v>8204619.8342110105</v>
      </c>
      <c r="L97" s="519"/>
      <c r="M97" s="36">
        <v>6725341.0649314895</v>
      </c>
      <c r="N97" s="36">
        <v>4048240.6097632633</v>
      </c>
      <c r="O97" s="36">
        <v>-3684117.5173019571</v>
      </c>
      <c r="P97" s="22">
        <v>1412933.4353282151</v>
      </c>
      <c r="Q97" s="19">
        <f t="shared" si="22"/>
        <v>8502397.5927210096</v>
      </c>
      <c r="R97" s="22"/>
      <c r="S97" s="22">
        <v>6725341.0657557379</v>
      </c>
      <c r="T97" s="36">
        <v>3336414.5270224968</v>
      </c>
      <c r="U97" s="36">
        <v>-1228039.1724339856</v>
      </c>
      <c r="V97" s="36">
        <v>-472583.7967024981</v>
      </c>
      <c r="W97" s="36">
        <v>-3684117.5173019571</v>
      </c>
      <c r="X97" s="22">
        <f t="shared" si="39"/>
        <v>2045401.745103</v>
      </c>
      <c r="Y97" s="19">
        <f t="shared" si="23"/>
        <v>6722416.8514427943</v>
      </c>
      <c r="Z97" s="595"/>
      <c r="AA97" s="22">
        <f t="shared" si="24"/>
        <v>116.68437985615579</v>
      </c>
      <c r="AB97" s="22">
        <f t="shared" si="25"/>
        <v>86.234518919869018</v>
      </c>
      <c r="AC97" s="22">
        <f t="shared" si="26"/>
        <v>202.9188987760248</v>
      </c>
      <c r="AE97" s="532">
        <f t="shared" si="27"/>
        <v>165.15252357279823</v>
      </c>
      <c r="AF97" s="532">
        <f t="shared" si="28"/>
        <v>99.411635228212347</v>
      </c>
      <c r="AG97" s="532">
        <f t="shared" si="29"/>
        <v>-90.469955240458646</v>
      </c>
      <c r="AH97" s="532">
        <f t="shared" si="30"/>
        <v>34.69705405746808</v>
      </c>
      <c r="AI97" s="532">
        <f t="shared" si="31"/>
        <v>208.79125761801998</v>
      </c>
      <c r="AK97" s="532">
        <f t="shared" si="32"/>
        <v>163.41889162063805</v>
      </c>
      <c r="AL97" s="532">
        <f t="shared" si="33"/>
        <v>81.071451791381079</v>
      </c>
      <c r="AM97" s="532">
        <f t="shared" si="34"/>
        <v>-29.840092638236516</v>
      </c>
      <c r="AN97" s="532">
        <f t="shared" si="35"/>
        <v>-11.483301664540461</v>
      </c>
      <c r="AO97" s="532">
        <f t="shared" si="36"/>
        <v>-89.520277914709553</v>
      </c>
      <c r="AP97" s="532">
        <f t="shared" si="37"/>
        <v>49.701165016839191</v>
      </c>
      <c r="AQ97" s="532">
        <f t="shared" si="38"/>
        <v>163.34783621137177</v>
      </c>
    </row>
    <row r="98" spans="1:43">
      <c r="A98" s="240">
        <v>260</v>
      </c>
      <c r="B98" s="364">
        <v>12</v>
      </c>
      <c r="C98" s="364">
        <v>12</v>
      </c>
      <c r="D98" s="18" t="s">
        <v>121</v>
      </c>
      <c r="E98" s="21">
        <v>9877</v>
      </c>
      <c r="F98" s="21">
        <v>9727</v>
      </c>
      <c r="G98" s="36">
        <v>9689</v>
      </c>
      <c r="H98" s="36"/>
      <c r="I98" s="22">
        <v>4309780.9450360192</v>
      </c>
      <c r="J98" s="36">
        <v>2830835.1857600482</v>
      </c>
      <c r="K98" s="519">
        <f t="shared" si="21"/>
        <v>7140616.1307960674</v>
      </c>
      <c r="L98" s="519"/>
      <c r="M98" s="36">
        <v>2819458.0554212714</v>
      </c>
      <c r="N98" s="36">
        <v>1650735.0408692514</v>
      </c>
      <c r="O98" s="36">
        <v>-880001.25462394126</v>
      </c>
      <c r="P98" s="22">
        <v>337498.24481699202</v>
      </c>
      <c r="Q98" s="19">
        <f t="shared" si="22"/>
        <v>3927690.086483574</v>
      </c>
      <c r="R98" s="22"/>
      <c r="S98" s="22">
        <v>2819458.0556181567</v>
      </c>
      <c r="T98" s="36">
        <v>1480705.7616879875</v>
      </c>
      <c r="U98" s="36">
        <v>-293333.75154131377</v>
      </c>
      <c r="V98" s="36">
        <v>-111261.70982773253</v>
      </c>
      <c r="W98" s="36">
        <v>-880001.25462394126</v>
      </c>
      <c r="X98" s="22">
        <f t="shared" si="39"/>
        <v>481554.58784815489</v>
      </c>
      <c r="Y98" s="19">
        <f t="shared" si="23"/>
        <v>3497121.6891613118</v>
      </c>
      <c r="Z98" s="595"/>
      <c r="AA98" s="22">
        <f t="shared" si="24"/>
        <v>436.3451397221848</v>
      </c>
      <c r="AB98" s="22">
        <f t="shared" si="25"/>
        <v>286.60880690088572</v>
      </c>
      <c r="AC98" s="22">
        <f t="shared" si="26"/>
        <v>722.95394662307046</v>
      </c>
      <c r="AE98" s="532">
        <f t="shared" si="27"/>
        <v>289.85895501400961</v>
      </c>
      <c r="AF98" s="532">
        <f t="shared" si="28"/>
        <v>169.70649129939872</v>
      </c>
      <c r="AG98" s="532">
        <f t="shared" si="29"/>
        <v>-90.469955240458646</v>
      </c>
      <c r="AH98" s="532">
        <f t="shared" si="30"/>
        <v>34.69705405746808</v>
      </c>
      <c r="AI98" s="532">
        <f t="shared" si="31"/>
        <v>403.79254513041781</v>
      </c>
      <c r="AK98" s="532">
        <f t="shared" si="32"/>
        <v>290.99577413749165</v>
      </c>
      <c r="AL98" s="532">
        <f t="shared" si="33"/>
        <v>152.82338339229926</v>
      </c>
      <c r="AM98" s="532">
        <f t="shared" si="34"/>
        <v>-30.274925331955185</v>
      </c>
      <c r="AN98" s="532">
        <f t="shared" si="35"/>
        <v>-11.483301664540461</v>
      </c>
      <c r="AO98" s="532">
        <f t="shared" si="36"/>
        <v>-90.824775995865551</v>
      </c>
      <c r="AP98" s="532">
        <f t="shared" si="37"/>
        <v>49.701165016839184</v>
      </c>
      <c r="AQ98" s="532">
        <f t="shared" si="38"/>
        <v>360.93731955426892</v>
      </c>
    </row>
    <row r="99" spans="1:43">
      <c r="A99" s="240">
        <v>261</v>
      </c>
      <c r="B99" s="364">
        <v>19</v>
      </c>
      <c r="C99" s="364">
        <v>19</v>
      </c>
      <c r="D99" s="18" t="s">
        <v>122</v>
      </c>
      <c r="E99" s="21">
        <v>6523</v>
      </c>
      <c r="F99" s="21">
        <v>6637</v>
      </c>
      <c r="G99" s="36">
        <v>6822</v>
      </c>
      <c r="H99" s="36"/>
      <c r="I99" s="22">
        <v>-476562.29855948989</v>
      </c>
      <c r="J99" s="36">
        <v>1246081.2834593584</v>
      </c>
      <c r="K99" s="519">
        <f t="shared" si="21"/>
        <v>769518.98489986849</v>
      </c>
      <c r="L99" s="519"/>
      <c r="M99" s="36">
        <v>609645.52222045348</v>
      </c>
      <c r="N99" s="36">
        <v>1843925.8542115933</v>
      </c>
      <c r="O99" s="36">
        <v>-600449.09293092403</v>
      </c>
      <c r="P99" s="22">
        <v>230284.34777941564</v>
      </c>
      <c r="Q99" s="19">
        <f t="shared" si="22"/>
        <v>2083406.6312805382</v>
      </c>
      <c r="R99" s="22"/>
      <c r="S99" s="22">
        <v>609645.5223547935</v>
      </c>
      <c r="T99" s="36">
        <v>1727910.194097884</v>
      </c>
      <c r="U99" s="36">
        <v>-200149.69764364135</v>
      </c>
      <c r="V99" s="36">
        <v>-78339.083955495022</v>
      </c>
      <c r="W99" s="36">
        <v>-600449.09293092403</v>
      </c>
      <c r="X99" s="22">
        <f t="shared" si="39"/>
        <v>339061.34774487693</v>
      </c>
      <c r="Y99" s="19">
        <f t="shared" si="23"/>
        <v>1797679.1896674945</v>
      </c>
      <c r="Z99" s="595"/>
      <c r="AA99" s="22">
        <f t="shared" si="24"/>
        <v>-73.058761085311957</v>
      </c>
      <c r="AB99" s="22">
        <f t="shared" si="25"/>
        <v>191.0288645499553</v>
      </c>
      <c r="AC99" s="22">
        <f t="shared" si="26"/>
        <v>117.97010346464334</v>
      </c>
      <c r="AE99" s="532">
        <f t="shared" si="27"/>
        <v>91.855585689385791</v>
      </c>
      <c r="AF99" s="532">
        <f t="shared" si="28"/>
        <v>277.82520027295362</v>
      </c>
      <c r="AG99" s="532">
        <f t="shared" si="29"/>
        <v>-90.469955240458646</v>
      </c>
      <c r="AH99" s="532">
        <f t="shared" si="30"/>
        <v>34.69705405746808</v>
      </c>
      <c r="AI99" s="532">
        <f t="shared" si="31"/>
        <v>313.90788477934882</v>
      </c>
      <c r="AK99" s="532">
        <f t="shared" si="32"/>
        <v>89.364632417882362</v>
      </c>
      <c r="AL99" s="532">
        <f t="shared" si="33"/>
        <v>253.28498887392027</v>
      </c>
      <c r="AM99" s="532">
        <f t="shared" si="34"/>
        <v>-29.338859226567187</v>
      </c>
      <c r="AN99" s="532">
        <f t="shared" si="35"/>
        <v>-11.483301664540461</v>
      </c>
      <c r="AO99" s="532">
        <f t="shared" si="36"/>
        <v>-88.016577679701555</v>
      </c>
      <c r="AP99" s="532">
        <f t="shared" si="37"/>
        <v>49.701165016839184</v>
      </c>
      <c r="AQ99" s="532">
        <f t="shared" si="38"/>
        <v>263.51204773783269</v>
      </c>
    </row>
    <row r="100" spans="1:43">
      <c r="A100" s="240">
        <v>263</v>
      </c>
      <c r="B100" s="364">
        <v>11</v>
      </c>
      <c r="C100" s="364">
        <v>11</v>
      </c>
      <c r="D100" s="18" t="s">
        <v>123</v>
      </c>
      <c r="E100" s="21">
        <v>7759</v>
      </c>
      <c r="F100" s="21">
        <v>7597</v>
      </c>
      <c r="G100" s="36">
        <v>7475</v>
      </c>
      <c r="H100" s="36"/>
      <c r="I100" s="22">
        <v>1224315.5131435227</v>
      </c>
      <c r="J100" s="36">
        <v>717512.01701661141</v>
      </c>
      <c r="K100" s="519">
        <f t="shared" si="21"/>
        <v>1941827.5301601342</v>
      </c>
      <c r="L100" s="519"/>
      <c r="M100" s="36">
        <v>1099202.7798002374</v>
      </c>
      <c r="N100" s="36">
        <v>488196.73583322216</v>
      </c>
      <c r="O100" s="36">
        <v>-687300.24996176432</v>
      </c>
      <c r="P100" s="22">
        <v>263593.51967458503</v>
      </c>
      <c r="Q100" s="19">
        <f t="shared" si="22"/>
        <v>1163692.7853462803</v>
      </c>
      <c r="R100" s="22"/>
      <c r="S100" s="22">
        <v>1099202.779954009</v>
      </c>
      <c r="T100" s="36">
        <v>355400.14552376774</v>
      </c>
      <c r="U100" s="36">
        <v>-229100.08332058811</v>
      </c>
      <c r="V100" s="36">
        <v>-85837.679942439951</v>
      </c>
      <c r="W100" s="36">
        <v>-687300.24996176432</v>
      </c>
      <c r="X100" s="22">
        <f t="shared" si="39"/>
        <v>371516.20850087289</v>
      </c>
      <c r="Y100" s="19">
        <f t="shared" si="23"/>
        <v>823881.12075385707</v>
      </c>
      <c r="Z100" s="595"/>
      <c r="AA100" s="22">
        <f t="shared" si="24"/>
        <v>157.79295181640967</v>
      </c>
      <c r="AB100" s="22">
        <f t="shared" si="25"/>
        <v>92.474805647198281</v>
      </c>
      <c r="AC100" s="22">
        <f t="shared" si="26"/>
        <v>250.26775746360795</v>
      </c>
      <c r="AE100" s="532">
        <f t="shared" si="27"/>
        <v>144.68905881272048</v>
      </c>
      <c r="AF100" s="532">
        <f t="shared" si="28"/>
        <v>64.261779101385045</v>
      </c>
      <c r="AG100" s="532">
        <f t="shared" si="29"/>
        <v>-90.469955240458646</v>
      </c>
      <c r="AH100" s="532">
        <f t="shared" si="30"/>
        <v>34.69705405746808</v>
      </c>
      <c r="AI100" s="532">
        <f t="shared" si="31"/>
        <v>153.17793673111495</v>
      </c>
      <c r="AK100" s="532">
        <f t="shared" si="32"/>
        <v>147.05053912428215</v>
      </c>
      <c r="AL100" s="532">
        <f t="shared" si="33"/>
        <v>47.545169969734815</v>
      </c>
      <c r="AM100" s="532">
        <f t="shared" si="34"/>
        <v>-30.648840578005096</v>
      </c>
      <c r="AN100" s="532">
        <f t="shared" si="35"/>
        <v>-11.483301664540461</v>
      </c>
      <c r="AO100" s="532">
        <f t="shared" si="36"/>
        <v>-91.946521734015292</v>
      </c>
      <c r="AP100" s="532">
        <f t="shared" si="37"/>
        <v>49.701165016839184</v>
      </c>
      <c r="AQ100" s="532">
        <f t="shared" si="38"/>
        <v>110.21821013429526</v>
      </c>
    </row>
    <row r="101" spans="1:43">
      <c r="A101" s="240">
        <v>265</v>
      </c>
      <c r="B101" s="364">
        <v>13</v>
      </c>
      <c r="C101" s="364">
        <v>13</v>
      </c>
      <c r="D101" s="18" t="s">
        <v>124</v>
      </c>
      <c r="E101" s="21">
        <v>1088</v>
      </c>
      <c r="F101" s="21">
        <v>1064</v>
      </c>
      <c r="G101" s="36">
        <v>1035</v>
      </c>
      <c r="H101" s="36"/>
      <c r="I101" s="22">
        <v>422994.28370602295</v>
      </c>
      <c r="J101" s="36">
        <v>202031.86959103993</v>
      </c>
      <c r="K101" s="519">
        <f t="shared" si="21"/>
        <v>625026.15329706285</v>
      </c>
      <c r="L101" s="519"/>
      <c r="M101" s="36">
        <v>405500.36941231851</v>
      </c>
      <c r="N101" s="36">
        <v>169928.18931290039</v>
      </c>
      <c r="O101" s="36">
        <v>-96260.032375847994</v>
      </c>
      <c r="P101" s="22">
        <v>36917.665517146037</v>
      </c>
      <c r="Q101" s="19">
        <f t="shared" si="22"/>
        <v>516086.19186651695</v>
      </c>
      <c r="R101" s="22"/>
      <c r="S101" s="22">
        <v>405500.36943385511</v>
      </c>
      <c r="T101" s="36">
        <v>151329.32501261614</v>
      </c>
      <c r="U101" s="36">
        <v>-32086.677458615999</v>
      </c>
      <c r="V101" s="36">
        <v>-11885.217222799378</v>
      </c>
      <c r="W101" s="36">
        <v>-96260.032375847994</v>
      </c>
      <c r="X101" s="22">
        <f t="shared" si="39"/>
        <v>51440.705792428555</v>
      </c>
      <c r="Y101" s="19">
        <f t="shared" si="23"/>
        <v>468038.47318163654</v>
      </c>
      <c r="Z101" s="595"/>
      <c r="AA101" s="22">
        <f t="shared" si="24"/>
        <v>388.78151075921227</v>
      </c>
      <c r="AB101" s="22">
        <f t="shared" si="25"/>
        <v>185.6910566094117</v>
      </c>
      <c r="AC101" s="22">
        <f t="shared" si="26"/>
        <v>574.47256736862391</v>
      </c>
      <c r="AE101" s="532">
        <f t="shared" si="27"/>
        <v>381.10936974841968</v>
      </c>
      <c r="AF101" s="532">
        <f t="shared" si="28"/>
        <v>159.70694484295149</v>
      </c>
      <c r="AG101" s="532">
        <f t="shared" si="29"/>
        <v>-90.469955240458646</v>
      </c>
      <c r="AH101" s="532">
        <f t="shared" si="30"/>
        <v>34.69705405746808</v>
      </c>
      <c r="AI101" s="532">
        <f t="shared" si="31"/>
        <v>485.04341340838062</v>
      </c>
      <c r="AK101" s="532">
        <f t="shared" si="32"/>
        <v>391.78779655444936</v>
      </c>
      <c r="AL101" s="532">
        <f t="shared" si="33"/>
        <v>146.21190822474989</v>
      </c>
      <c r="AM101" s="532">
        <f t="shared" si="34"/>
        <v>-31.001620732962319</v>
      </c>
      <c r="AN101" s="532">
        <f t="shared" si="35"/>
        <v>-11.483301664540461</v>
      </c>
      <c r="AO101" s="532">
        <f t="shared" si="36"/>
        <v>-93.004862198886954</v>
      </c>
      <c r="AP101" s="532">
        <f t="shared" si="37"/>
        <v>49.701165016839184</v>
      </c>
      <c r="AQ101" s="532">
        <f t="shared" si="38"/>
        <v>452.21108519964883</v>
      </c>
    </row>
    <row r="102" spans="1:43">
      <c r="A102" s="240">
        <v>271</v>
      </c>
      <c r="B102" s="364">
        <v>4</v>
      </c>
      <c r="C102" s="364">
        <v>4</v>
      </c>
      <c r="D102" s="18" t="s">
        <v>125</v>
      </c>
      <c r="E102" s="21">
        <v>6951</v>
      </c>
      <c r="F102" s="21">
        <v>6903</v>
      </c>
      <c r="G102" s="36">
        <v>6766</v>
      </c>
      <c r="H102" s="36"/>
      <c r="I102" s="22">
        <v>-317440.41636771831</v>
      </c>
      <c r="J102" s="36">
        <v>-197938.67565481996</v>
      </c>
      <c r="K102" s="519">
        <f t="shared" si="21"/>
        <v>-515379.0920225383</v>
      </c>
      <c r="L102" s="519"/>
      <c r="M102" s="36">
        <v>-696417.9776549621</v>
      </c>
      <c r="N102" s="36">
        <v>-375622.2255429147</v>
      </c>
      <c r="O102" s="36">
        <v>-624514.10102488601</v>
      </c>
      <c r="P102" s="22">
        <v>239513.76415870216</v>
      </c>
      <c r="Q102" s="19">
        <f t="shared" si="22"/>
        <v>-1457040.5400640608</v>
      </c>
      <c r="R102" s="22"/>
      <c r="S102" s="22">
        <v>-696417.97751523822</v>
      </c>
      <c r="T102" s="36">
        <v>-289197.601731695</v>
      </c>
      <c r="U102" s="36">
        <v>-208171.36700829535</v>
      </c>
      <c r="V102" s="36">
        <v>-77696.019062280757</v>
      </c>
      <c r="W102" s="36">
        <v>-624514.10102488601</v>
      </c>
      <c r="X102" s="22">
        <f t="shared" si="39"/>
        <v>336278.08250393393</v>
      </c>
      <c r="Y102" s="19">
        <f t="shared" si="23"/>
        <v>-1559718.9838384613</v>
      </c>
      <c r="Z102" s="595"/>
      <c r="AA102" s="22">
        <f t="shared" si="24"/>
        <v>-45.66830907318635</v>
      </c>
      <c r="AB102" s="22">
        <f t="shared" si="25"/>
        <v>-28.47628767872536</v>
      </c>
      <c r="AC102" s="22">
        <f t="shared" si="26"/>
        <v>-74.144596751911706</v>
      </c>
      <c r="AE102" s="532">
        <f t="shared" si="27"/>
        <v>-100.8862780899554</v>
      </c>
      <c r="AF102" s="532">
        <f t="shared" si="28"/>
        <v>-54.414345290875666</v>
      </c>
      <c r="AG102" s="532">
        <f t="shared" si="29"/>
        <v>-90.469955240458646</v>
      </c>
      <c r="AH102" s="532">
        <f t="shared" si="30"/>
        <v>34.69705405746808</v>
      </c>
      <c r="AI102" s="532">
        <f t="shared" si="31"/>
        <v>-211.07352456382165</v>
      </c>
      <c r="AK102" s="532">
        <f t="shared" si="32"/>
        <v>-102.92905372675705</v>
      </c>
      <c r="AL102" s="532">
        <f t="shared" si="33"/>
        <v>-42.742772942904963</v>
      </c>
      <c r="AM102" s="532">
        <f t="shared" si="34"/>
        <v>-30.767272688190268</v>
      </c>
      <c r="AN102" s="532">
        <f t="shared" si="35"/>
        <v>-11.483301664540461</v>
      </c>
      <c r="AO102" s="532">
        <f t="shared" si="36"/>
        <v>-92.301818064570796</v>
      </c>
      <c r="AP102" s="532">
        <f t="shared" si="37"/>
        <v>49.701165016839184</v>
      </c>
      <c r="AQ102" s="532">
        <f t="shared" si="38"/>
        <v>-230.52305407012435</v>
      </c>
    </row>
    <row r="103" spans="1:43">
      <c r="A103" s="240">
        <v>272</v>
      </c>
      <c r="B103" s="364">
        <v>16</v>
      </c>
      <c r="C103" s="364">
        <v>16</v>
      </c>
      <c r="D103" s="18" t="s">
        <v>126</v>
      </c>
      <c r="E103" s="21">
        <v>47909</v>
      </c>
      <c r="F103" s="21">
        <v>48006</v>
      </c>
      <c r="G103" s="36">
        <v>48295</v>
      </c>
      <c r="H103" s="36"/>
      <c r="I103" s="22">
        <v>-6039909.8979731565</v>
      </c>
      <c r="J103" s="36">
        <v>-2555937.9061475191</v>
      </c>
      <c r="K103" s="519">
        <f t="shared" si="21"/>
        <v>-8595847.8041206747</v>
      </c>
      <c r="L103" s="519"/>
      <c r="M103" s="36">
        <v>-9738230.4465260599</v>
      </c>
      <c r="N103" s="36">
        <v>-4498144.4554629494</v>
      </c>
      <c r="O103" s="36">
        <v>-4343100.6712734578</v>
      </c>
      <c r="P103" s="22">
        <v>1665666.7770828127</v>
      </c>
      <c r="Q103" s="19">
        <f t="shared" si="22"/>
        <v>-16913808.796179656</v>
      </c>
      <c r="R103" s="22"/>
      <c r="S103" s="22">
        <v>-9738230.4455543701</v>
      </c>
      <c r="T103" s="36">
        <v>-3897115.8460639324</v>
      </c>
      <c r="U103" s="36">
        <v>-1447700.2237578193</v>
      </c>
      <c r="V103" s="36">
        <v>-554586.05388898158</v>
      </c>
      <c r="W103" s="36">
        <v>-4343100.6712734578</v>
      </c>
      <c r="X103" s="22">
        <f t="shared" si="39"/>
        <v>2400317.7644882486</v>
      </c>
      <c r="Y103" s="19">
        <f t="shared" si="23"/>
        <v>-17580415.47605031</v>
      </c>
      <c r="Z103" s="595"/>
      <c r="AA103" s="22">
        <f t="shared" si="24"/>
        <v>-126.07046479728561</v>
      </c>
      <c r="AB103" s="22">
        <f t="shared" si="25"/>
        <v>-53.349848799756188</v>
      </c>
      <c r="AC103" s="22">
        <f t="shared" si="26"/>
        <v>-179.42031359704177</v>
      </c>
      <c r="AE103" s="532">
        <f t="shared" si="27"/>
        <v>-202.85444416377246</v>
      </c>
      <c r="AF103" s="532">
        <f t="shared" si="28"/>
        <v>-93.699630368348735</v>
      </c>
      <c r="AG103" s="532">
        <f t="shared" si="29"/>
        <v>-90.469955240458646</v>
      </c>
      <c r="AH103" s="532">
        <f t="shared" si="30"/>
        <v>34.69705405746808</v>
      </c>
      <c r="AI103" s="532">
        <f t="shared" si="31"/>
        <v>-352.32697571511176</v>
      </c>
      <c r="AK103" s="532">
        <f t="shared" si="32"/>
        <v>-201.64055172490671</v>
      </c>
      <c r="AL103" s="532">
        <f t="shared" si="33"/>
        <v>-80.693981697151514</v>
      </c>
      <c r="AM103" s="532">
        <f t="shared" si="34"/>
        <v>-29.97619264432797</v>
      </c>
      <c r="AN103" s="532">
        <f t="shared" si="35"/>
        <v>-11.483301664540461</v>
      </c>
      <c r="AO103" s="532">
        <f t="shared" si="36"/>
        <v>-89.928577932983913</v>
      </c>
      <c r="AP103" s="532">
        <f t="shared" si="37"/>
        <v>49.701165016839191</v>
      </c>
      <c r="AQ103" s="532">
        <f t="shared" si="38"/>
        <v>-364.0214406470713</v>
      </c>
    </row>
    <row r="104" spans="1:43">
      <c r="A104" s="240">
        <v>273</v>
      </c>
      <c r="B104" s="364">
        <v>19</v>
      </c>
      <c r="C104" s="364">
        <v>19</v>
      </c>
      <c r="D104" s="18" t="s">
        <v>127</v>
      </c>
      <c r="E104" s="21">
        <v>3989</v>
      </c>
      <c r="F104" s="21">
        <v>3999</v>
      </c>
      <c r="G104" s="36">
        <v>4011</v>
      </c>
      <c r="H104" s="36"/>
      <c r="I104" s="22">
        <v>-814129.30658958305</v>
      </c>
      <c r="J104" s="36">
        <v>959754.55476083152</v>
      </c>
      <c r="K104" s="519">
        <f t="shared" si="21"/>
        <v>145625.24817124847</v>
      </c>
      <c r="L104" s="519"/>
      <c r="M104" s="36">
        <v>-709382.42545389966</v>
      </c>
      <c r="N104" s="36">
        <v>953219.84498829453</v>
      </c>
      <c r="O104" s="36">
        <v>-361789.35100659414</v>
      </c>
      <c r="P104" s="22">
        <v>138753.51917581484</v>
      </c>
      <c r="Q104" s="19">
        <f t="shared" si="22"/>
        <v>20801.587703615573</v>
      </c>
      <c r="R104" s="22"/>
      <c r="S104" s="22">
        <v>-709382.42537295585</v>
      </c>
      <c r="T104" s="36">
        <v>883316.78264164354</v>
      </c>
      <c r="U104" s="36">
        <v>-120596.45033553138</v>
      </c>
      <c r="V104" s="36">
        <v>-46059.522976471788</v>
      </c>
      <c r="W104" s="36">
        <v>-361789.35100659414</v>
      </c>
      <c r="X104" s="22">
        <f t="shared" si="39"/>
        <v>199351.37288254197</v>
      </c>
      <c r="Y104" s="19">
        <f t="shared" si="23"/>
        <v>-155159.59416736767</v>
      </c>
      <c r="Z104" s="595"/>
      <c r="AA104" s="22">
        <f t="shared" si="24"/>
        <v>-204.09358400340514</v>
      </c>
      <c r="AB104" s="22">
        <f t="shared" si="25"/>
        <v>240.6002894862952</v>
      </c>
      <c r="AC104" s="22">
        <f t="shared" si="26"/>
        <v>36.506705482890069</v>
      </c>
      <c r="AE104" s="532">
        <f t="shared" si="27"/>
        <v>-177.38995385193789</v>
      </c>
      <c r="AF104" s="532">
        <f t="shared" si="28"/>
        <v>238.36455238516993</v>
      </c>
      <c r="AG104" s="532">
        <f t="shared" si="29"/>
        <v>-90.469955240458646</v>
      </c>
      <c r="AH104" s="532">
        <f t="shared" si="30"/>
        <v>34.69705405746808</v>
      </c>
      <c r="AI104" s="532">
        <f t="shared" si="31"/>
        <v>5.2016973502414539</v>
      </c>
      <c r="AK104" s="532">
        <f t="shared" si="32"/>
        <v>-176.85924342382344</v>
      </c>
      <c r="AL104" s="532">
        <f t="shared" si="33"/>
        <v>220.22358081317466</v>
      </c>
      <c r="AM104" s="532">
        <f t="shared" si="34"/>
        <v>-30.066429901653297</v>
      </c>
      <c r="AN104" s="532">
        <f t="shared" si="35"/>
        <v>-11.483301664540461</v>
      </c>
      <c r="AO104" s="532">
        <f t="shared" si="36"/>
        <v>-90.199289704959895</v>
      </c>
      <c r="AP104" s="532">
        <f t="shared" si="37"/>
        <v>49.701165016839184</v>
      </c>
      <c r="AQ104" s="532">
        <f t="shared" si="38"/>
        <v>-38.683518864963268</v>
      </c>
    </row>
    <row r="105" spans="1:43">
      <c r="A105" s="240">
        <v>275</v>
      </c>
      <c r="B105" s="364">
        <v>13</v>
      </c>
      <c r="C105" s="364">
        <v>13</v>
      </c>
      <c r="D105" s="18" t="s">
        <v>128</v>
      </c>
      <c r="E105" s="21">
        <v>2586</v>
      </c>
      <c r="F105" s="21">
        <v>2521</v>
      </c>
      <c r="G105" s="36">
        <v>2499</v>
      </c>
      <c r="H105" s="36"/>
      <c r="I105" s="22">
        <v>448194.39721103443</v>
      </c>
      <c r="J105" s="36">
        <v>460879.0250652135</v>
      </c>
      <c r="K105" s="519">
        <f t="shared" si="21"/>
        <v>909073.42227624799</v>
      </c>
      <c r="L105" s="519"/>
      <c r="M105" s="36">
        <v>181636.64013836565</v>
      </c>
      <c r="N105" s="36">
        <v>234704.18457487045</v>
      </c>
      <c r="O105" s="36">
        <v>-228074.75716119623</v>
      </c>
      <c r="P105" s="22">
        <v>87471.273278877023</v>
      </c>
      <c r="Q105" s="19">
        <f t="shared" si="22"/>
        <v>275737.34083091689</v>
      </c>
      <c r="R105" s="22"/>
      <c r="S105" s="22">
        <v>181636.64018939339</v>
      </c>
      <c r="T105" s="36">
        <v>190636.76267541875</v>
      </c>
      <c r="U105" s="36">
        <v>-76024.919053732083</v>
      </c>
      <c r="V105" s="36">
        <v>-28696.77085968661</v>
      </c>
      <c r="W105" s="36">
        <v>-228074.75716119623</v>
      </c>
      <c r="X105" s="22">
        <f t="shared" si="39"/>
        <v>124203.21137708113</v>
      </c>
      <c r="Y105" s="19">
        <f t="shared" si="23"/>
        <v>163680.16716727841</v>
      </c>
      <c r="Z105" s="595"/>
      <c r="AA105" s="22">
        <f t="shared" si="24"/>
        <v>173.31569884417419</v>
      </c>
      <c r="AB105" s="22">
        <f t="shared" si="25"/>
        <v>178.22081402367112</v>
      </c>
      <c r="AC105" s="22">
        <f t="shared" si="26"/>
        <v>351.53651286784532</v>
      </c>
      <c r="AE105" s="532">
        <f t="shared" si="27"/>
        <v>72.049440753020889</v>
      </c>
      <c r="AF105" s="532">
        <f t="shared" si="28"/>
        <v>93.099636880154875</v>
      </c>
      <c r="AG105" s="532">
        <f t="shared" si="29"/>
        <v>-90.469955240458646</v>
      </c>
      <c r="AH105" s="532">
        <f t="shared" si="30"/>
        <v>34.69705405746808</v>
      </c>
      <c r="AI105" s="532">
        <f t="shared" si="31"/>
        <v>109.3761764501852</v>
      </c>
      <c r="AK105" s="532">
        <f t="shared" si="32"/>
        <v>72.683729567584393</v>
      </c>
      <c r="AL105" s="532">
        <f t="shared" si="33"/>
        <v>76.285219157830639</v>
      </c>
      <c r="AM105" s="532">
        <f t="shared" si="34"/>
        <v>-30.422136476083267</v>
      </c>
      <c r="AN105" s="532">
        <f t="shared" si="35"/>
        <v>-11.483301664540461</v>
      </c>
      <c r="AO105" s="532">
        <f t="shared" si="36"/>
        <v>-91.266409428249787</v>
      </c>
      <c r="AP105" s="532">
        <f t="shared" si="37"/>
        <v>49.701165016839184</v>
      </c>
      <c r="AQ105" s="532">
        <f t="shared" si="38"/>
        <v>65.498266173380713</v>
      </c>
    </row>
    <row r="106" spans="1:43">
      <c r="A106" s="240">
        <v>276</v>
      </c>
      <c r="B106" s="364">
        <v>12</v>
      </c>
      <c r="C106" s="364">
        <v>12</v>
      </c>
      <c r="D106" s="18" t="s">
        <v>129</v>
      </c>
      <c r="E106" s="21">
        <v>15035</v>
      </c>
      <c r="F106" s="21">
        <v>15157</v>
      </c>
      <c r="G106" s="36">
        <v>15136</v>
      </c>
      <c r="H106" s="36"/>
      <c r="I106" s="22">
        <v>1817430.1323513938</v>
      </c>
      <c r="J106" s="36">
        <v>476280.07485705195</v>
      </c>
      <c r="K106" s="519">
        <f t="shared" si="21"/>
        <v>2293710.2072084458</v>
      </c>
      <c r="L106" s="519"/>
      <c r="M106" s="36">
        <v>1188832.1990973558</v>
      </c>
      <c r="N106" s="36">
        <v>7452.4911409760489</v>
      </c>
      <c r="O106" s="36">
        <v>-1371253.1115796317</v>
      </c>
      <c r="P106" s="22">
        <v>525903.24834904366</v>
      </c>
      <c r="Q106" s="19">
        <f t="shared" si="22"/>
        <v>350934.82700774388</v>
      </c>
      <c r="R106" s="22"/>
      <c r="S106" s="22">
        <v>1188832.1994041498</v>
      </c>
      <c r="T106" s="36">
        <v>-30138.924459971746</v>
      </c>
      <c r="U106" s="36">
        <v>-457084.37052654388</v>
      </c>
      <c r="V106" s="36">
        <v>-173811.2539944844</v>
      </c>
      <c r="W106" s="36">
        <v>-1371253.1115796317</v>
      </c>
      <c r="X106" s="22">
        <f t="shared" si="39"/>
        <v>752276.83369487792</v>
      </c>
      <c r="Y106" s="19">
        <f t="shared" si="23"/>
        <v>-91178.627461603959</v>
      </c>
      <c r="Z106" s="595"/>
      <c r="AA106" s="22">
        <f t="shared" si="24"/>
        <v>120.87995559370761</v>
      </c>
      <c r="AB106" s="22">
        <f t="shared" si="25"/>
        <v>31.678089448423808</v>
      </c>
      <c r="AC106" s="22">
        <f t="shared" si="26"/>
        <v>152.5580450421314</v>
      </c>
      <c r="AE106" s="532">
        <f t="shared" si="27"/>
        <v>78.434531839899435</v>
      </c>
      <c r="AF106" s="532">
        <f t="shared" si="28"/>
        <v>0.49168642481863489</v>
      </c>
      <c r="AG106" s="532">
        <f t="shared" si="29"/>
        <v>-90.469955240458646</v>
      </c>
      <c r="AH106" s="532">
        <f t="shared" si="30"/>
        <v>34.69705405746808</v>
      </c>
      <c r="AI106" s="532">
        <f t="shared" si="31"/>
        <v>23.153317081727511</v>
      </c>
      <c r="AK106" s="532">
        <f t="shared" si="32"/>
        <v>78.543353554713917</v>
      </c>
      <c r="AL106" s="532">
        <f t="shared" si="33"/>
        <v>-1.9912080113617696</v>
      </c>
      <c r="AM106" s="532">
        <f t="shared" si="34"/>
        <v>-30.198491710263205</v>
      </c>
      <c r="AN106" s="532">
        <f t="shared" si="35"/>
        <v>-11.483301664540461</v>
      </c>
      <c r="AO106" s="532">
        <f t="shared" si="36"/>
        <v>-90.595475130789623</v>
      </c>
      <c r="AP106" s="532">
        <f t="shared" si="37"/>
        <v>49.701165016839184</v>
      </c>
      <c r="AQ106" s="532">
        <f t="shared" si="38"/>
        <v>-6.0239579454019525</v>
      </c>
    </row>
    <row r="107" spans="1:43">
      <c r="A107" s="240">
        <v>280</v>
      </c>
      <c r="B107" s="364">
        <v>15</v>
      </c>
      <c r="C107" s="364">
        <v>15</v>
      </c>
      <c r="D107" s="18" t="s">
        <v>130</v>
      </c>
      <c r="E107" s="21">
        <v>2050</v>
      </c>
      <c r="F107" s="21">
        <v>2024</v>
      </c>
      <c r="G107" s="36">
        <v>2015</v>
      </c>
      <c r="H107" s="36"/>
      <c r="I107" s="22">
        <v>-7852.4502045848512</v>
      </c>
      <c r="J107" s="36">
        <v>257036.93064005545</v>
      </c>
      <c r="K107" s="519">
        <f t="shared" si="21"/>
        <v>249184.48043547058</v>
      </c>
      <c r="L107" s="519"/>
      <c r="M107" s="36">
        <v>104754.44461973679</v>
      </c>
      <c r="N107" s="36">
        <v>293314.51060526399</v>
      </c>
      <c r="O107" s="36">
        <v>-183111.1894066883</v>
      </c>
      <c r="P107" s="22">
        <v>70226.837412315392</v>
      </c>
      <c r="Q107" s="19">
        <f t="shared" si="22"/>
        <v>285184.60323062789</v>
      </c>
      <c r="R107" s="22"/>
      <c r="S107" s="22">
        <v>104754.44466070471</v>
      </c>
      <c r="T107" s="36">
        <v>257934.71610923455</v>
      </c>
      <c r="U107" s="36">
        <v>-61037.063135562763</v>
      </c>
      <c r="V107" s="36">
        <v>-23138.85285404903</v>
      </c>
      <c r="W107" s="36">
        <v>-183111.1894066883</v>
      </c>
      <c r="X107" s="22">
        <f t="shared" si="39"/>
        <v>100147.84750893096</v>
      </c>
      <c r="Y107" s="19">
        <f t="shared" si="23"/>
        <v>195549.90288257017</v>
      </c>
      <c r="Z107" s="595"/>
      <c r="AA107" s="22">
        <f t="shared" si="24"/>
        <v>-3.8304635144316346</v>
      </c>
      <c r="AB107" s="22">
        <f t="shared" si="25"/>
        <v>125.3838686049051</v>
      </c>
      <c r="AC107" s="22">
        <f t="shared" si="26"/>
        <v>121.55340509047346</v>
      </c>
      <c r="AE107" s="532">
        <f t="shared" si="27"/>
        <v>51.756148527537945</v>
      </c>
      <c r="AF107" s="532">
        <f t="shared" si="28"/>
        <v>144.91823646505136</v>
      </c>
      <c r="AG107" s="532">
        <f t="shared" si="29"/>
        <v>-90.469955240458646</v>
      </c>
      <c r="AH107" s="532">
        <f t="shared" si="30"/>
        <v>34.69705405746808</v>
      </c>
      <c r="AI107" s="532">
        <f t="shared" si="31"/>
        <v>140.90148380959877</v>
      </c>
      <c r="AK107" s="532">
        <f t="shared" si="32"/>
        <v>51.987317449481246</v>
      </c>
      <c r="AL107" s="532">
        <f t="shared" si="33"/>
        <v>128.00730328001714</v>
      </c>
      <c r="AM107" s="532">
        <f t="shared" si="34"/>
        <v>-30.291346469261917</v>
      </c>
      <c r="AN107" s="532">
        <f t="shared" si="35"/>
        <v>-11.483301664540461</v>
      </c>
      <c r="AO107" s="532">
        <f t="shared" si="36"/>
        <v>-90.874039407785759</v>
      </c>
      <c r="AP107" s="532">
        <f t="shared" si="37"/>
        <v>49.701165016839191</v>
      </c>
      <c r="AQ107" s="532">
        <f t="shared" si="38"/>
        <v>97.04709820474946</v>
      </c>
    </row>
    <row r="108" spans="1:43">
      <c r="A108" s="240">
        <v>284</v>
      </c>
      <c r="B108" s="364">
        <v>2</v>
      </c>
      <c r="C108" s="364">
        <v>2</v>
      </c>
      <c r="D108" s="18" t="s">
        <v>131</v>
      </c>
      <c r="E108" s="21">
        <v>2271</v>
      </c>
      <c r="F108" s="21">
        <v>2227</v>
      </c>
      <c r="G108" s="36">
        <v>2207</v>
      </c>
      <c r="H108" s="36"/>
      <c r="I108" s="22">
        <v>1028817.6081680136</v>
      </c>
      <c r="J108" s="36">
        <v>835201.90222017828</v>
      </c>
      <c r="K108" s="519">
        <f t="shared" si="21"/>
        <v>1864019.5103881918</v>
      </c>
      <c r="L108" s="519"/>
      <c r="M108" s="36">
        <v>495656.02130653325</v>
      </c>
      <c r="N108" s="36">
        <v>437005.46957016032</v>
      </c>
      <c r="O108" s="36">
        <v>-201476.59032050139</v>
      </c>
      <c r="P108" s="22">
        <v>77270.33938598141</v>
      </c>
      <c r="Q108" s="19">
        <f t="shared" si="22"/>
        <v>808455.23994217359</v>
      </c>
      <c r="R108" s="22"/>
      <c r="S108" s="22">
        <v>495656.02135161019</v>
      </c>
      <c r="T108" s="36">
        <v>398077.20754315564</v>
      </c>
      <c r="U108" s="36">
        <v>-67158.86344016713</v>
      </c>
      <c r="V108" s="36">
        <v>-25343.646773640798</v>
      </c>
      <c r="W108" s="36">
        <v>-201476.59032050139</v>
      </c>
      <c r="X108" s="22">
        <f t="shared" si="39"/>
        <v>109690.47119216408</v>
      </c>
      <c r="Y108" s="19">
        <f t="shared" si="23"/>
        <v>709444.59955262067</v>
      </c>
      <c r="Z108" s="595"/>
      <c r="AA108" s="22">
        <f t="shared" si="24"/>
        <v>453.02404586878629</v>
      </c>
      <c r="AB108" s="22">
        <f t="shared" si="25"/>
        <v>367.76834091597459</v>
      </c>
      <c r="AC108" s="22">
        <f t="shared" si="26"/>
        <v>820.79238678476077</v>
      </c>
      <c r="AE108" s="532">
        <f t="shared" si="27"/>
        <v>222.56669120185597</v>
      </c>
      <c r="AF108" s="532">
        <f t="shared" si="28"/>
        <v>196.23056559055246</v>
      </c>
      <c r="AG108" s="532">
        <f t="shared" si="29"/>
        <v>-90.469955240458646</v>
      </c>
      <c r="AH108" s="532">
        <f t="shared" si="30"/>
        <v>34.69705405746808</v>
      </c>
      <c r="AI108" s="532">
        <f t="shared" si="31"/>
        <v>363.02435560941785</v>
      </c>
      <c r="AK108" s="532">
        <f t="shared" si="32"/>
        <v>224.58360731835532</v>
      </c>
      <c r="AL108" s="532">
        <f t="shared" si="33"/>
        <v>180.37027981112627</v>
      </c>
      <c r="AM108" s="532">
        <f t="shared" si="34"/>
        <v>-30.429933593188551</v>
      </c>
      <c r="AN108" s="532">
        <f t="shared" si="35"/>
        <v>-11.483301664540461</v>
      </c>
      <c r="AO108" s="532">
        <f t="shared" si="36"/>
        <v>-91.289800779565653</v>
      </c>
      <c r="AP108" s="532">
        <f t="shared" si="37"/>
        <v>49.701165016839184</v>
      </c>
      <c r="AQ108" s="532">
        <f t="shared" si="38"/>
        <v>321.45201610902615</v>
      </c>
    </row>
    <row r="109" spans="1:43">
      <c r="A109" s="240">
        <v>285</v>
      </c>
      <c r="B109" s="364">
        <v>8</v>
      </c>
      <c r="C109" s="364">
        <v>8</v>
      </c>
      <c r="D109" s="18" t="s">
        <v>132</v>
      </c>
      <c r="E109" s="21">
        <v>51241</v>
      </c>
      <c r="F109" s="21">
        <v>50617</v>
      </c>
      <c r="G109" s="36">
        <v>50500</v>
      </c>
      <c r="H109" s="36"/>
      <c r="I109" s="22">
        <v>-810784.20997074631</v>
      </c>
      <c r="J109" s="36">
        <v>2781525.1931927828</v>
      </c>
      <c r="K109" s="519">
        <f t="shared" si="21"/>
        <v>1970740.9832220366</v>
      </c>
      <c r="L109" s="519"/>
      <c r="M109" s="36">
        <v>-9381746.5107626244</v>
      </c>
      <c r="N109" s="36">
        <v>-2383988.6197754843</v>
      </c>
      <c r="O109" s="36">
        <v>-4579317.7244062955</v>
      </c>
      <c r="P109" s="22">
        <v>1756260.7852268617</v>
      </c>
      <c r="Q109" s="19">
        <f t="shared" si="22"/>
        <v>-14588792.069717543</v>
      </c>
      <c r="R109" s="22"/>
      <c r="S109" s="22">
        <v>-9381746.5097380839</v>
      </c>
      <c r="T109" s="36">
        <v>-1750270.64448177</v>
      </c>
      <c r="U109" s="36">
        <v>-1526439.2414687651</v>
      </c>
      <c r="V109" s="36">
        <v>-579906.73405929329</v>
      </c>
      <c r="W109" s="36">
        <v>-4579317.7244062955</v>
      </c>
      <c r="X109" s="22">
        <f t="shared" si="39"/>
        <v>2509908.8333503786</v>
      </c>
      <c r="Y109" s="19">
        <f t="shared" si="23"/>
        <v>-15307772.020803828</v>
      </c>
      <c r="Z109" s="595"/>
      <c r="AA109" s="22">
        <f t="shared" si="24"/>
        <v>-15.822958372606825</v>
      </c>
      <c r="AB109" s="22">
        <f t="shared" si="25"/>
        <v>54.28319496482861</v>
      </c>
      <c r="AC109" s="22">
        <f t="shared" si="26"/>
        <v>38.46023659222179</v>
      </c>
      <c r="AE109" s="532">
        <f t="shared" si="27"/>
        <v>-185.34773911457859</v>
      </c>
      <c r="AF109" s="532">
        <f t="shared" si="28"/>
        <v>-47.098575968063777</v>
      </c>
      <c r="AG109" s="532">
        <f t="shared" si="29"/>
        <v>-90.469955240458646</v>
      </c>
      <c r="AH109" s="532">
        <f t="shared" si="30"/>
        <v>34.69705405746808</v>
      </c>
      <c r="AI109" s="532">
        <f t="shared" si="31"/>
        <v>-288.21921626563295</v>
      </c>
      <c r="AK109" s="532">
        <f t="shared" si="32"/>
        <v>-185.77715860867494</v>
      </c>
      <c r="AL109" s="532">
        <f t="shared" si="33"/>
        <v>-34.658824643203367</v>
      </c>
      <c r="AM109" s="532">
        <f t="shared" si="34"/>
        <v>-30.226519633044852</v>
      </c>
      <c r="AN109" s="532">
        <f t="shared" si="35"/>
        <v>-11.483301664540461</v>
      </c>
      <c r="AO109" s="532">
        <f t="shared" si="36"/>
        <v>-90.679558899134562</v>
      </c>
      <c r="AP109" s="532">
        <f t="shared" si="37"/>
        <v>49.701165016839177</v>
      </c>
      <c r="AQ109" s="532">
        <f t="shared" si="38"/>
        <v>-303.12419843175894</v>
      </c>
    </row>
    <row r="110" spans="1:43">
      <c r="A110" s="240">
        <v>286</v>
      </c>
      <c r="B110" s="364">
        <v>8</v>
      </c>
      <c r="C110" s="364">
        <v>8</v>
      </c>
      <c r="D110" s="18" t="s">
        <v>133</v>
      </c>
      <c r="E110" s="21">
        <v>80454</v>
      </c>
      <c r="F110" s="21">
        <v>79429</v>
      </c>
      <c r="G110" s="36">
        <v>78880</v>
      </c>
      <c r="H110" s="36"/>
      <c r="I110" s="22">
        <v>-4301015.2112129303</v>
      </c>
      <c r="J110" s="36">
        <v>-406993.69615939754</v>
      </c>
      <c r="K110" s="519">
        <f t="shared" si="21"/>
        <v>-4708008.9073723275</v>
      </c>
      <c r="L110" s="519"/>
      <c r="M110" s="36">
        <v>-15065385.916917082</v>
      </c>
      <c r="N110" s="36">
        <v>-6722797.3565898724</v>
      </c>
      <c r="O110" s="36">
        <v>-7185938.0747943893</v>
      </c>
      <c r="P110" s="22">
        <v>2755952.3067306322</v>
      </c>
      <c r="Q110" s="19">
        <f t="shared" si="22"/>
        <v>-26218169.041570712</v>
      </c>
      <c r="R110" s="22"/>
      <c r="S110" s="22">
        <v>-15065385.915309358</v>
      </c>
      <c r="T110" s="36">
        <v>-5728357.0487959608</v>
      </c>
      <c r="U110" s="36">
        <v>-2395312.6915981299</v>
      </c>
      <c r="V110" s="36">
        <v>-905802.8352989516</v>
      </c>
      <c r="W110" s="36">
        <v>-7185938.0747943893</v>
      </c>
      <c r="X110" s="22">
        <f t="shared" si="39"/>
        <v>3920427.8965282748</v>
      </c>
      <c r="Y110" s="19">
        <f t="shared" si="23"/>
        <v>-27360368.669268515</v>
      </c>
      <c r="Z110" s="595"/>
      <c r="AA110" s="22">
        <f t="shared" si="24"/>
        <v>-53.459308564060585</v>
      </c>
      <c r="AB110" s="22">
        <f t="shared" si="25"/>
        <v>-5.0587130056852061</v>
      </c>
      <c r="AC110" s="22">
        <f t="shared" si="26"/>
        <v>-58.518021569745784</v>
      </c>
      <c r="AE110" s="532">
        <f t="shared" si="27"/>
        <v>-189.67110144804897</v>
      </c>
      <c r="AF110" s="532">
        <f t="shared" si="28"/>
        <v>-84.639078379305701</v>
      </c>
      <c r="AG110" s="532">
        <f t="shared" si="29"/>
        <v>-90.469955240458646</v>
      </c>
      <c r="AH110" s="532">
        <f t="shared" si="30"/>
        <v>34.69705405746808</v>
      </c>
      <c r="AI110" s="532">
        <f t="shared" si="31"/>
        <v>-330.08308101034521</v>
      </c>
      <c r="AK110" s="532">
        <f t="shared" si="32"/>
        <v>-190.9912007518935</v>
      </c>
      <c r="AL110" s="532">
        <f t="shared" si="33"/>
        <v>-72.621159340719586</v>
      </c>
      <c r="AM110" s="532">
        <f t="shared" si="34"/>
        <v>-30.366540207887041</v>
      </c>
      <c r="AN110" s="532">
        <f t="shared" si="35"/>
        <v>-11.483301664540461</v>
      </c>
      <c r="AO110" s="532">
        <f t="shared" si="36"/>
        <v>-91.099620623661124</v>
      </c>
      <c r="AP110" s="532">
        <f t="shared" si="37"/>
        <v>49.701165016839184</v>
      </c>
      <c r="AQ110" s="532">
        <f t="shared" si="38"/>
        <v>-346.86065757186253</v>
      </c>
    </row>
    <row r="111" spans="1:43">
      <c r="A111" s="240">
        <v>287</v>
      </c>
      <c r="B111" s="364">
        <v>15</v>
      </c>
      <c r="C111" s="364">
        <v>15</v>
      </c>
      <c r="D111" s="18" t="s">
        <v>134</v>
      </c>
      <c r="E111" s="21">
        <v>6380</v>
      </c>
      <c r="F111" s="21">
        <v>6242</v>
      </c>
      <c r="G111" s="36">
        <v>6199</v>
      </c>
      <c r="H111" s="36"/>
      <c r="I111" s="22">
        <v>1606930.1544386714</v>
      </c>
      <c r="J111" s="36">
        <v>1072595.0618642569</v>
      </c>
      <c r="K111" s="519">
        <f t="shared" si="21"/>
        <v>2679525.2163029285</v>
      </c>
      <c r="L111" s="519"/>
      <c r="M111" s="36">
        <v>1343461.4408904789</v>
      </c>
      <c r="N111" s="36">
        <v>777043.6969313724</v>
      </c>
      <c r="O111" s="36">
        <v>-564713.46061094292</v>
      </c>
      <c r="P111" s="22">
        <v>216579.01142671576</v>
      </c>
      <c r="Q111" s="19">
        <f t="shared" si="22"/>
        <v>1772370.688637624</v>
      </c>
      <c r="R111" s="22"/>
      <c r="S111" s="22">
        <v>1343461.4410168238</v>
      </c>
      <c r="T111" s="36">
        <v>667932.69038778753</v>
      </c>
      <c r="U111" s="36">
        <v>-188237.82020364763</v>
      </c>
      <c r="V111" s="36">
        <v>-71184.98701848631</v>
      </c>
      <c r="W111" s="36">
        <v>-564713.46061094292</v>
      </c>
      <c r="X111" s="22">
        <f t="shared" si="39"/>
        <v>308097.52193938609</v>
      </c>
      <c r="Y111" s="19">
        <f t="shared" si="23"/>
        <v>1495355.3855109205</v>
      </c>
      <c r="Z111" s="595"/>
      <c r="AA111" s="22">
        <f t="shared" si="24"/>
        <v>251.86993016280115</v>
      </c>
      <c r="AB111" s="22">
        <f t="shared" si="25"/>
        <v>168.11834825458573</v>
      </c>
      <c r="AC111" s="22">
        <f t="shared" si="26"/>
        <v>419.98827841738694</v>
      </c>
      <c r="AE111" s="532">
        <f t="shared" si="27"/>
        <v>215.22932407729556</v>
      </c>
      <c r="AF111" s="532">
        <f t="shared" si="28"/>
        <v>124.48633401656078</v>
      </c>
      <c r="AG111" s="532">
        <f t="shared" si="29"/>
        <v>-90.46995524045866</v>
      </c>
      <c r="AH111" s="532">
        <f t="shared" si="30"/>
        <v>34.69705405746808</v>
      </c>
      <c r="AI111" s="532">
        <f t="shared" si="31"/>
        <v>283.94275691086574</v>
      </c>
      <c r="AK111" s="532">
        <f t="shared" si="32"/>
        <v>216.72228440342374</v>
      </c>
      <c r="AL111" s="532">
        <f t="shared" si="33"/>
        <v>107.7484578783332</v>
      </c>
      <c r="AM111" s="532">
        <f t="shared" si="34"/>
        <v>-30.365836458081567</v>
      </c>
      <c r="AN111" s="532">
        <f t="shared" si="35"/>
        <v>-11.483301664540459</v>
      </c>
      <c r="AO111" s="532">
        <f t="shared" si="36"/>
        <v>-91.097509374244709</v>
      </c>
      <c r="AP111" s="532">
        <f t="shared" si="37"/>
        <v>49.701165016839184</v>
      </c>
      <c r="AQ111" s="532">
        <f t="shared" si="38"/>
        <v>241.22525980172941</v>
      </c>
    </row>
    <row r="112" spans="1:43">
      <c r="A112" s="240">
        <v>288</v>
      </c>
      <c r="B112" s="364">
        <v>15</v>
      </c>
      <c r="C112" s="364">
        <v>15</v>
      </c>
      <c r="D112" s="18" t="s">
        <v>135</v>
      </c>
      <c r="E112" s="21">
        <v>6442</v>
      </c>
      <c r="F112" s="21">
        <v>6405</v>
      </c>
      <c r="G112" s="36">
        <v>6368</v>
      </c>
      <c r="H112" s="36"/>
      <c r="I112" s="22">
        <v>-483541.52055936662</v>
      </c>
      <c r="J112" s="36">
        <v>-621626.37596266565</v>
      </c>
      <c r="K112" s="519">
        <f t="shared" si="21"/>
        <v>-1105167.8965220323</v>
      </c>
      <c r="L112" s="519"/>
      <c r="M112" s="36">
        <v>2346.7918281219895</v>
      </c>
      <c r="N112" s="36">
        <v>-228105.98497165885</v>
      </c>
      <c r="O112" s="36">
        <v>-579460.06331513764</v>
      </c>
      <c r="P112" s="22">
        <v>222234.63123808306</v>
      </c>
      <c r="Q112" s="19">
        <f t="shared" si="22"/>
        <v>-582984.62522059144</v>
      </c>
      <c r="R112" s="22"/>
      <c r="S112" s="22">
        <v>2346.7919577659436</v>
      </c>
      <c r="T112" s="36">
        <v>-147916.25362139629</v>
      </c>
      <c r="U112" s="36">
        <v>-193153.3544383792</v>
      </c>
      <c r="V112" s="36">
        <v>-73125.664999793662</v>
      </c>
      <c r="W112" s="36">
        <v>-579460.06331513764</v>
      </c>
      <c r="X112" s="22">
        <f t="shared" si="39"/>
        <v>316497.01882723195</v>
      </c>
      <c r="Y112" s="19">
        <f t="shared" si="23"/>
        <v>-674811.52558970894</v>
      </c>
      <c r="Z112" s="595"/>
      <c r="AA112" s="22">
        <f t="shared" si="24"/>
        <v>-75.060776243304346</v>
      </c>
      <c r="AB112" s="22">
        <f t="shared" si="25"/>
        <v>-96.495867116216345</v>
      </c>
      <c r="AC112" s="22">
        <f t="shared" si="26"/>
        <v>-171.55664335952071</v>
      </c>
      <c r="AE112" s="532">
        <f t="shared" si="27"/>
        <v>0.36639997316502571</v>
      </c>
      <c r="AF112" s="532">
        <f t="shared" si="28"/>
        <v>-35.613736919853061</v>
      </c>
      <c r="AG112" s="532">
        <f t="shared" si="29"/>
        <v>-90.469955240458646</v>
      </c>
      <c r="AH112" s="532">
        <f t="shared" si="30"/>
        <v>34.69705405746808</v>
      </c>
      <c r="AI112" s="532">
        <f t="shared" si="31"/>
        <v>-91.020238129678603</v>
      </c>
      <c r="AK112" s="532">
        <f t="shared" si="32"/>
        <v>0.36852888784012933</v>
      </c>
      <c r="AL112" s="532">
        <f t="shared" si="33"/>
        <v>-23.228054902857458</v>
      </c>
      <c r="AM112" s="532">
        <f t="shared" si="34"/>
        <v>-30.331870985926383</v>
      </c>
      <c r="AN112" s="532">
        <f t="shared" si="35"/>
        <v>-11.483301664540463</v>
      </c>
      <c r="AO112" s="532">
        <f t="shared" si="36"/>
        <v>-90.995612957779159</v>
      </c>
      <c r="AP112" s="532">
        <f t="shared" si="37"/>
        <v>49.701165016839191</v>
      </c>
      <c r="AQ112" s="532">
        <f t="shared" si="38"/>
        <v>-105.96914660642415</v>
      </c>
    </row>
    <row r="113" spans="1:43">
      <c r="A113" s="240">
        <v>290</v>
      </c>
      <c r="B113" s="364">
        <v>18</v>
      </c>
      <c r="C113" s="364">
        <v>18</v>
      </c>
      <c r="D113" s="18" t="s">
        <v>136</v>
      </c>
      <c r="E113" s="21">
        <v>7928</v>
      </c>
      <c r="F113" s="21">
        <v>7755</v>
      </c>
      <c r="G113" s="36">
        <v>7582</v>
      </c>
      <c r="H113" s="36"/>
      <c r="I113" s="22">
        <v>-65082.62521018627</v>
      </c>
      <c r="J113" s="36">
        <v>552853.15065888315</v>
      </c>
      <c r="K113" s="519">
        <f t="shared" si="21"/>
        <v>487770.52544869686</v>
      </c>
      <c r="L113" s="519"/>
      <c r="M113" s="36">
        <v>397021.42660257063</v>
      </c>
      <c r="N113" s="36">
        <v>711945.79243258783</v>
      </c>
      <c r="O113" s="36">
        <v>-701594.50288975681</v>
      </c>
      <c r="P113" s="22">
        <v>269075.65421566495</v>
      </c>
      <c r="Q113" s="19">
        <f t="shared" si="22"/>
        <v>676448.37036106654</v>
      </c>
      <c r="R113" s="22"/>
      <c r="S113" s="22">
        <v>397021.42675954005</v>
      </c>
      <c r="T113" s="36">
        <v>576387.34069508372</v>
      </c>
      <c r="U113" s="36">
        <v>-233864.83429658561</v>
      </c>
      <c r="V113" s="36">
        <v>-87066.393220545768</v>
      </c>
      <c r="W113" s="36">
        <v>-701594.50288975681</v>
      </c>
      <c r="X113" s="22">
        <f t="shared" si="39"/>
        <v>376834.23315767472</v>
      </c>
      <c r="Y113" s="19">
        <f t="shared" si="23"/>
        <v>327717.27020541026</v>
      </c>
      <c r="Z113" s="595"/>
      <c r="AA113" s="22">
        <f t="shared" si="24"/>
        <v>-8.2092110507298521</v>
      </c>
      <c r="AB113" s="22">
        <f t="shared" si="25"/>
        <v>69.734252101271835</v>
      </c>
      <c r="AC113" s="22">
        <f t="shared" si="26"/>
        <v>61.525041050541986</v>
      </c>
      <c r="AE113" s="532">
        <f t="shared" si="27"/>
        <v>51.195541792723489</v>
      </c>
      <c r="AF113" s="532">
        <f t="shared" si="28"/>
        <v>91.804744349785665</v>
      </c>
      <c r="AG113" s="532">
        <f t="shared" si="29"/>
        <v>-90.469955240458646</v>
      </c>
      <c r="AH113" s="532">
        <f t="shared" si="30"/>
        <v>34.69705405746808</v>
      </c>
      <c r="AI113" s="532">
        <f t="shared" si="31"/>
        <v>87.227384959518574</v>
      </c>
      <c r="AK113" s="532">
        <f t="shared" si="32"/>
        <v>52.363680659395946</v>
      </c>
      <c r="AL113" s="532">
        <f t="shared" si="33"/>
        <v>76.020488089565248</v>
      </c>
      <c r="AM113" s="532">
        <f t="shared" si="34"/>
        <v>-30.844742059692116</v>
      </c>
      <c r="AN113" s="532">
        <f t="shared" si="35"/>
        <v>-11.483301664540461</v>
      </c>
      <c r="AO113" s="532">
        <f t="shared" si="36"/>
        <v>-92.534226179076342</v>
      </c>
      <c r="AP113" s="532">
        <f t="shared" si="37"/>
        <v>49.701165016839191</v>
      </c>
      <c r="AQ113" s="532">
        <f t="shared" si="38"/>
        <v>43.223063862491458</v>
      </c>
    </row>
    <row r="114" spans="1:43">
      <c r="A114" s="240">
        <v>291</v>
      </c>
      <c r="B114" s="364">
        <v>6</v>
      </c>
      <c r="C114" s="364">
        <v>6</v>
      </c>
      <c r="D114" s="18" t="s">
        <v>137</v>
      </c>
      <c r="E114" s="21">
        <v>2158</v>
      </c>
      <c r="F114" s="21">
        <v>2119</v>
      </c>
      <c r="G114" s="36">
        <v>2092</v>
      </c>
      <c r="H114" s="36"/>
      <c r="I114" s="22">
        <v>962215.81022848887</v>
      </c>
      <c r="J114" s="36">
        <v>903744.98393354379</v>
      </c>
      <c r="K114" s="519">
        <f t="shared" si="21"/>
        <v>1865960.7941620327</v>
      </c>
      <c r="L114" s="519"/>
      <c r="M114" s="36">
        <v>1054311.1389632663</v>
      </c>
      <c r="N114" s="36">
        <v>924472.97573058342</v>
      </c>
      <c r="O114" s="36">
        <v>-191705.83515453187</v>
      </c>
      <c r="P114" s="22">
        <v>73523.057547774864</v>
      </c>
      <c r="Q114" s="19">
        <f t="shared" si="22"/>
        <v>1860601.3370870927</v>
      </c>
      <c r="R114" s="22"/>
      <c r="S114" s="22">
        <v>1054311.1390061574</v>
      </c>
      <c r="T114" s="36">
        <v>887432.56835060008</v>
      </c>
      <c r="U114" s="36">
        <v>-63901.945051510622</v>
      </c>
      <c r="V114" s="36">
        <v>-24023.067082218644</v>
      </c>
      <c r="W114" s="36">
        <v>-191705.83515453187</v>
      </c>
      <c r="X114" s="22">
        <f t="shared" si="39"/>
        <v>103974.83721522758</v>
      </c>
      <c r="Y114" s="19">
        <f t="shared" si="23"/>
        <v>1766087.6972837239</v>
      </c>
      <c r="Z114" s="595"/>
      <c r="AA114" s="22">
        <f t="shared" si="24"/>
        <v>445.88313726992072</v>
      </c>
      <c r="AB114" s="22">
        <f t="shared" si="25"/>
        <v>418.78822239737895</v>
      </c>
      <c r="AC114" s="22">
        <f t="shared" si="26"/>
        <v>864.67135966729961</v>
      </c>
      <c r="AE114" s="532">
        <f t="shared" si="27"/>
        <v>497.55126897747346</v>
      </c>
      <c r="AF114" s="532">
        <f t="shared" si="28"/>
        <v>436.27794984926072</v>
      </c>
      <c r="AG114" s="532">
        <f t="shared" si="29"/>
        <v>-90.469955240458646</v>
      </c>
      <c r="AH114" s="532">
        <f t="shared" si="30"/>
        <v>34.69705405746808</v>
      </c>
      <c r="AI114" s="532">
        <f t="shared" si="31"/>
        <v>878.05631764374357</v>
      </c>
      <c r="AK114" s="532">
        <f t="shared" si="32"/>
        <v>503.97281979261828</v>
      </c>
      <c r="AL114" s="532">
        <f t="shared" si="33"/>
        <v>424.20294854235186</v>
      </c>
      <c r="AM114" s="532">
        <f t="shared" si="34"/>
        <v>-30.545862835330126</v>
      </c>
      <c r="AN114" s="532">
        <f t="shared" si="35"/>
        <v>-11.483301664540461</v>
      </c>
      <c r="AO114" s="532">
        <f t="shared" si="36"/>
        <v>-91.637588505990379</v>
      </c>
      <c r="AP114" s="532">
        <f t="shared" si="37"/>
        <v>49.701165016839191</v>
      </c>
      <c r="AQ114" s="532">
        <f t="shared" si="38"/>
        <v>844.21018034594829</v>
      </c>
    </row>
    <row r="115" spans="1:43">
      <c r="A115" s="240">
        <v>297</v>
      </c>
      <c r="B115" s="364">
        <v>11</v>
      </c>
      <c r="C115" s="364">
        <v>11</v>
      </c>
      <c r="D115" s="18" t="s">
        <v>138</v>
      </c>
      <c r="E115" s="21">
        <v>121543</v>
      </c>
      <c r="F115" s="21">
        <v>122594</v>
      </c>
      <c r="G115" s="36">
        <v>124021</v>
      </c>
      <c r="H115" s="36"/>
      <c r="I115" s="22">
        <v>-11805262.822869556</v>
      </c>
      <c r="J115" s="36">
        <v>-4935372.5064624157</v>
      </c>
      <c r="K115" s="519">
        <f t="shared" si="21"/>
        <v>-16740635.329331972</v>
      </c>
      <c r="L115" s="519"/>
      <c r="M115" s="36">
        <v>-13124916.655373488</v>
      </c>
      <c r="N115" s="36">
        <v>-4474986.7012361381</v>
      </c>
      <c r="O115" s="36">
        <v>-11091073.692748787</v>
      </c>
      <c r="P115" s="22">
        <v>4253650.6451212419</v>
      </c>
      <c r="Q115" s="19">
        <f t="shared" si="22"/>
        <v>-24437326.40423717</v>
      </c>
      <c r="R115" s="22"/>
      <c r="S115" s="22">
        <v>-13124916.652892057</v>
      </c>
      <c r="T115" s="36">
        <v>-2940126.4475040399</v>
      </c>
      <c r="U115" s="36">
        <v>-3697024.5642495956</v>
      </c>
      <c r="V115" s="36">
        <v>-1424170.5557379725</v>
      </c>
      <c r="W115" s="36">
        <v>-11091073.692748787</v>
      </c>
      <c r="X115" s="22">
        <f t="shared" si="39"/>
        <v>6163988.186553413</v>
      </c>
      <c r="Y115" s="19">
        <f t="shared" si="23"/>
        <v>-26113323.72657904</v>
      </c>
      <c r="Z115" s="595"/>
      <c r="AA115" s="22">
        <f t="shared" si="24"/>
        <v>-97.128282359901888</v>
      </c>
      <c r="AB115" s="22">
        <f t="shared" si="25"/>
        <v>-40.60597900712024</v>
      </c>
      <c r="AC115" s="22">
        <f t="shared" si="26"/>
        <v>-137.73426136702213</v>
      </c>
      <c r="AE115" s="532">
        <f t="shared" si="27"/>
        <v>-107.06002459641979</v>
      </c>
      <c r="AF115" s="532">
        <f t="shared" si="28"/>
        <v>-36.502493606833433</v>
      </c>
      <c r="AG115" s="532">
        <f t="shared" si="29"/>
        <v>-90.469955240458646</v>
      </c>
      <c r="AH115" s="532">
        <f t="shared" si="30"/>
        <v>34.69705405746808</v>
      </c>
      <c r="AI115" s="532">
        <f t="shared" si="31"/>
        <v>-199.33541938624379</v>
      </c>
      <c r="AK115" s="532">
        <f t="shared" si="32"/>
        <v>-105.82817952517765</v>
      </c>
      <c r="AL115" s="532">
        <f t="shared" si="33"/>
        <v>-23.706682315930689</v>
      </c>
      <c r="AM115" s="532">
        <f t="shared" si="34"/>
        <v>-29.809665816672947</v>
      </c>
      <c r="AN115" s="532">
        <f t="shared" si="35"/>
        <v>-11.483301664540461</v>
      </c>
      <c r="AO115" s="532">
        <f t="shared" si="36"/>
        <v>-89.428997450018841</v>
      </c>
      <c r="AP115" s="532">
        <f t="shared" si="37"/>
        <v>49.701165016839191</v>
      </c>
      <c r="AQ115" s="532">
        <f t="shared" si="38"/>
        <v>-210.5556617555014</v>
      </c>
    </row>
    <row r="116" spans="1:43">
      <c r="A116" s="240">
        <v>300</v>
      </c>
      <c r="B116" s="364">
        <v>14</v>
      </c>
      <c r="C116" s="364">
        <v>14</v>
      </c>
      <c r="D116" s="18" t="s">
        <v>139</v>
      </c>
      <c r="E116" s="21">
        <v>3528</v>
      </c>
      <c r="F116" s="21">
        <v>3437</v>
      </c>
      <c r="G116" s="36">
        <v>3381</v>
      </c>
      <c r="H116" s="36"/>
      <c r="I116" s="22">
        <v>1325560.2991796143</v>
      </c>
      <c r="J116" s="22">
        <v>729078.90658615809</v>
      </c>
      <c r="K116" s="519">
        <f t="shared" si="21"/>
        <v>2054639.2057657724</v>
      </c>
      <c r="L116" s="519"/>
      <c r="M116" s="36">
        <v>1408655.4427747035</v>
      </c>
      <c r="N116" s="22">
        <v>718383.70633970911</v>
      </c>
      <c r="O116" s="22">
        <v>-310945.23616145639</v>
      </c>
      <c r="P116" s="22">
        <v>119253.77479551779</v>
      </c>
      <c r="Q116" s="19">
        <f t="shared" si="22"/>
        <v>1935347.6877484741</v>
      </c>
      <c r="R116" s="22"/>
      <c r="S116" s="22">
        <v>1408655.442844271</v>
      </c>
      <c r="T116" s="22">
        <v>658304.48021181731</v>
      </c>
      <c r="U116" s="22">
        <v>-103648.4120538188</v>
      </c>
      <c r="V116" s="22">
        <v>-38825.042927811301</v>
      </c>
      <c r="W116" s="22">
        <v>-310945.23616145639</v>
      </c>
      <c r="X116" s="22">
        <f t="shared" si="39"/>
        <v>168039.63892193331</v>
      </c>
      <c r="Y116" s="19">
        <f t="shared" si="23"/>
        <v>1781580.870834935</v>
      </c>
      <c r="Z116" s="595"/>
      <c r="AA116" s="22">
        <f t="shared" si="24"/>
        <v>375.7257083842444</v>
      </c>
      <c r="AB116" s="22">
        <f t="shared" si="25"/>
        <v>206.65501887362757</v>
      </c>
      <c r="AC116" s="22">
        <f t="shared" si="26"/>
        <v>582.38072725787197</v>
      </c>
      <c r="AE116" s="532">
        <f t="shared" si="27"/>
        <v>409.85028884920092</v>
      </c>
      <c r="AF116" s="532">
        <f t="shared" si="28"/>
        <v>209.01475308109082</v>
      </c>
      <c r="AG116" s="532">
        <f t="shared" si="29"/>
        <v>-90.469955240458646</v>
      </c>
      <c r="AH116" s="532">
        <f t="shared" si="30"/>
        <v>34.69705405746808</v>
      </c>
      <c r="AI116" s="532">
        <f t="shared" si="31"/>
        <v>563.09214074730119</v>
      </c>
      <c r="AK116" s="532">
        <f t="shared" si="32"/>
        <v>416.63869945113015</v>
      </c>
      <c r="AL116" s="532">
        <f t="shared" si="33"/>
        <v>194.70703348471378</v>
      </c>
      <c r="AM116" s="532">
        <f t="shared" si="34"/>
        <v>-30.656140802667494</v>
      </c>
      <c r="AN116" s="532">
        <f t="shared" si="35"/>
        <v>-11.483301664540461</v>
      </c>
      <c r="AO116" s="532">
        <f t="shared" si="36"/>
        <v>-91.968422408002482</v>
      </c>
      <c r="AP116" s="532">
        <f t="shared" si="37"/>
        <v>49.701165016839191</v>
      </c>
      <c r="AQ116" s="532">
        <f t="shared" si="38"/>
        <v>526.93903307747269</v>
      </c>
    </row>
    <row r="117" spans="1:43">
      <c r="A117" s="240">
        <v>301</v>
      </c>
      <c r="B117" s="364">
        <v>14</v>
      </c>
      <c r="C117" s="364">
        <v>14</v>
      </c>
      <c r="D117" s="18" t="s">
        <v>140</v>
      </c>
      <c r="E117" s="21">
        <v>20197</v>
      </c>
      <c r="F117" s="21">
        <v>19890</v>
      </c>
      <c r="G117" s="36">
        <v>19759</v>
      </c>
      <c r="H117" s="36"/>
      <c r="I117" s="22">
        <v>463551.83119081572</v>
      </c>
      <c r="J117" s="36">
        <v>-803769.0156173053</v>
      </c>
      <c r="K117" s="519">
        <f t="shared" si="21"/>
        <v>-340217.18442648958</v>
      </c>
      <c r="L117" s="519"/>
      <c r="M117" s="36">
        <v>-1712165.2494871344</v>
      </c>
      <c r="N117" s="36">
        <v>-2039012.3076953078</v>
      </c>
      <c r="O117" s="36">
        <v>-1799447.4097327224</v>
      </c>
      <c r="P117" s="22">
        <v>690124.40520304011</v>
      </c>
      <c r="Q117" s="19">
        <f t="shared" si="22"/>
        <v>-4860500.5617121253</v>
      </c>
      <c r="R117" s="22"/>
      <c r="S117" s="22">
        <v>-1712165.2490845402</v>
      </c>
      <c r="T117" s="36">
        <v>-1789992.2051884034</v>
      </c>
      <c r="U117" s="36">
        <v>-599815.80324424081</v>
      </c>
      <c r="V117" s="36">
        <v>-226898.55758965496</v>
      </c>
      <c r="W117" s="36">
        <v>-1799447.4097327224</v>
      </c>
      <c r="X117" s="22">
        <f t="shared" si="39"/>
        <v>982045.31956772553</v>
      </c>
      <c r="Y117" s="19">
        <f t="shared" si="23"/>
        <v>-5146273.9052718356</v>
      </c>
      <c r="Z117" s="595"/>
      <c r="AA117" s="22">
        <f t="shared" si="24"/>
        <v>22.951519096440844</v>
      </c>
      <c r="AB117" s="22">
        <f t="shared" si="25"/>
        <v>-39.796455692296149</v>
      </c>
      <c r="AC117" s="22">
        <f t="shared" si="26"/>
        <v>-16.844936595855305</v>
      </c>
      <c r="AE117" s="532">
        <f t="shared" si="27"/>
        <v>-86.081711889750352</v>
      </c>
      <c r="AF117" s="532">
        <f t="shared" si="28"/>
        <v>-102.51444483133774</v>
      </c>
      <c r="AG117" s="532">
        <f t="shared" si="29"/>
        <v>-90.469955240458646</v>
      </c>
      <c r="AH117" s="532">
        <f t="shared" si="30"/>
        <v>34.69705405746808</v>
      </c>
      <c r="AI117" s="532">
        <f t="shared" si="31"/>
        <v>-244.36905790407869</v>
      </c>
      <c r="AK117" s="532">
        <f t="shared" si="32"/>
        <v>-86.652424165420328</v>
      </c>
      <c r="AL117" s="532">
        <f t="shared" si="33"/>
        <v>-90.59123463679353</v>
      </c>
      <c r="AM117" s="532">
        <f t="shared" si="34"/>
        <v>-30.356587035995791</v>
      </c>
      <c r="AN117" s="532">
        <f t="shared" si="35"/>
        <v>-11.483301664540461</v>
      </c>
      <c r="AO117" s="532">
        <f t="shared" si="36"/>
        <v>-91.069761107987375</v>
      </c>
      <c r="AP117" s="532">
        <f t="shared" si="37"/>
        <v>49.701165016839191</v>
      </c>
      <c r="AQ117" s="532">
        <f t="shared" si="38"/>
        <v>-260.45214359389826</v>
      </c>
    </row>
    <row r="118" spans="1:43">
      <c r="A118" s="240">
        <v>304</v>
      </c>
      <c r="B118" s="364">
        <v>2</v>
      </c>
      <c r="C118" s="364">
        <v>2</v>
      </c>
      <c r="D118" s="18" t="s">
        <v>141</v>
      </c>
      <c r="E118" s="21">
        <v>971</v>
      </c>
      <c r="F118" s="21">
        <v>950</v>
      </c>
      <c r="G118" s="36">
        <v>949</v>
      </c>
      <c r="H118" s="36"/>
      <c r="I118" s="22">
        <v>-369578.77209693141</v>
      </c>
      <c r="J118" s="22">
        <v>-92303.743131439114</v>
      </c>
      <c r="K118" s="519">
        <f t="shared" si="21"/>
        <v>-461882.51522837055</v>
      </c>
      <c r="L118" s="519"/>
      <c r="M118" s="36">
        <v>-267929.99606224272</v>
      </c>
      <c r="N118" s="22">
        <v>-14286.912519806761</v>
      </c>
      <c r="O118" s="22">
        <v>-85946.45747843571</v>
      </c>
      <c r="P118" s="22">
        <v>32962.201354594676</v>
      </c>
      <c r="Q118" s="19">
        <f t="shared" si="22"/>
        <v>-335201.16470589052</v>
      </c>
      <c r="R118" s="22"/>
      <c r="S118" s="22">
        <v>-267929.99604301376</v>
      </c>
      <c r="T118" s="22">
        <v>-2393.041359346274</v>
      </c>
      <c r="U118" s="22">
        <v>-28648.819159478571</v>
      </c>
      <c r="V118" s="22">
        <v>-10897.653279648897</v>
      </c>
      <c r="W118" s="22">
        <v>-85946.45747843571</v>
      </c>
      <c r="X118" s="22">
        <f t="shared" si="39"/>
        <v>47166.40560098039</v>
      </c>
      <c r="Y118" s="19">
        <f t="shared" si="23"/>
        <v>-348649.56171894289</v>
      </c>
      <c r="Z118" s="595"/>
      <c r="AA118" s="22">
        <f t="shared" si="24"/>
        <v>-380.61665509467707</v>
      </c>
      <c r="AB118" s="22">
        <f t="shared" si="25"/>
        <v>-95.060497560699403</v>
      </c>
      <c r="AC118" s="22">
        <f t="shared" si="26"/>
        <v>-475.67715265537646</v>
      </c>
      <c r="AE118" s="532">
        <f t="shared" si="27"/>
        <v>-282.03157480236075</v>
      </c>
      <c r="AF118" s="532">
        <f t="shared" si="28"/>
        <v>-15.038855284007116</v>
      </c>
      <c r="AG118" s="532">
        <f t="shared" si="29"/>
        <v>-90.469955240458646</v>
      </c>
      <c r="AH118" s="532">
        <f t="shared" si="30"/>
        <v>34.69705405746808</v>
      </c>
      <c r="AI118" s="532">
        <f t="shared" si="31"/>
        <v>-352.84333126935843</v>
      </c>
      <c r="AK118" s="532">
        <f t="shared" si="32"/>
        <v>-282.32876295364991</v>
      </c>
      <c r="AL118" s="532">
        <f t="shared" si="33"/>
        <v>-2.5216452680150412</v>
      </c>
      <c r="AM118" s="532">
        <f t="shared" si="34"/>
        <v>-30.188429040546438</v>
      </c>
      <c r="AN118" s="532">
        <f t="shared" si="35"/>
        <v>-11.483301664540461</v>
      </c>
      <c r="AO118" s="532">
        <f t="shared" si="36"/>
        <v>-90.565287121639315</v>
      </c>
      <c r="AP118" s="532">
        <f t="shared" si="37"/>
        <v>49.701165016839191</v>
      </c>
      <c r="AQ118" s="532">
        <f t="shared" si="38"/>
        <v>-367.38626103155207</v>
      </c>
    </row>
    <row r="119" spans="1:43">
      <c r="A119" s="240">
        <v>305</v>
      </c>
      <c r="B119" s="364">
        <v>17</v>
      </c>
      <c r="C119" s="364">
        <v>17</v>
      </c>
      <c r="D119" s="18" t="s">
        <v>142</v>
      </c>
      <c r="E119" s="21">
        <v>15165</v>
      </c>
      <c r="F119" s="21">
        <v>15146</v>
      </c>
      <c r="G119" s="36">
        <v>15019</v>
      </c>
      <c r="H119" s="36"/>
      <c r="I119" s="22">
        <v>1936547.7977629702</v>
      </c>
      <c r="J119" s="36">
        <v>2384920.8865310634</v>
      </c>
      <c r="K119" s="519">
        <f t="shared" si="21"/>
        <v>4321468.6842940338</v>
      </c>
      <c r="L119" s="519"/>
      <c r="M119" s="36">
        <v>705386.39292361715</v>
      </c>
      <c r="N119" s="36">
        <v>1274653.1189066158</v>
      </c>
      <c r="O119" s="36">
        <v>-1370257.9420719866</v>
      </c>
      <c r="P119" s="22">
        <v>525521.58075441152</v>
      </c>
      <c r="Q119" s="19">
        <f t="shared" si="22"/>
        <v>1135303.1505126581</v>
      </c>
      <c r="R119" s="22"/>
      <c r="S119" s="22">
        <v>705386.39323019725</v>
      </c>
      <c r="T119" s="36">
        <v>1009898.9847974943</v>
      </c>
      <c r="U119" s="36">
        <v>-456752.64735732885</v>
      </c>
      <c r="V119" s="36">
        <v>-172467.70769973318</v>
      </c>
      <c r="W119" s="36">
        <v>-1370257.9420719866</v>
      </c>
      <c r="X119" s="22">
        <f t="shared" si="39"/>
        <v>746461.79738790775</v>
      </c>
      <c r="Y119" s="19">
        <f t="shared" si="23"/>
        <v>462268.87828655075</v>
      </c>
      <c r="Z119" s="595"/>
      <c r="AA119" s="22">
        <f t="shared" si="24"/>
        <v>127.69850298469964</v>
      </c>
      <c r="AB119" s="22">
        <f t="shared" si="25"/>
        <v>157.26481282763359</v>
      </c>
      <c r="AC119" s="22">
        <f t="shared" si="26"/>
        <v>284.96331581233324</v>
      </c>
      <c r="AE119" s="532">
        <f t="shared" si="27"/>
        <v>46.572454306326236</v>
      </c>
      <c r="AF119" s="532">
        <f t="shared" si="28"/>
        <v>84.157739264929077</v>
      </c>
      <c r="AG119" s="532">
        <f t="shared" si="29"/>
        <v>-90.469955240458646</v>
      </c>
      <c r="AH119" s="532">
        <f t="shared" si="30"/>
        <v>34.69705405746808</v>
      </c>
      <c r="AI119" s="532">
        <f t="shared" si="31"/>
        <v>74.957292388264761</v>
      </c>
      <c r="AK119" s="532">
        <f t="shared" si="32"/>
        <v>46.966268941354102</v>
      </c>
      <c r="AL119" s="532">
        <f t="shared" si="33"/>
        <v>67.24142651291659</v>
      </c>
      <c r="AM119" s="532">
        <f t="shared" si="34"/>
        <v>-30.41165506074498</v>
      </c>
      <c r="AN119" s="532">
        <f t="shared" si="35"/>
        <v>-11.483301664540461</v>
      </c>
      <c r="AO119" s="532">
        <f t="shared" si="36"/>
        <v>-91.234965182234944</v>
      </c>
      <c r="AP119" s="532">
        <f t="shared" si="37"/>
        <v>49.701165016839184</v>
      </c>
      <c r="AQ119" s="532">
        <f t="shared" si="38"/>
        <v>30.778938563589502</v>
      </c>
    </row>
    <row r="120" spans="1:43">
      <c r="A120" s="240">
        <v>309</v>
      </c>
      <c r="B120" s="364">
        <v>12</v>
      </c>
      <c r="C120" s="364">
        <v>12</v>
      </c>
      <c r="D120" s="18" t="s">
        <v>143</v>
      </c>
      <c r="E120" s="21">
        <v>6506</v>
      </c>
      <c r="F120" s="21">
        <v>6457</v>
      </c>
      <c r="G120" s="36">
        <v>6409</v>
      </c>
      <c r="H120" s="36"/>
      <c r="I120" s="22">
        <v>-532927.13107197662</v>
      </c>
      <c r="J120" s="36">
        <v>-521292.66121300391</v>
      </c>
      <c r="K120" s="519">
        <f t="shared" si="21"/>
        <v>-1054219.7922849804</v>
      </c>
      <c r="L120" s="519"/>
      <c r="M120" s="36">
        <v>-1326691.3806706239</v>
      </c>
      <c r="N120" s="36">
        <v>-980363.09950571635</v>
      </c>
      <c r="O120" s="36">
        <v>-584164.50098764151</v>
      </c>
      <c r="P120" s="22">
        <v>224038.87804907138</v>
      </c>
      <c r="Q120" s="19">
        <f t="shared" si="22"/>
        <v>-2667180.1031149104</v>
      </c>
      <c r="R120" s="22"/>
      <c r="S120" s="22">
        <v>-1326691.3805399276</v>
      </c>
      <c r="T120" s="36">
        <v>-899522.3352077232</v>
      </c>
      <c r="U120" s="36">
        <v>-194721.50032921383</v>
      </c>
      <c r="V120" s="36">
        <v>-73596.480368039818</v>
      </c>
      <c r="W120" s="36">
        <v>-584164.50098764151</v>
      </c>
      <c r="X120" s="22">
        <f t="shared" si="39"/>
        <v>318534.76659292233</v>
      </c>
      <c r="Y120" s="19">
        <f t="shared" si="23"/>
        <v>-2760161.4308396238</v>
      </c>
      <c r="Z120" s="595"/>
      <c r="AA120" s="22">
        <f t="shared" si="24"/>
        <v>-81.913177232089865</v>
      </c>
      <c r="AB120" s="22">
        <f t="shared" si="25"/>
        <v>-80.124909500922826</v>
      </c>
      <c r="AC120" s="22">
        <f t="shared" si="26"/>
        <v>-162.03808673301268</v>
      </c>
      <c r="AE120" s="532">
        <f t="shared" si="27"/>
        <v>-205.46560022775651</v>
      </c>
      <c r="AF120" s="532">
        <f t="shared" si="28"/>
        <v>-151.82950278855759</v>
      </c>
      <c r="AG120" s="532">
        <f t="shared" si="29"/>
        <v>-90.469955240458646</v>
      </c>
      <c r="AH120" s="532">
        <f t="shared" si="30"/>
        <v>34.69705405746808</v>
      </c>
      <c r="AI120" s="532">
        <f t="shared" si="31"/>
        <v>-413.06800419930471</v>
      </c>
      <c r="AK120" s="532">
        <f t="shared" si="32"/>
        <v>-207.00442823216221</v>
      </c>
      <c r="AL120" s="532">
        <f t="shared" si="33"/>
        <v>-140.35299347912672</v>
      </c>
      <c r="AM120" s="532">
        <f t="shared" si="34"/>
        <v>-30.382509023125891</v>
      </c>
      <c r="AN120" s="532">
        <f t="shared" si="35"/>
        <v>-11.483301664540461</v>
      </c>
      <c r="AO120" s="532">
        <f t="shared" si="36"/>
        <v>-91.147527069377674</v>
      </c>
      <c r="AP120" s="532">
        <f t="shared" si="37"/>
        <v>49.701165016839184</v>
      </c>
      <c r="AQ120" s="532">
        <f t="shared" si="38"/>
        <v>-430.66959445149382</v>
      </c>
    </row>
    <row r="121" spans="1:43">
      <c r="A121" s="240">
        <v>312</v>
      </c>
      <c r="B121" s="364">
        <v>13</v>
      </c>
      <c r="C121" s="364">
        <v>13</v>
      </c>
      <c r="D121" s="18" t="s">
        <v>144</v>
      </c>
      <c r="E121" s="21">
        <v>1232</v>
      </c>
      <c r="F121" s="21">
        <v>1196</v>
      </c>
      <c r="G121" s="36">
        <v>1174</v>
      </c>
      <c r="H121" s="36"/>
      <c r="I121" s="22">
        <v>61286.43494559903</v>
      </c>
      <c r="J121" s="36">
        <v>-37461.443957193558</v>
      </c>
      <c r="K121" s="519">
        <f t="shared" si="21"/>
        <v>23824.990988405472</v>
      </c>
      <c r="L121" s="519"/>
      <c r="M121" s="36">
        <v>-92720.845611933415</v>
      </c>
      <c r="N121" s="36">
        <v>-127271.39875370733</v>
      </c>
      <c r="O121" s="36">
        <v>-108202.06646758853</v>
      </c>
      <c r="P121" s="22">
        <v>41497.676652731825</v>
      </c>
      <c r="Q121" s="19">
        <f t="shared" si="22"/>
        <v>-286696.63418049744</v>
      </c>
      <c r="R121" s="22"/>
      <c r="S121" s="22">
        <v>-92720.845587725125</v>
      </c>
      <c r="T121" s="36">
        <v>-112297.64095590654</v>
      </c>
      <c r="U121" s="36">
        <v>-36067.355489196176</v>
      </c>
      <c r="V121" s="36">
        <v>-13481.396154170501</v>
      </c>
      <c r="W121" s="36">
        <v>-108202.06646758853</v>
      </c>
      <c r="X121" s="22">
        <f t="shared" si="39"/>
        <v>58349.167729769208</v>
      </c>
      <c r="Y121" s="19">
        <f t="shared" si="23"/>
        <v>-304420.13692481763</v>
      </c>
      <c r="Z121" s="595"/>
      <c r="AA121" s="22">
        <f t="shared" si="24"/>
        <v>49.745482910388823</v>
      </c>
      <c r="AB121" s="22">
        <f t="shared" si="25"/>
        <v>-30.407016199020745</v>
      </c>
      <c r="AC121" s="22">
        <f t="shared" si="26"/>
        <v>19.338466711368078</v>
      </c>
      <c r="AE121" s="532">
        <f t="shared" si="27"/>
        <v>-77.525790645429282</v>
      </c>
      <c r="AF121" s="532">
        <f t="shared" si="28"/>
        <v>-106.41421300477201</v>
      </c>
      <c r="AG121" s="532">
        <f t="shared" si="29"/>
        <v>-90.469955240458646</v>
      </c>
      <c r="AH121" s="532">
        <f t="shared" si="30"/>
        <v>34.69705405746808</v>
      </c>
      <c r="AI121" s="532">
        <f t="shared" si="31"/>
        <v>-239.71290483319183</v>
      </c>
      <c r="AK121" s="532">
        <f t="shared" si="32"/>
        <v>-78.978573754450707</v>
      </c>
      <c r="AL121" s="532">
        <f t="shared" si="33"/>
        <v>-95.653867935184437</v>
      </c>
      <c r="AM121" s="532">
        <f t="shared" si="34"/>
        <v>-30.721767878361309</v>
      </c>
      <c r="AN121" s="532">
        <f t="shared" si="35"/>
        <v>-11.483301664540461</v>
      </c>
      <c r="AO121" s="532">
        <f t="shared" si="36"/>
        <v>-92.16530363508393</v>
      </c>
      <c r="AP121" s="532">
        <f t="shared" si="37"/>
        <v>49.701165016839191</v>
      </c>
      <c r="AQ121" s="532">
        <f t="shared" si="38"/>
        <v>-259.30164985078164</v>
      </c>
    </row>
    <row r="122" spans="1:43">
      <c r="A122" s="240">
        <v>316</v>
      </c>
      <c r="B122" s="364">
        <v>7</v>
      </c>
      <c r="C122" s="364">
        <v>7</v>
      </c>
      <c r="D122" s="18" t="s">
        <v>145</v>
      </c>
      <c r="E122" s="21">
        <v>4245</v>
      </c>
      <c r="F122" s="21">
        <v>4198</v>
      </c>
      <c r="G122" s="36">
        <v>4114</v>
      </c>
      <c r="H122" s="36"/>
      <c r="I122" s="22">
        <v>-110788.76585552718</v>
      </c>
      <c r="J122" s="36">
        <v>-152930.17921883069</v>
      </c>
      <c r="K122" s="519">
        <f t="shared" si="21"/>
        <v>-263718.94507435785</v>
      </c>
      <c r="L122" s="519"/>
      <c r="M122" s="36">
        <v>-213827.08681126978</v>
      </c>
      <c r="N122" s="36">
        <v>-176112.97313038999</v>
      </c>
      <c r="O122" s="36">
        <v>-379792.87209944538</v>
      </c>
      <c r="P122" s="22">
        <v>145658.23293325101</v>
      </c>
      <c r="Q122" s="19">
        <f t="shared" si="22"/>
        <v>-624074.69910785416</v>
      </c>
      <c r="R122" s="22"/>
      <c r="S122" s="22">
        <v>-213827.08672629786</v>
      </c>
      <c r="T122" s="36">
        <v>-123554.58246553405</v>
      </c>
      <c r="U122" s="36">
        <v>-126597.62403314846</v>
      </c>
      <c r="V122" s="36">
        <v>-47242.303047919457</v>
      </c>
      <c r="W122" s="36">
        <v>-379792.87209944538</v>
      </c>
      <c r="X122" s="22">
        <f t="shared" si="39"/>
        <v>204470.5928792764</v>
      </c>
      <c r="Y122" s="19">
        <f t="shared" si="23"/>
        <v>-686543.87549306883</v>
      </c>
      <c r="Z122" s="595"/>
      <c r="AA122" s="22">
        <f t="shared" si="24"/>
        <v>-26.098649200359759</v>
      </c>
      <c r="AB122" s="22">
        <f t="shared" si="25"/>
        <v>-36.025955057439504</v>
      </c>
      <c r="AC122" s="22">
        <f t="shared" si="26"/>
        <v>-62.124604257799255</v>
      </c>
      <c r="AE122" s="532">
        <f t="shared" si="27"/>
        <v>-50.935466129411573</v>
      </c>
      <c r="AF122" s="532">
        <f t="shared" si="28"/>
        <v>-41.951637239254403</v>
      </c>
      <c r="AG122" s="532">
        <f t="shared" si="29"/>
        <v>-90.469955240458646</v>
      </c>
      <c r="AH122" s="532">
        <f t="shared" si="30"/>
        <v>34.69705405746808</v>
      </c>
      <c r="AI122" s="532">
        <f t="shared" si="31"/>
        <v>-148.66000455165653</v>
      </c>
      <c r="AK122" s="532">
        <f t="shared" si="32"/>
        <v>-51.975470764778287</v>
      </c>
      <c r="AL122" s="532">
        <f t="shared" si="33"/>
        <v>-30.032713287684505</v>
      </c>
      <c r="AM122" s="532">
        <f t="shared" si="34"/>
        <v>-30.772392813113385</v>
      </c>
      <c r="AN122" s="532">
        <f t="shared" si="35"/>
        <v>-11.483301664540461</v>
      </c>
      <c r="AO122" s="532">
        <f t="shared" si="36"/>
        <v>-92.317178439340154</v>
      </c>
      <c r="AP122" s="532">
        <f t="shared" si="37"/>
        <v>49.701165016839184</v>
      </c>
      <c r="AQ122" s="532">
        <f t="shared" si="38"/>
        <v>-166.87989195261761</v>
      </c>
    </row>
    <row r="123" spans="1:43">
      <c r="A123" s="240">
        <v>317</v>
      </c>
      <c r="B123" s="364">
        <v>17</v>
      </c>
      <c r="C123" s="364">
        <v>17</v>
      </c>
      <c r="D123" s="18" t="s">
        <v>146</v>
      </c>
      <c r="E123" s="21">
        <v>2533</v>
      </c>
      <c r="F123" s="21">
        <v>2474</v>
      </c>
      <c r="G123" s="36">
        <v>2440</v>
      </c>
      <c r="H123" s="36"/>
      <c r="I123" s="22">
        <v>848028.36924636201</v>
      </c>
      <c r="J123" s="36">
        <v>436947.22475092119</v>
      </c>
      <c r="K123" s="519">
        <f t="shared" si="21"/>
        <v>1284975.5939972831</v>
      </c>
      <c r="L123" s="519"/>
      <c r="M123" s="36">
        <v>603167.07766717882</v>
      </c>
      <c r="N123" s="36">
        <v>226162.50970394525</v>
      </c>
      <c r="O123" s="36">
        <v>-223822.66926489468</v>
      </c>
      <c r="P123" s="22">
        <v>85840.511738176036</v>
      </c>
      <c r="Q123" s="19">
        <f t="shared" si="22"/>
        <v>691347.42984440539</v>
      </c>
      <c r="R123" s="22"/>
      <c r="S123" s="22">
        <v>603167.07771725534</v>
      </c>
      <c r="T123" s="36">
        <v>182916.65417866025</v>
      </c>
      <c r="U123" s="36">
        <v>-74607.556421631554</v>
      </c>
      <c r="V123" s="36">
        <v>-28019.256061478725</v>
      </c>
      <c r="W123" s="36">
        <v>-223822.66926489468</v>
      </c>
      <c r="X123" s="22">
        <f t="shared" si="39"/>
        <v>121270.84264108761</v>
      </c>
      <c r="Y123" s="19">
        <f t="shared" si="23"/>
        <v>580905.09278899815</v>
      </c>
      <c r="Z123" s="595"/>
      <c r="AA123" s="22">
        <f t="shared" si="24"/>
        <v>334.79209208304854</v>
      </c>
      <c r="AB123" s="22">
        <f t="shared" si="25"/>
        <v>172.50186527868976</v>
      </c>
      <c r="AC123" s="22">
        <f t="shared" si="26"/>
        <v>507.29395736173831</v>
      </c>
      <c r="AE123" s="532">
        <f t="shared" si="27"/>
        <v>243.80237577493079</v>
      </c>
      <c r="AF123" s="532">
        <f t="shared" si="28"/>
        <v>91.41572744702718</v>
      </c>
      <c r="AG123" s="532">
        <f t="shared" si="29"/>
        <v>-90.469955240458646</v>
      </c>
      <c r="AH123" s="532">
        <f t="shared" si="30"/>
        <v>34.69705405746808</v>
      </c>
      <c r="AI123" s="532">
        <f t="shared" si="31"/>
        <v>279.44520203896741</v>
      </c>
      <c r="AK123" s="532">
        <f t="shared" si="32"/>
        <v>247.19962201526857</v>
      </c>
      <c r="AL123" s="532">
        <f t="shared" si="33"/>
        <v>74.965841876500107</v>
      </c>
      <c r="AM123" s="532">
        <f t="shared" si="34"/>
        <v>-30.576867385914571</v>
      </c>
      <c r="AN123" s="532">
        <f t="shared" si="35"/>
        <v>-11.483301664540461</v>
      </c>
      <c r="AO123" s="532">
        <f t="shared" si="36"/>
        <v>-91.730602157743718</v>
      </c>
      <c r="AP123" s="532">
        <f t="shared" si="37"/>
        <v>49.701165016839184</v>
      </c>
      <c r="AQ123" s="532">
        <f t="shared" si="38"/>
        <v>238.07585770040907</v>
      </c>
    </row>
    <row r="124" spans="1:43">
      <c r="A124" s="240">
        <v>320</v>
      </c>
      <c r="B124" s="364">
        <v>19</v>
      </c>
      <c r="C124" s="364">
        <v>19</v>
      </c>
      <c r="D124" s="18" t="s">
        <v>147</v>
      </c>
      <c r="E124" s="21">
        <v>7105</v>
      </c>
      <c r="F124" s="21">
        <v>6996</v>
      </c>
      <c r="G124" s="36">
        <v>7030</v>
      </c>
      <c r="H124" s="36"/>
      <c r="I124" s="22">
        <v>1216368.6201065173</v>
      </c>
      <c r="J124" s="36">
        <v>1385171.8279903987</v>
      </c>
      <c r="K124" s="519">
        <f t="shared" si="21"/>
        <v>2601540.4480969161</v>
      </c>
      <c r="L124" s="519"/>
      <c r="M124" s="36">
        <v>426974.09901665291</v>
      </c>
      <c r="N124" s="36">
        <v>724729.16049459495</v>
      </c>
      <c r="O124" s="36">
        <v>-632927.80686224869</v>
      </c>
      <c r="P124" s="22">
        <v>242740.5901860467</v>
      </c>
      <c r="Q124" s="19">
        <f t="shared" si="22"/>
        <v>761516.04283504572</v>
      </c>
      <c r="R124" s="22"/>
      <c r="S124" s="22">
        <v>426974.0991582594</v>
      </c>
      <c r="T124" s="36">
        <v>602438.13169310184</v>
      </c>
      <c r="U124" s="36">
        <v>-210975.93562074957</v>
      </c>
      <c r="V124" s="36">
        <v>-80727.610701719444</v>
      </c>
      <c r="W124" s="36">
        <v>-632927.80686224869</v>
      </c>
      <c r="X124" s="22">
        <f t="shared" si="39"/>
        <v>349399.19006837951</v>
      </c>
      <c r="Y124" s="19">
        <f t="shared" si="23"/>
        <v>454180.0677350231</v>
      </c>
      <c r="Z124" s="595"/>
      <c r="AA124" s="22">
        <f t="shared" si="24"/>
        <v>171.19896130985467</v>
      </c>
      <c r="AB124" s="22">
        <f t="shared" si="25"/>
        <v>194.95732976641784</v>
      </c>
      <c r="AC124" s="22">
        <f t="shared" si="26"/>
        <v>366.15629107627251</v>
      </c>
      <c r="AE124" s="532">
        <f t="shared" si="27"/>
        <v>61.031174816559876</v>
      </c>
      <c r="AF124" s="532">
        <f t="shared" si="28"/>
        <v>103.59193260357274</v>
      </c>
      <c r="AG124" s="532">
        <f t="shared" si="29"/>
        <v>-90.469955240458646</v>
      </c>
      <c r="AH124" s="532">
        <f t="shared" si="30"/>
        <v>34.69705405746808</v>
      </c>
      <c r="AI124" s="532">
        <f t="shared" si="31"/>
        <v>108.85020623714205</v>
      </c>
      <c r="AK124" s="532">
        <f t="shared" si="32"/>
        <v>60.736002725214711</v>
      </c>
      <c r="AL124" s="532">
        <f t="shared" si="33"/>
        <v>85.695324565163844</v>
      </c>
      <c r="AM124" s="532">
        <f t="shared" si="34"/>
        <v>-30.0108016530227</v>
      </c>
      <c r="AN124" s="532">
        <f t="shared" si="35"/>
        <v>-11.483301664540461</v>
      </c>
      <c r="AO124" s="532">
        <f t="shared" si="36"/>
        <v>-90.032404959068089</v>
      </c>
      <c r="AP124" s="532">
        <f t="shared" si="37"/>
        <v>49.701165016839191</v>
      </c>
      <c r="AQ124" s="532">
        <f t="shared" si="38"/>
        <v>64.605984030586498</v>
      </c>
    </row>
    <row r="125" spans="1:43">
      <c r="A125" s="240">
        <v>322</v>
      </c>
      <c r="B125" s="364">
        <v>2</v>
      </c>
      <c r="C125" s="364">
        <v>2</v>
      </c>
      <c r="D125" s="18" t="s">
        <v>148</v>
      </c>
      <c r="E125" s="21">
        <v>6614</v>
      </c>
      <c r="F125" s="21">
        <v>6549</v>
      </c>
      <c r="G125" s="36">
        <v>6462</v>
      </c>
      <c r="H125" s="36"/>
      <c r="I125" s="22">
        <v>1247601.3822249568</v>
      </c>
      <c r="J125" s="36">
        <v>1232932.1242705504</v>
      </c>
      <c r="K125" s="519">
        <f t="shared" si="21"/>
        <v>2480533.5064955074</v>
      </c>
      <c r="L125" s="519"/>
      <c r="M125" s="36">
        <v>1131768.4654024285</v>
      </c>
      <c r="N125" s="36">
        <v>1030274.3251793605</v>
      </c>
      <c r="O125" s="36">
        <v>-592487.7368697637</v>
      </c>
      <c r="P125" s="22">
        <v>227231.00702235845</v>
      </c>
      <c r="Q125" s="19">
        <f t="shared" si="22"/>
        <v>1796786.0607343838</v>
      </c>
      <c r="R125" s="22"/>
      <c r="S125" s="22">
        <v>1131768.4655349874</v>
      </c>
      <c r="T125" s="36">
        <v>915796.91700026137</v>
      </c>
      <c r="U125" s="36">
        <v>-197495.91228992122</v>
      </c>
      <c r="V125" s="36">
        <v>-74205.095356260455</v>
      </c>
      <c r="W125" s="36">
        <v>-592487.7368697637</v>
      </c>
      <c r="X125" s="22">
        <f t="shared" si="39"/>
        <v>321168.92833881482</v>
      </c>
      <c r="Y125" s="19">
        <f t="shared" si="23"/>
        <v>1504545.5663581181</v>
      </c>
      <c r="Z125" s="595"/>
      <c r="AA125" s="22">
        <f t="shared" si="24"/>
        <v>188.63038739415737</v>
      </c>
      <c r="AB125" s="22">
        <f t="shared" si="25"/>
        <v>186.41247721054589</v>
      </c>
      <c r="AC125" s="22">
        <f t="shared" si="26"/>
        <v>375.04286460470325</v>
      </c>
      <c r="AE125" s="532">
        <f t="shared" si="27"/>
        <v>172.81546272750475</v>
      </c>
      <c r="AF125" s="532">
        <f t="shared" si="28"/>
        <v>157.31780808968705</v>
      </c>
      <c r="AG125" s="532">
        <f t="shared" si="29"/>
        <v>-90.469955240458646</v>
      </c>
      <c r="AH125" s="532">
        <f t="shared" si="30"/>
        <v>34.69705405746808</v>
      </c>
      <c r="AI125" s="532">
        <f t="shared" si="31"/>
        <v>274.36036963420122</v>
      </c>
      <c r="AK125" s="532">
        <f t="shared" si="32"/>
        <v>175.14213332327259</v>
      </c>
      <c r="AL125" s="532">
        <f t="shared" si="33"/>
        <v>141.72035236772848</v>
      </c>
      <c r="AM125" s="532">
        <f t="shared" si="34"/>
        <v>-30.562660521498177</v>
      </c>
      <c r="AN125" s="532">
        <f t="shared" si="35"/>
        <v>-11.483301664540461</v>
      </c>
      <c r="AO125" s="532">
        <f t="shared" si="36"/>
        <v>-91.687981564494535</v>
      </c>
      <c r="AP125" s="532">
        <f t="shared" si="37"/>
        <v>49.701165016839184</v>
      </c>
      <c r="AQ125" s="532">
        <f t="shared" si="38"/>
        <v>232.82970695730705</v>
      </c>
    </row>
    <row r="126" spans="1:43">
      <c r="A126" s="240">
        <v>398</v>
      </c>
      <c r="B126" s="364">
        <v>7</v>
      </c>
      <c r="C126" s="364">
        <v>7</v>
      </c>
      <c r="D126" s="18" t="s">
        <v>149</v>
      </c>
      <c r="E126" s="21">
        <v>120027</v>
      </c>
      <c r="F126" s="21">
        <v>120175</v>
      </c>
      <c r="G126" s="36">
        <v>120693</v>
      </c>
      <c r="H126" s="36"/>
      <c r="I126" s="22">
        <v>12854456.673994904</v>
      </c>
      <c r="J126" s="36">
        <v>18766346.478953186</v>
      </c>
      <c r="K126" s="519">
        <f t="shared" si="21"/>
        <v>31620803.152948089</v>
      </c>
      <c r="L126" s="519"/>
      <c r="M126" s="36">
        <v>9513565.8232124075</v>
      </c>
      <c r="N126" s="36">
        <v>14243489.501497801</v>
      </c>
      <c r="O126" s="36">
        <v>-10872226.871022118</v>
      </c>
      <c r="P126" s="22">
        <v>4169718.4713562266</v>
      </c>
      <c r="Q126" s="19">
        <f t="shared" si="22"/>
        <v>17054546.925044317</v>
      </c>
      <c r="R126" s="22"/>
      <c r="S126" s="22">
        <v>9513565.8256448787</v>
      </c>
      <c r="T126" s="36">
        <v>12142814.203296052</v>
      </c>
      <c r="U126" s="36">
        <v>-3624075.6236740393</v>
      </c>
      <c r="V126" s="36">
        <v>-1385954.1277983817</v>
      </c>
      <c r="W126" s="36">
        <v>-10872226.871022118</v>
      </c>
      <c r="X126" s="22">
        <f t="shared" si="39"/>
        <v>5998582.7093773717</v>
      </c>
      <c r="Y126" s="19">
        <f t="shared" si="23"/>
        <v>11772706.115823764</v>
      </c>
      <c r="Z126" s="595"/>
      <c r="AA126" s="22">
        <f t="shared" si="24"/>
        <v>107.09637559878115</v>
      </c>
      <c r="AB126" s="22">
        <f t="shared" si="25"/>
        <v>156.35104167356667</v>
      </c>
      <c r="AC126" s="22">
        <f t="shared" si="26"/>
        <v>263.44741727234782</v>
      </c>
      <c r="AE126" s="532">
        <f t="shared" si="27"/>
        <v>79.164267303618956</v>
      </c>
      <c r="AF126" s="532">
        <f t="shared" si="28"/>
        <v>118.52289995005451</v>
      </c>
      <c r="AG126" s="532">
        <f t="shared" si="29"/>
        <v>-90.469955240458646</v>
      </c>
      <c r="AH126" s="532">
        <f t="shared" si="30"/>
        <v>34.69705405746808</v>
      </c>
      <c r="AI126" s="532">
        <f t="shared" si="31"/>
        <v>141.91426607068288</v>
      </c>
      <c r="AK126" s="532">
        <f t="shared" si="32"/>
        <v>78.824503704812031</v>
      </c>
      <c r="AL126" s="532">
        <f t="shared" si="33"/>
        <v>100.6091008036593</v>
      </c>
      <c r="AM126" s="532">
        <f t="shared" si="34"/>
        <v>-30.027222984547898</v>
      </c>
      <c r="AN126" s="532">
        <f t="shared" si="35"/>
        <v>-11.483301664540459</v>
      </c>
      <c r="AO126" s="532">
        <f t="shared" si="36"/>
        <v>-90.0816689536437</v>
      </c>
      <c r="AP126" s="532">
        <f t="shared" si="37"/>
        <v>49.701165016839184</v>
      </c>
      <c r="AQ126" s="532">
        <f t="shared" si="38"/>
        <v>97.542575922578479</v>
      </c>
    </row>
    <row r="127" spans="1:43">
      <c r="A127" s="240">
        <v>399</v>
      </c>
      <c r="B127" s="364">
        <v>15</v>
      </c>
      <c r="C127" s="364">
        <v>15</v>
      </c>
      <c r="D127" s="18" t="s">
        <v>150</v>
      </c>
      <c r="E127" s="21">
        <v>7916</v>
      </c>
      <c r="F127" s="21">
        <v>7817</v>
      </c>
      <c r="G127" s="36">
        <v>7682</v>
      </c>
      <c r="H127" s="36"/>
      <c r="I127" s="22">
        <v>-1174178.2707272482</v>
      </c>
      <c r="J127" s="22">
        <v>-1533185.608695521</v>
      </c>
      <c r="K127" s="519">
        <f t="shared" si="21"/>
        <v>-2707363.879422769</v>
      </c>
      <c r="L127" s="519"/>
      <c r="M127" s="36">
        <v>-1523096.9656859119</v>
      </c>
      <c r="N127" s="22">
        <v>-1681107.9735297423</v>
      </c>
      <c r="O127" s="22">
        <v>-707203.64011466526</v>
      </c>
      <c r="P127" s="22">
        <v>271226.87156722799</v>
      </c>
      <c r="Q127" s="19">
        <f t="shared" si="22"/>
        <v>-3640181.7077630917</v>
      </c>
      <c r="R127" s="22"/>
      <c r="S127" s="22">
        <v>-1523096.9655276879</v>
      </c>
      <c r="T127" s="22">
        <v>-1583240.1936757215</v>
      </c>
      <c r="U127" s="22">
        <v>-235734.54670488843</v>
      </c>
      <c r="V127" s="22">
        <v>-88214.723386999816</v>
      </c>
      <c r="W127" s="22">
        <v>-707203.64011466526</v>
      </c>
      <c r="X127" s="22">
        <f t="shared" si="39"/>
        <v>381804.34965935862</v>
      </c>
      <c r="Y127" s="19">
        <f t="shared" si="23"/>
        <v>-3755685.7197506041</v>
      </c>
      <c r="Z127" s="595"/>
      <c r="AA127" s="22">
        <f t="shared" si="24"/>
        <v>-148.32974617575141</v>
      </c>
      <c r="AB127" s="22">
        <f t="shared" si="25"/>
        <v>-193.68186062348673</v>
      </c>
      <c r="AC127" s="22">
        <f t="shared" si="26"/>
        <v>-342.01160679923811</v>
      </c>
      <c r="AE127" s="532">
        <f t="shared" si="27"/>
        <v>-194.84418135933376</v>
      </c>
      <c r="AF127" s="532">
        <f t="shared" si="28"/>
        <v>-215.05794723420013</v>
      </c>
      <c r="AG127" s="532">
        <f t="shared" si="29"/>
        <v>-90.469955240458646</v>
      </c>
      <c r="AH127" s="532">
        <f t="shared" si="30"/>
        <v>34.69705405746808</v>
      </c>
      <c r="AI127" s="532">
        <f t="shared" si="31"/>
        <v>-465.67502977652447</v>
      </c>
      <c r="AK127" s="532">
        <f t="shared" si="32"/>
        <v>-198.26828502052695</v>
      </c>
      <c r="AL127" s="532">
        <f t="shared" si="33"/>
        <v>-206.0973956880658</v>
      </c>
      <c r="AM127" s="532">
        <f t="shared" si="34"/>
        <v>-30.686611130550432</v>
      </c>
      <c r="AN127" s="532">
        <f t="shared" si="35"/>
        <v>-11.483301664540461</v>
      </c>
      <c r="AO127" s="532">
        <f t="shared" si="36"/>
        <v>-92.059833391651296</v>
      </c>
      <c r="AP127" s="532">
        <f t="shared" si="37"/>
        <v>49.701165016839184</v>
      </c>
      <c r="AQ127" s="532">
        <f t="shared" si="38"/>
        <v>-488.89426187849574</v>
      </c>
    </row>
    <row r="128" spans="1:43">
      <c r="A128" s="240">
        <v>400</v>
      </c>
      <c r="B128" s="364">
        <v>2</v>
      </c>
      <c r="C128" s="364">
        <v>2</v>
      </c>
      <c r="D128" s="18" t="s">
        <v>151</v>
      </c>
      <c r="E128" s="21">
        <v>8456</v>
      </c>
      <c r="F128" s="21">
        <v>8366</v>
      </c>
      <c r="G128" s="36">
        <v>8441</v>
      </c>
      <c r="H128" s="36"/>
      <c r="I128" s="22">
        <v>2097677.7349020829</v>
      </c>
      <c r="J128" s="36">
        <v>1623054.0213569414</v>
      </c>
      <c r="K128" s="519">
        <f t="shared" si="21"/>
        <v>3720731.7562590241</v>
      </c>
      <c r="L128" s="519"/>
      <c r="M128" s="36">
        <v>1536725.685965484</v>
      </c>
      <c r="N128" s="36">
        <v>1088816.6993576081</v>
      </c>
      <c r="O128" s="36">
        <v>-756871.64554167702</v>
      </c>
      <c r="P128" s="22">
        <v>290275.55424477794</v>
      </c>
      <c r="Q128" s="19">
        <f t="shared" si="22"/>
        <v>2158946.2940261932</v>
      </c>
      <c r="R128" s="22"/>
      <c r="S128" s="22">
        <v>1536725.6861348208</v>
      </c>
      <c r="T128" s="36">
        <v>942577.88475593703</v>
      </c>
      <c r="U128" s="36">
        <v>-252290.54851389234</v>
      </c>
      <c r="V128" s="36">
        <v>-96930.549350386034</v>
      </c>
      <c r="W128" s="36">
        <v>-756871.64554167702</v>
      </c>
      <c r="X128" s="22">
        <f t="shared" si="39"/>
        <v>419527.53390713956</v>
      </c>
      <c r="Y128" s="19">
        <f t="shared" si="23"/>
        <v>1792738.3613919416</v>
      </c>
      <c r="Z128" s="595"/>
      <c r="AA128" s="22">
        <f t="shared" si="24"/>
        <v>248.06974159201548</v>
      </c>
      <c r="AB128" s="22">
        <f t="shared" si="25"/>
        <v>191.94110943199402</v>
      </c>
      <c r="AC128" s="22">
        <f t="shared" si="26"/>
        <v>440.01085102400947</v>
      </c>
      <c r="AE128" s="532">
        <f t="shared" si="27"/>
        <v>183.68702916154481</v>
      </c>
      <c r="AF128" s="532">
        <f t="shared" si="28"/>
        <v>130.14782445106479</v>
      </c>
      <c r="AG128" s="532">
        <f t="shared" si="29"/>
        <v>-90.469955240458646</v>
      </c>
      <c r="AH128" s="532">
        <f t="shared" si="30"/>
        <v>34.69705405746808</v>
      </c>
      <c r="AI128" s="532">
        <f t="shared" si="31"/>
        <v>258.06195242961905</v>
      </c>
      <c r="AK128" s="532">
        <f t="shared" si="32"/>
        <v>182.05493260689738</v>
      </c>
      <c r="AL128" s="532">
        <f t="shared" si="33"/>
        <v>111.66661352398259</v>
      </c>
      <c r="AM128" s="532">
        <f t="shared" si="34"/>
        <v>-29.888703768971961</v>
      </c>
      <c r="AN128" s="532">
        <f t="shared" si="35"/>
        <v>-11.483301664540461</v>
      </c>
      <c r="AO128" s="532">
        <f t="shared" si="36"/>
        <v>-89.666111306915894</v>
      </c>
      <c r="AP128" s="532">
        <f t="shared" si="37"/>
        <v>49.701165016839184</v>
      </c>
      <c r="AQ128" s="532">
        <f t="shared" si="38"/>
        <v>212.38459440729079</v>
      </c>
    </row>
    <row r="129" spans="1:43">
      <c r="A129" s="240">
        <v>402</v>
      </c>
      <c r="B129" s="364">
        <v>11</v>
      </c>
      <c r="C129" s="364">
        <v>11</v>
      </c>
      <c r="D129" s="18" t="s">
        <v>152</v>
      </c>
      <c r="E129" s="21">
        <v>9247</v>
      </c>
      <c r="F129" s="21">
        <v>9099</v>
      </c>
      <c r="G129" s="36">
        <v>8975</v>
      </c>
      <c r="H129" s="36"/>
      <c r="I129" s="22">
        <v>-783440.40137383319</v>
      </c>
      <c r="J129" s="36">
        <v>-955288.21100732288</v>
      </c>
      <c r="K129" s="519">
        <f t="shared" si="21"/>
        <v>-1738728.6123811561</v>
      </c>
      <c r="L129" s="519"/>
      <c r="M129" s="36">
        <v>-1870815.0640129249</v>
      </c>
      <c r="N129" s="36">
        <v>-1581776.6995717972</v>
      </c>
      <c r="O129" s="36">
        <v>-823186.12273293326</v>
      </c>
      <c r="P129" s="22">
        <v>315708.49486890208</v>
      </c>
      <c r="Q129" s="19">
        <f t="shared" si="22"/>
        <v>-3960069.3914487534</v>
      </c>
      <c r="R129" s="22"/>
      <c r="S129" s="22">
        <v>-1870815.0638287519</v>
      </c>
      <c r="T129" s="36">
        <v>-1467858.4535833444</v>
      </c>
      <c r="U129" s="36">
        <v>-274395.37424431107</v>
      </c>
      <c r="V129" s="36">
        <v>-103062.63243925064</v>
      </c>
      <c r="W129" s="36">
        <v>-823186.12273293326</v>
      </c>
      <c r="X129" s="22">
        <f t="shared" si="39"/>
        <v>446067.95602613164</v>
      </c>
      <c r="Y129" s="19">
        <f t="shared" si="23"/>
        <v>-4093249.6908024591</v>
      </c>
      <c r="Z129" s="595"/>
      <c r="AA129" s="22">
        <f t="shared" si="24"/>
        <v>-84.723737576925828</v>
      </c>
      <c r="AB129" s="22">
        <f t="shared" si="25"/>
        <v>-103.30790645693986</v>
      </c>
      <c r="AC129" s="22">
        <f t="shared" si="26"/>
        <v>-188.03164403386569</v>
      </c>
      <c r="AE129" s="532">
        <f t="shared" si="27"/>
        <v>-205.6066671076959</v>
      </c>
      <c r="AF129" s="532">
        <f t="shared" si="28"/>
        <v>-173.84071871324289</v>
      </c>
      <c r="AG129" s="532">
        <f t="shared" si="29"/>
        <v>-90.469955240458646</v>
      </c>
      <c r="AH129" s="532">
        <f t="shared" si="30"/>
        <v>34.69705405746808</v>
      </c>
      <c r="AI129" s="532">
        <f t="shared" si="31"/>
        <v>-435.2202870039294</v>
      </c>
      <c r="AK129" s="532">
        <f t="shared" si="32"/>
        <v>-208.44736087228435</v>
      </c>
      <c r="AL129" s="532">
        <f t="shared" si="33"/>
        <v>-163.54968842154256</v>
      </c>
      <c r="AM129" s="532">
        <f t="shared" si="34"/>
        <v>-30.573300751455271</v>
      </c>
      <c r="AN129" s="532">
        <f t="shared" si="35"/>
        <v>-11.483301664540461</v>
      </c>
      <c r="AO129" s="532">
        <f t="shared" si="36"/>
        <v>-91.71990225436582</v>
      </c>
      <c r="AP129" s="532">
        <f t="shared" si="37"/>
        <v>49.701165016839177</v>
      </c>
      <c r="AQ129" s="532">
        <f t="shared" si="38"/>
        <v>-456.07238894734922</v>
      </c>
    </row>
    <row r="130" spans="1:43">
      <c r="A130" s="240">
        <v>403</v>
      </c>
      <c r="B130" s="364">
        <v>14</v>
      </c>
      <c r="C130" s="364">
        <v>14</v>
      </c>
      <c r="D130" s="18" t="s">
        <v>153</v>
      </c>
      <c r="E130" s="21">
        <v>2866</v>
      </c>
      <c r="F130" s="21">
        <v>2820</v>
      </c>
      <c r="G130" s="36">
        <v>2789</v>
      </c>
      <c r="H130" s="36"/>
      <c r="I130" s="22">
        <v>551375.07703542442</v>
      </c>
      <c r="J130" s="36">
        <v>148383.33414054918</v>
      </c>
      <c r="K130" s="519">
        <f t="shared" si="21"/>
        <v>699758.4111759736</v>
      </c>
      <c r="L130" s="519"/>
      <c r="M130" s="36">
        <v>275495.32729363284</v>
      </c>
      <c r="N130" s="36">
        <v>-5031.9878603363068</v>
      </c>
      <c r="O130" s="36">
        <v>-255125.27377809337</v>
      </c>
      <c r="P130" s="22">
        <v>97845.692442059983</v>
      </c>
      <c r="Q130" s="19">
        <f t="shared" si="22"/>
        <v>113183.75809726314</v>
      </c>
      <c r="R130" s="22"/>
      <c r="S130" s="22">
        <v>275495.32735071267</v>
      </c>
      <c r="T130" s="36">
        <v>-5607.4267320129529</v>
      </c>
      <c r="U130" s="36">
        <v>-85041.757926031118</v>
      </c>
      <c r="V130" s="36">
        <v>-32026.928342403346</v>
      </c>
      <c r="W130" s="36">
        <v>-255125.27377809337</v>
      </c>
      <c r="X130" s="22">
        <f t="shared" si="39"/>
        <v>138616.54923196448</v>
      </c>
      <c r="Y130" s="19">
        <f t="shared" si="23"/>
        <v>36310.489804136363</v>
      </c>
      <c r="Z130" s="595"/>
      <c r="AA130" s="22">
        <f t="shared" si="24"/>
        <v>192.38488382254866</v>
      </c>
      <c r="AB130" s="22">
        <f t="shared" si="25"/>
        <v>51.773668576604742</v>
      </c>
      <c r="AC130" s="22">
        <f t="shared" si="26"/>
        <v>244.15855239915339</v>
      </c>
      <c r="AE130" s="532">
        <f t="shared" si="27"/>
        <v>97.693378472919449</v>
      </c>
      <c r="AF130" s="532">
        <f t="shared" si="28"/>
        <v>-1.7843928582752862</v>
      </c>
      <c r="AG130" s="532">
        <f t="shared" si="29"/>
        <v>-90.469955240458646</v>
      </c>
      <c r="AH130" s="532">
        <f t="shared" si="30"/>
        <v>34.69705405746808</v>
      </c>
      <c r="AI130" s="532">
        <f t="shared" si="31"/>
        <v>40.136084431653593</v>
      </c>
      <c r="AK130" s="532">
        <f t="shared" si="32"/>
        <v>98.779249677559221</v>
      </c>
      <c r="AL130" s="532">
        <f t="shared" si="33"/>
        <v>-2.0105509974947839</v>
      </c>
      <c r="AM130" s="532">
        <f t="shared" si="34"/>
        <v>-30.491845796353932</v>
      </c>
      <c r="AN130" s="532">
        <f t="shared" si="35"/>
        <v>-11.483301664540461</v>
      </c>
      <c r="AO130" s="532">
        <f t="shared" si="36"/>
        <v>-91.475537389061799</v>
      </c>
      <c r="AP130" s="532">
        <f t="shared" si="37"/>
        <v>49.701165016839184</v>
      </c>
      <c r="AQ130" s="532">
        <f t="shared" si="38"/>
        <v>13.019178846947423</v>
      </c>
    </row>
    <row r="131" spans="1:43">
      <c r="A131" s="240">
        <v>405</v>
      </c>
      <c r="B131" s="364">
        <v>9</v>
      </c>
      <c r="C131" s="364">
        <v>9</v>
      </c>
      <c r="D131" s="18" t="s">
        <v>154</v>
      </c>
      <c r="E131" s="21">
        <v>72634</v>
      </c>
      <c r="F131" s="21">
        <v>72650</v>
      </c>
      <c r="G131" s="36">
        <v>72988</v>
      </c>
      <c r="H131" s="36"/>
      <c r="I131" s="22">
        <v>-542373.96388745692</v>
      </c>
      <c r="J131" s="36">
        <v>4035847.1145140617</v>
      </c>
      <c r="K131" s="519">
        <f t="shared" si="21"/>
        <v>3493473.1506266049</v>
      </c>
      <c r="L131" s="519"/>
      <c r="M131" s="36">
        <v>-1920982.0508947845</v>
      </c>
      <c r="N131" s="36">
        <v>1728668.2516668222</v>
      </c>
      <c r="O131" s="36">
        <v>-6572642.2482193206</v>
      </c>
      <c r="P131" s="22">
        <v>2520740.9772750558</v>
      </c>
      <c r="Q131" s="19">
        <f t="shared" si="22"/>
        <v>-4244215.070172227</v>
      </c>
      <c r="R131" s="22"/>
      <c r="S131" s="22">
        <v>-1920982.049424272</v>
      </c>
      <c r="T131" s="36">
        <v>458736.39883256354</v>
      </c>
      <c r="U131" s="36">
        <v>-2190880.7494064402</v>
      </c>
      <c r="V131" s="36">
        <v>-838143.2218914791</v>
      </c>
      <c r="W131" s="36">
        <v>-6572642.2482193206</v>
      </c>
      <c r="X131" s="22">
        <f t="shared" si="39"/>
        <v>3627588.6322490582</v>
      </c>
      <c r="Y131" s="19">
        <f t="shared" si="23"/>
        <v>-7436323.2378598908</v>
      </c>
      <c r="Z131" s="595"/>
      <c r="AA131" s="22">
        <f t="shared" si="24"/>
        <v>-7.4672187114499673</v>
      </c>
      <c r="AB131" s="22">
        <f t="shared" si="25"/>
        <v>55.564158858304125</v>
      </c>
      <c r="AC131" s="22">
        <f t="shared" si="26"/>
        <v>48.096940146854159</v>
      </c>
      <c r="AE131" s="532">
        <f t="shared" si="27"/>
        <v>-26.44159739703764</v>
      </c>
      <c r="AF131" s="532">
        <f t="shared" si="28"/>
        <v>23.794470084883994</v>
      </c>
      <c r="AG131" s="532">
        <f t="shared" si="29"/>
        <v>-90.469955240458646</v>
      </c>
      <c r="AH131" s="532">
        <f t="shared" si="30"/>
        <v>34.69705405746808</v>
      </c>
      <c r="AI131" s="532">
        <f t="shared" si="31"/>
        <v>-58.420028495144209</v>
      </c>
      <c r="AK131" s="532">
        <f t="shared" si="32"/>
        <v>-26.319149030310079</v>
      </c>
      <c r="AL131" s="532">
        <f t="shared" si="33"/>
        <v>6.2850934240226275</v>
      </c>
      <c r="AM131" s="532">
        <f t="shared" si="34"/>
        <v>-30.016999361627118</v>
      </c>
      <c r="AN131" s="532">
        <f t="shared" si="35"/>
        <v>-11.483301664540461</v>
      </c>
      <c r="AO131" s="532">
        <f t="shared" si="36"/>
        <v>-90.050998084881357</v>
      </c>
      <c r="AP131" s="532">
        <f t="shared" si="37"/>
        <v>49.701165016839184</v>
      </c>
      <c r="AQ131" s="532">
        <f t="shared" si="38"/>
        <v>-101.88418970049722</v>
      </c>
    </row>
    <row r="132" spans="1:43">
      <c r="A132" s="240">
        <v>407</v>
      </c>
      <c r="B132" s="364">
        <v>1</v>
      </c>
      <c r="C132" s="525">
        <v>32</v>
      </c>
      <c r="D132" s="18" t="s">
        <v>155</v>
      </c>
      <c r="E132" s="21">
        <v>2580</v>
      </c>
      <c r="F132" s="21">
        <v>2518</v>
      </c>
      <c r="G132" s="36">
        <v>2449</v>
      </c>
      <c r="H132" s="36"/>
      <c r="I132" s="22">
        <v>231777.33373985888</v>
      </c>
      <c r="J132" s="36">
        <v>112132.57888705807</v>
      </c>
      <c r="K132" s="519">
        <f t="shared" si="21"/>
        <v>343909.91262691695</v>
      </c>
      <c r="L132" s="519"/>
      <c r="M132" s="36">
        <v>218828.32072015549</v>
      </c>
      <c r="N132" s="36">
        <v>55101.398329936121</v>
      </c>
      <c r="O132" s="36">
        <v>-227803.34729547487</v>
      </c>
      <c r="P132" s="22">
        <v>87367.182116704629</v>
      </c>
      <c r="Q132" s="19">
        <f t="shared" si="22"/>
        <v>133493.55387132138</v>
      </c>
      <c r="R132" s="22"/>
      <c r="S132" s="22">
        <v>218828.3207711225</v>
      </c>
      <c r="T132" s="36">
        <v>11086.416837346129</v>
      </c>
      <c r="U132" s="36">
        <v>-75934.449098491619</v>
      </c>
      <c r="V132" s="36">
        <v>-28122.60577645959</v>
      </c>
      <c r="W132" s="36">
        <v>-227803.34729547487</v>
      </c>
      <c r="X132" s="22">
        <f t="shared" si="39"/>
        <v>121718.15312623917</v>
      </c>
      <c r="Y132" s="19">
        <f t="shared" si="23"/>
        <v>19772.488564281695</v>
      </c>
      <c r="Z132" s="595"/>
      <c r="AA132" s="22">
        <f t="shared" si="24"/>
        <v>89.836175868162357</v>
      </c>
      <c r="AB132" s="22">
        <f t="shared" si="25"/>
        <v>43.462239878704679</v>
      </c>
      <c r="AC132" s="22">
        <f t="shared" si="26"/>
        <v>133.29841574686702</v>
      </c>
      <c r="AE132" s="532">
        <f t="shared" si="27"/>
        <v>86.905607911102265</v>
      </c>
      <c r="AF132" s="532">
        <f t="shared" si="28"/>
        <v>21.883001719593377</v>
      </c>
      <c r="AG132" s="532">
        <f t="shared" si="29"/>
        <v>-90.469955240458646</v>
      </c>
      <c r="AH132" s="532">
        <f t="shared" si="30"/>
        <v>34.69705405746808</v>
      </c>
      <c r="AI132" s="532">
        <f t="shared" si="31"/>
        <v>53.015708447705073</v>
      </c>
      <c r="AK132" s="532">
        <f t="shared" si="32"/>
        <v>89.354153030266431</v>
      </c>
      <c r="AL132" s="532">
        <f t="shared" si="33"/>
        <v>4.5269158176178559</v>
      </c>
      <c r="AM132" s="532">
        <f t="shared" si="34"/>
        <v>-31.006308329314667</v>
      </c>
      <c r="AN132" s="532">
        <f t="shared" si="35"/>
        <v>-11.483301664540461</v>
      </c>
      <c r="AO132" s="532">
        <f t="shared" si="36"/>
        <v>-93.018924987944004</v>
      </c>
      <c r="AP132" s="532">
        <f t="shared" si="37"/>
        <v>49.701165016839184</v>
      </c>
      <c r="AQ132" s="532">
        <f t="shared" si="38"/>
        <v>8.0736988829243348</v>
      </c>
    </row>
    <row r="133" spans="1:43">
      <c r="A133" s="240">
        <v>408</v>
      </c>
      <c r="B133" s="364">
        <v>14</v>
      </c>
      <c r="C133" s="364">
        <v>14</v>
      </c>
      <c r="D133" s="18" t="s">
        <v>156</v>
      </c>
      <c r="E133" s="21">
        <v>14203</v>
      </c>
      <c r="F133" s="21">
        <v>14099</v>
      </c>
      <c r="G133" s="36">
        <v>14024</v>
      </c>
      <c r="H133" s="36"/>
      <c r="I133" s="22">
        <v>1127635.3236815659</v>
      </c>
      <c r="J133" s="36">
        <v>74004.681623711745</v>
      </c>
      <c r="K133" s="519">
        <f t="shared" si="21"/>
        <v>1201640.0053052776</v>
      </c>
      <c r="L133" s="519"/>
      <c r="M133" s="36">
        <v>578082.13734260632</v>
      </c>
      <c r="N133" s="36">
        <v>-139272.04868598023</v>
      </c>
      <c r="O133" s="36">
        <v>-1275535.8989352265</v>
      </c>
      <c r="P133" s="22">
        <v>489193.76515624247</v>
      </c>
      <c r="Q133" s="19">
        <f t="shared" si="22"/>
        <v>-347532.04512235796</v>
      </c>
      <c r="R133" s="22"/>
      <c r="S133" s="22">
        <v>578082.1376279851</v>
      </c>
      <c r="T133" s="36">
        <v>-28035.145210869014</v>
      </c>
      <c r="U133" s="36">
        <v>-425178.63297840883</v>
      </c>
      <c r="V133" s="36">
        <v>-161041.82254351542</v>
      </c>
      <c r="W133" s="36">
        <v>-1275535.8989352265</v>
      </c>
      <c r="X133" s="22">
        <f t="shared" si="39"/>
        <v>697009.13819615275</v>
      </c>
      <c r="Y133" s="19">
        <f t="shared" si="23"/>
        <v>-614700.22384388198</v>
      </c>
      <c r="Z133" s="595"/>
      <c r="AA133" s="22">
        <f t="shared" si="24"/>
        <v>79.394164872320346</v>
      </c>
      <c r="AB133" s="22">
        <f t="shared" si="25"/>
        <v>5.2104964883272373</v>
      </c>
      <c r="AC133" s="22">
        <f t="shared" si="26"/>
        <v>84.604661360647583</v>
      </c>
      <c r="AE133" s="532">
        <f t="shared" si="27"/>
        <v>41.00164106267156</v>
      </c>
      <c r="AF133" s="532">
        <f t="shared" si="28"/>
        <v>-9.8781508394907611</v>
      </c>
      <c r="AG133" s="532">
        <f t="shared" si="29"/>
        <v>-90.469955240458646</v>
      </c>
      <c r="AH133" s="532">
        <f t="shared" si="30"/>
        <v>34.69705405746808</v>
      </c>
      <c r="AI133" s="532">
        <f t="shared" si="31"/>
        <v>-24.649410959809771</v>
      </c>
      <c r="AK133" s="532">
        <f t="shared" si="32"/>
        <v>41.220916830289866</v>
      </c>
      <c r="AL133" s="532">
        <f t="shared" si="33"/>
        <v>-1.9990833721384065</v>
      </c>
      <c r="AM133" s="532">
        <f t="shared" si="34"/>
        <v>-30.317928763434743</v>
      </c>
      <c r="AN133" s="532">
        <f t="shared" si="35"/>
        <v>-11.483301664540461</v>
      </c>
      <c r="AO133" s="532">
        <f t="shared" si="36"/>
        <v>-90.953786290304222</v>
      </c>
      <c r="AP133" s="532">
        <f t="shared" si="37"/>
        <v>49.701165016839184</v>
      </c>
      <c r="AQ133" s="532">
        <f t="shared" si="38"/>
        <v>-43.832018243288786</v>
      </c>
    </row>
    <row r="134" spans="1:43">
      <c r="A134" s="240">
        <v>410</v>
      </c>
      <c r="B134" s="364">
        <v>13</v>
      </c>
      <c r="C134" s="364">
        <v>13</v>
      </c>
      <c r="D134" s="18" t="s">
        <v>157</v>
      </c>
      <c r="E134" s="21">
        <v>18788</v>
      </c>
      <c r="F134" s="21">
        <v>18775</v>
      </c>
      <c r="G134" s="36">
        <v>18762</v>
      </c>
      <c r="H134" s="36"/>
      <c r="I134" s="22">
        <v>-1687202.4017858221</v>
      </c>
      <c r="J134" s="36">
        <v>-1675944.1151684648</v>
      </c>
      <c r="K134" s="519">
        <f t="shared" si="21"/>
        <v>-3363146.516954287</v>
      </c>
      <c r="L134" s="519"/>
      <c r="M134" s="36">
        <v>-3720568.2794427429</v>
      </c>
      <c r="N134" s="36">
        <v>-2827077.4072613851</v>
      </c>
      <c r="O134" s="36">
        <v>-1698573.4096396111</v>
      </c>
      <c r="P134" s="22">
        <v>651437.1899289632</v>
      </c>
      <c r="Q134" s="19">
        <f t="shared" si="22"/>
        <v>-7594781.9064147761</v>
      </c>
      <c r="R134" s="22"/>
      <c r="S134" s="22">
        <v>-3720568.2790627135</v>
      </c>
      <c r="T134" s="36">
        <v>-2592016.9535375475</v>
      </c>
      <c r="U134" s="36">
        <v>-566191.13654653705</v>
      </c>
      <c r="V134" s="36">
        <v>-215449.70583010811</v>
      </c>
      <c r="W134" s="36">
        <v>-1698573.4096396111</v>
      </c>
      <c r="X134" s="22">
        <f t="shared" si="39"/>
        <v>932493.25804593682</v>
      </c>
      <c r="Y134" s="19">
        <f t="shared" si="23"/>
        <v>-7860306.2265705811</v>
      </c>
      <c r="Z134" s="595"/>
      <c r="AA134" s="22">
        <f t="shared" si="24"/>
        <v>-89.80212911357367</v>
      </c>
      <c r="AB134" s="22">
        <f t="shared" si="25"/>
        <v>-89.202901595085422</v>
      </c>
      <c r="AC134" s="22">
        <f t="shared" si="26"/>
        <v>-179.00503070865909</v>
      </c>
      <c r="AE134" s="532">
        <f t="shared" si="27"/>
        <v>-198.16608678789575</v>
      </c>
      <c r="AF134" s="532">
        <f t="shared" si="28"/>
        <v>-150.57669279687804</v>
      </c>
      <c r="AG134" s="532">
        <f t="shared" si="29"/>
        <v>-90.469955240458646</v>
      </c>
      <c r="AH134" s="532">
        <f t="shared" si="30"/>
        <v>34.69705405746808</v>
      </c>
      <c r="AI134" s="532">
        <f t="shared" si="31"/>
        <v>-404.51568076776437</v>
      </c>
      <c r="AK134" s="532">
        <f t="shared" si="32"/>
        <v>-198.30339404448958</v>
      </c>
      <c r="AL134" s="532">
        <f t="shared" si="33"/>
        <v>-138.15248659724696</v>
      </c>
      <c r="AM134" s="532">
        <f t="shared" si="34"/>
        <v>-30.177546985744431</v>
      </c>
      <c r="AN134" s="532">
        <f t="shared" si="35"/>
        <v>-11.483301664540461</v>
      </c>
      <c r="AO134" s="532">
        <f t="shared" si="36"/>
        <v>-90.532640957233298</v>
      </c>
      <c r="AP134" s="532">
        <f t="shared" si="37"/>
        <v>49.701165016839184</v>
      </c>
      <c r="AQ134" s="532">
        <f t="shared" si="38"/>
        <v>-418.9482052324156</v>
      </c>
    </row>
    <row r="135" spans="1:43">
      <c r="A135" s="240">
        <v>416</v>
      </c>
      <c r="B135" s="364">
        <v>9</v>
      </c>
      <c r="C135" s="364">
        <v>9</v>
      </c>
      <c r="D135" s="18" t="s">
        <v>158</v>
      </c>
      <c r="E135" s="21">
        <v>2917</v>
      </c>
      <c r="F135" s="21">
        <v>2886</v>
      </c>
      <c r="G135" s="36">
        <v>2862</v>
      </c>
      <c r="H135" s="36"/>
      <c r="I135" s="22">
        <v>-338058.75406148727</v>
      </c>
      <c r="J135" s="36">
        <v>-265219.12902032188</v>
      </c>
      <c r="K135" s="519">
        <f t="shared" si="21"/>
        <v>-603277.88308180915</v>
      </c>
      <c r="L135" s="519"/>
      <c r="M135" s="36">
        <v>-428819.31147354271</v>
      </c>
      <c r="N135" s="36">
        <v>-294433.49042116606</v>
      </c>
      <c r="O135" s="36">
        <v>-261096.29082396365</v>
      </c>
      <c r="P135" s="22">
        <v>100135.69800985287</v>
      </c>
      <c r="Q135" s="19">
        <f t="shared" si="22"/>
        <v>-884213.39470881957</v>
      </c>
      <c r="R135" s="22"/>
      <c r="S135" s="22">
        <v>-428819.31141512713</v>
      </c>
      <c r="T135" s="36">
        <v>-258301.16182212505</v>
      </c>
      <c r="U135" s="36">
        <v>-87032.096941321215</v>
      </c>
      <c r="V135" s="36">
        <v>-32865.209363914801</v>
      </c>
      <c r="W135" s="36">
        <v>-261096.29082396365</v>
      </c>
      <c r="X135" s="22">
        <f t="shared" si="39"/>
        <v>142244.73427819373</v>
      </c>
      <c r="Y135" s="19">
        <f t="shared" si="23"/>
        <v>-925869.33608825831</v>
      </c>
      <c r="Z135" s="595"/>
      <c r="AA135" s="22">
        <f t="shared" si="24"/>
        <v>-115.8926136652339</v>
      </c>
      <c r="AB135" s="22">
        <f t="shared" si="25"/>
        <v>-90.921881734769244</v>
      </c>
      <c r="AC135" s="22">
        <f t="shared" si="26"/>
        <v>-206.81449540000312</v>
      </c>
      <c r="AE135" s="532">
        <f t="shared" si="27"/>
        <v>-148.58604001162257</v>
      </c>
      <c r="AF135" s="532">
        <f t="shared" si="28"/>
        <v>-102.02130645224049</v>
      </c>
      <c r="AG135" s="532">
        <f t="shared" si="29"/>
        <v>-90.469955240458646</v>
      </c>
      <c r="AH135" s="532">
        <f t="shared" si="30"/>
        <v>34.69705405746808</v>
      </c>
      <c r="AI135" s="532">
        <f t="shared" si="31"/>
        <v>-306.3802476468536</v>
      </c>
      <c r="AK135" s="532">
        <f t="shared" si="32"/>
        <v>-149.83204451961115</v>
      </c>
      <c r="AL135" s="532">
        <f t="shared" si="33"/>
        <v>-90.251978274676816</v>
      </c>
      <c r="AM135" s="532">
        <f t="shared" si="34"/>
        <v>-30.409537715346335</v>
      </c>
      <c r="AN135" s="532">
        <f t="shared" si="35"/>
        <v>-11.483301664540461</v>
      </c>
      <c r="AO135" s="532">
        <f t="shared" si="36"/>
        <v>-91.22861314603901</v>
      </c>
      <c r="AP135" s="532">
        <f t="shared" si="37"/>
        <v>49.701165016839177</v>
      </c>
      <c r="AQ135" s="532">
        <f t="shared" si="38"/>
        <v>-323.50431030337467</v>
      </c>
    </row>
    <row r="136" spans="1:43">
      <c r="A136" s="240">
        <v>418</v>
      </c>
      <c r="B136" s="364">
        <v>6</v>
      </c>
      <c r="C136" s="364">
        <v>6</v>
      </c>
      <c r="D136" s="18" t="s">
        <v>159</v>
      </c>
      <c r="E136" s="21">
        <v>24164</v>
      </c>
      <c r="F136" s="21">
        <v>24580</v>
      </c>
      <c r="G136" s="36">
        <v>24711</v>
      </c>
      <c r="H136" s="36"/>
      <c r="I136" s="22">
        <v>-30706.780717447447</v>
      </c>
      <c r="J136" s="36">
        <v>182606.45881778075</v>
      </c>
      <c r="K136" s="519">
        <f t="shared" si="21"/>
        <v>151899.67810033329</v>
      </c>
      <c r="L136" s="519"/>
      <c r="M136" s="36">
        <v>84677.650224959827</v>
      </c>
      <c r="N136" s="36">
        <v>12085.652322042046</v>
      </c>
      <c r="O136" s="36">
        <v>-2223751.4998104735</v>
      </c>
      <c r="P136" s="22">
        <v>852853.5887325654</v>
      </c>
      <c r="Q136" s="19">
        <f t="shared" si="22"/>
        <v>-1274134.6085309065</v>
      </c>
      <c r="R136" s="22"/>
      <c r="S136" s="22">
        <v>84677.650722484963</v>
      </c>
      <c r="T136" s="36">
        <v>-48876.081231517157</v>
      </c>
      <c r="U136" s="36">
        <v>-741250.49993682455</v>
      </c>
      <c r="V136" s="36">
        <v>-283763.86743245932</v>
      </c>
      <c r="W136" s="36">
        <v>-2223751.4998104735</v>
      </c>
      <c r="X136" s="22">
        <f t="shared" si="39"/>
        <v>1228165.488731113</v>
      </c>
      <c r="Y136" s="19">
        <f t="shared" si="23"/>
        <v>-1984798.8089576766</v>
      </c>
      <c r="Z136" s="595"/>
      <c r="AA136" s="22">
        <f t="shared" si="24"/>
        <v>-1.2707656314123261</v>
      </c>
      <c r="AB136" s="22">
        <f t="shared" si="25"/>
        <v>7.5569632021925486</v>
      </c>
      <c r="AC136" s="22">
        <f t="shared" si="26"/>
        <v>6.2861975707802218</v>
      </c>
      <c r="AE136" s="532">
        <f t="shared" si="27"/>
        <v>3.4449817015850215</v>
      </c>
      <c r="AF136" s="532">
        <f t="shared" si="28"/>
        <v>0.49168642481863489</v>
      </c>
      <c r="AG136" s="532">
        <f t="shared" si="29"/>
        <v>-90.469955240458646</v>
      </c>
      <c r="AH136" s="532">
        <f t="shared" si="30"/>
        <v>34.69705405746808</v>
      </c>
      <c r="AI136" s="532">
        <f t="shared" si="31"/>
        <v>-51.83623305658692</v>
      </c>
      <c r="AK136" s="532">
        <f t="shared" si="32"/>
        <v>3.4267188993761875</v>
      </c>
      <c r="AL136" s="532">
        <f t="shared" si="33"/>
        <v>-1.9779078641704972</v>
      </c>
      <c r="AM136" s="532">
        <f t="shared" si="34"/>
        <v>-29.996782806718649</v>
      </c>
      <c r="AN136" s="532">
        <f t="shared" si="35"/>
        <v>-11.483301664540461</v>
      </c>
      <c r="AO136" s="532">
        <f t="shared" si="36"/>
        <v>-89.990348420155939</v>
      </c>
      <c r="AP136" s="532">
        <f t="shared" si="37"/>
        <v>49.701165016839184</v>
      </c>
      <c r="AQ136" s="532">
        <f t="shared" si="38"/>
        <v>-80.320456839370181</v>
      </c>
    </row>
    <row r="137" spans="1:43">
      <c r="A137" s="240">
        <v>420</v>
      </c>
      <c r="B137" s="364">
        <v>11</v>
      </c>
      <c r="C137" s="364">
        <v>11</v>
      </c>
      <c r="D137" s="18" t="s">
        <v>160</v>
      </c>
      <c r="E137" s="21">
        <v>9280</v>
      </c>
      <c r="F137" s="21">
        <v>9177</v>
      </c>
      <c r="G137" s="36">
        <v>9049</v>
      </c>
      <c r="H137" s="36"/>
      <c r="I137" s="22">
        <v>1187453.1711064253</v>
      </c>
      <c r="J137" s="36">
        <v>705648.73981212056</v>
      </c>
      <c r="K137" s="519">
        <f t="shared" si="21"/>
        <v>1893101.9109185459</v>
      </c>
      <c r="L137" s="519"/>
      <c r="M137" s="36">
        <v>829059.81920764875</v>
      </c>
      <c r="N137" s="36">
        <v>290894.17855541327</v>
      </c>
      <c r="O137" s="36">
        <v>-830242.77924168902</v>
      </c>
      <c r="P137" s="22">
        <v>318414.86508538458</v>
      </c>
      <c r="Q137" s="19">
        <f t="shared" si="22"/>
        <v>608126.08360675746</v>
      </c>
      <c r="R137" s="22"/>
      <c r="S137" s="22">
        <v>829059.81939340103</v>
      </c>
      <c r="T137" s="36">
        <v>130478.97396546154</v>
      </c>
      <c r="U137" s="36">
        <v>-276747.59308056301</v>
      </c>
      <c r="V137" s="36">
        <v>-103912.39676242664</v>
      </c>
      <c r="W137" s="36">
        <v>-830242.77924168902</v>
      </c>
      <c r="X137" s="22">
        <f t="shared" si="39"/>
        <v>449745.84223737777</v>
      </c>
      <c r="Y137" s="19">
        <f t="shared" si="23"/>
        <v>198381.86651156179</v>
      </c>
      <c r="Z137" s="595"/>
      <c r="AA137" s="22">
        <f t="shared" si="24"/>
        <v>127.95831585198549</v>
      </c>
      <c r="AB137" s="22">
        <f t="shared" si="25"/>
        <v>76.039734893547475</v>
      </c>
      <c r="AC137" s="22">
        <f t="shared" si="26"/>
        <v>203.99805074553296</v>
      </c>
      <c r="AE137" s="532">
        <f t="shared" si="27"/>
        <v>90.341050365876512</v>
      </c>
      <c r="AF137" s="532">
        <f t="shared" si="28"/>
        <v>31.698177896416396</v>
      </c>
      <c r="AG137" s="532">
        <f t="shared" si="29"/>
        <v>-90.469955240458646</v>
      </c>
      <c r="AH137" s="532">
        <f t="shared" si="30"/>
        <v>34.69705405746808</v>
      </c>
      <c r="AI137" s="532">
        <f t="shared" si="31"/>
        <v>66.266327079302329</v>
      </c>
      <c r="AK137" s="532">
        <f t="shared" si="32"/>
        <v>91.618943462636864</v>
      </c>
      <c r="AL137" s="532">
        <f t="shared" si="33"/>
        <v>14.419159461317443</v>
      </c>
      <c r="AM137" s="532">
        <f t="shared" si="34"/>
        <v>-30.583223901045752</v>
      </c>
      <c r="AN137" s="532">
        <f t="shared" si="35"/>
        <v>-11.483301664540461</v>
      </c>
      <c r="AO137" s="532">
        <f t="shared" si="36"/>
        <v>-91.749671703137253</v>
      </c>
      <c r="AP137" s="532">
        <f t="shared" si="37"/>
        <v>49.701165016839184</v>
      </c>
      <c r="AQ137" s="532">
        <f t="shared" si="38"/>
        <v>21.92307067207004</v>
      </c>
    </row>
    <row r="138" spans="1:43">
      <c r="A138" s="240">
        <v>421</v>
      </c>
      <c r="B138" s="364">
        <v>16</v>
      </c>
      <c r="C138" s="364">
        <v>16</v>
      </c>
      <c r="D138" s="18" t="s">
        <v>161</v>
      </c>
      <c r="E138" s="21">
        <v>719</v>
      </c>
      <c r="F138" s="21">
        <v>695</v>
      </c>
      <c r="G138" s="36">
        <v>682</v>
      </c>
      <c r="H138" s="36"/>
      <c r="I138" s="22">
        <v>59124.580471354551</v>
      </c>
      <c r="J138" s="36">
        <v>-51089.407034372649</v>
      </c>
      <c r="K138" s="519">
        <f t="shared" si="21"/>
        <v>8035.1734369819023</v>
      </c>
      <c r="L138" s="519"/>
      <c r="M138" s="36">
        <v>339762.31163131521</v>
      </c>
      <c r="N138" s="36">
        <v>122612.11944892713</v>
      </c>
      <c r="O138" s="36">
        <v>-62876.618892118757</v>
      </c>
      <c r="P138" s="22">
        <v>24114.452569940317</v>
      </c>
      <c r="Q138" s="19">
        <f t="shared" si="22"/>
        <v>423612.26475806389</v>
      </c>
      <c r="R138" s="22"/>
      <c r="S138" s="22">
        <v>339762.31164538307</v>
      </c>
      <c r="T138" s="36">
        <v>110463.42519263244</v>
      </c>
      <c r="U138" s="36">
        <v>-20958.872964039587</v>
      </c>
      <c r="V138" s="36">
        <v>-7831.6117352165948</v>
      </c>
      <c r="W138" s="36">
        <v>-62876.618892118757</v>
      </c>
      <c r="X138" s="22">
        <f t="shared" si="39"/>
        <v>33896.194541484321</v>
      </c>
      <c r="Y138" s="19">
        <f t="shared" si="23"/>
        <v>392454.82778812491</v>
      </c>
      <c r="Z138" s="595"/>
      <c r="AA138" s="22">
        <f t="shared" si="24"/>
        <v>82.231683548476425</v>
      </c>
      <c r="AB138" s="22">
        <f t="shared" si="25"/>
        <v>-71.056198935149723</v>
      </c>
      <c r="AC138" s="22">
        <f t="shared" si="26"/>
        <v>11.175484613326708</v>
      </c>
      <c r="AE138" s="532">
        <f t="shared" si="27"/>
        <v>488.86663544074133</v>
      </c>
      <c r="AF138" s="532">
        <f t="shared" si="28"/>
        <v>176.42031575385198</v>
      </c>
      <c r="AG138" s="532">
        <f t="shared" si="29"/>
        <v>-90.469955240458646</v>
      </c>
      <c r="AH138" s="532">
        <f t="shared" si="30"/>
        <v>34.69705405746808</v>
      </c>
      <c r="AI138" s="532">
        <f t="shared" si="31"/>
        <v>609.51405001160276</v>
      </c>
      <c r="AK138" s="532">
        <f t="shared" si="32"/>
        <v>498.18520769117754</v>
      </c>
      <c r="AL138" s="532">
        <f t="shared" si="33"/>
        <v>161.96983166075137</v>
      </c>
      <c r="AM138" s="532">
        <f t="shared" si="34"/>
        <v>-30.731485284515522</v>
      </c>
      <c r="AN138" s="532">
        <f t="shared" si="35"/>
        <v>-11.483301664540461</v>
      </c>
      <c r="AO138" s="532">
        <f t="shared" si="36"/>
        <v>-92.194455853546557</v>
      </c>
      <c r="AP138" s="532">
        <f t="shared" si="37"/>
        <v>49.701165016839184</v>
      </c>
      <c r="AQ138" s="532">
        <f t="shared" si="38"/>
        <v>575.44696156616556</v>
      </c>
    </row>
    <row r="139" spans="1:43">
      <c r="A139" s="240">
        <v>422</v>
      </c>
      <c r="B139" s="364">
        <v>12</v>
      </c>
      <c r="C139" s="364">
        <v>12</v>
      </c>
      <c r="D139" s="18" t="s">
        <v>162</v>
      </c>
      <c r="E139" s="21">
        <v>10543</v>
      </c>
      <c r="F139" s="21">
        <v>10372</v>
      </c>
      <c r="G139" s="36">
        <v>10228</v>
      </c>
      <c r="H139" s="36"/>
      <c r="I139" s="22">
        <v>1734438.7487365038</v>
      </c>
      <c r="J139" s="36">
        <v>1484496.9798302788</v>
      </c>
      <c r="K139" s="519">
        <f t="shared" ref="K139:K202" si="40">SUM(I139:J139)</f>
        <v>3218935.7285667825</v>
      </c>
      <c r="L139" s="519"/>
      <c r="M139" s="36">
        <v>-305531.87242802372</v>
      </c>
      <c r="N139" s="36">
        <v>5099.7715982188811</v>
      </c>
      <c r="O139" s="36">
        <v>-938354.37575403706</v>
      </c>
      <c r="P139" s="22">
        <v>359877.84468405892</v>
      </c>
      <c r="Q139" s="19">
        <f t="shared" ref="Q139:Q202" si="41">SUM(M139:P139)</f>
        <v>-878908.63189978304</v>
      </c>
      <c r="R139" s="22"/>
      <c r="S139" s="22">
        <v>-305531.87221808359</v>
      </c>
      <c r="T139" s="36">
        <v>-20624.19505831147</v>
      </c>
      <c r="U139" s="36">
        <v>-312784.79191801237</v>
      </c>
      <c r="V139" s="36">
        <v>-117451.20942491983</v>
      </c>
      <c r="W139" s="36">
        <v>-938354.37575403706</v>
      </c>
      <c r="X139" s="22">
        <f t="shared" si="39"/>
        <v>508343.51579223119</v>
      </c>
      <c r="Y139" s="19">
        <f t="shared" ref="Y139:Y202" si="42">SUM(S139:X139)</f>
        <v>-1186402.928581133</v>
      </c>
      <c r="Z139" s="595"/>
      <c r="AA139" s="22">
        <f t="shared" ref="AA139:AA202" si="43">I139/E139</f>
        <v>164.51093130385127</v>
      </c>
      <c r="AB139" s="22">
        <f t="shared" ref="AB139:AB202" si="44">J139/E139</f>
        <v>140.80403868256462</v>
      </c>
      <c r="AC139" s="22">
        <f t="shared" ref="AC139:AC202" si="45">K139/E139</f>
        <v>305.31496998641586</v>
      </c>
      <c r="AE139" s="532">
        <f t="shared" ref="AE139:AE202" si="46">M139/F139</f>
        <v>-29.457372968378685</v>
      </c>
      <c r="AF139" s="532">
        <f t="shared" ref="AF139:AF202" si="47">N139/F139</f>
        <v>0.49168642481863489</v>
      </c>
      <c r="AG139" s="532">
        <f t="shared" ref="AG139:AG202" si="48">O139/F139</f>
        <v>-90.469955240458646</v>
      </c>
      <c r="AH139" s="532">
        <f t="shared" ref="AH139:AH202" si="49">P139/F139</f>
        <v>34.69705405746808</v>
      </c>
      <c r="AI139" s="532">
        <f t="shared" ref="AI139:AI202" si="50">Q139/F139</f>
        <v>-84.73858772655062</v>
      </c>
      <c r="AK139" s="532">
        <f t="shared" ref="AK139:AK202" si="51">S139/$G139</f>
        <v>-29.872103267313609</v>
      </c>
      <c r="AL139" s="532">
        <f t="shared" ref="AL139:AL202" si="52">T139/$G139</f>
        <v>-2.0164445696432804</v>
      </c>
      <c r="AM139" s="532">
        <f t="shared" ref="AM139:AM202" si="53">U139/$G139</f>
        <v>-30.581227211381734</v>
      </c>
      <c r="AN139" s="532">
        <f t="shared" ref="AN139:AN202" si="54">V139/$G139</f>
        <v>-11.483301664540461</v>
      </c>
      <c r="AO139" s="532">
        <f t="shared" ref="AO139:AO202" si="55">W139/$G139</f>
        <v>-91.74368163414519</v>
      </c>
      <c r="AP139" s="532">
        <f t="shared" ref="AP139:AP202" si="56">X139/$G139</f>
        <v>49.701165016839184</v>
      </c>
      <c r="AQ139" s="532">
        <f t="shared" ref="AQ139:AQ202" si="57">Y139/$G139</f>
        <v>-115.99559333018509</v>
      </c>
    </row>
    <row r="140" spans="1:43">
      <c r="A140" s="240">
        <v>423</v>
      </c>
      <c r="B140" s="364">
        <v>2</v>
      </c>
      <c r="C140" s="364">
        <v>2</v>
      </c>
      <c r="D140" s="18" t="s">
        <v>163</v>
      </c>
      <c r="E140" s="21">
        <v>20291</v>
      </c>
      <c r="F140" s="21">
        <v>20497</v>
      </c>
      <c r="G140" s="36">
        <v>20637</v>
      </c>
      <c r="H140" s="36"/>
      <c r="I140" s="22">
        <v>1467114.1862799476</v>
      </c>
      <c r="J140" s="36">
        <v>236839.6764921734</v>
      </c>
      <c r="K140" s="519">
        <f t="shared" si="40"/>
        <v>1703953.8627721211</v>
      </c>
      <c r="L140" s="519"/>
      <c r="M140" s="36">
        <v>2689870.2967157359</v>
      </c>
      <c r="N140" s="36">
        <v>661307.62857140147</v>
      </c>
      <c r="O140" s="36">
        <v>-1854362.6725636809</v>
      </c>
      <c r="P140" s="22">
        <v>711185.51701592328</v>
      </c>
      <c r="Q140" s="19">
        <f t="shared" si="41"/>
        <v>2208000.7697393796</v>
      </c>
      <c r="R140" s="22"/>
      <c r="S140" s="22">
        <v>2689870.2971306173</v>
      </c>
      <c r="T140" s="36">
        <v>303017.28875662113</v>
      </c>
      <c r="U140" s="36">
        <v>-618120.8908545603</v>
      </c>
      <c r="V140" s="36">
        <v>-236980.89645112149</v>
      </c>
      <c r="W140" s="36">
        <v>-1854362.6725636809</v>
      </c>
      <c r="X140" s="22">
        <f t="shared" ref="X140:X203" si="58">G140/$G$10*277000000</f>
        <v>1025682.9424525102</v>
      </c>
      <c r="Y140" s="19">
        <f t="shared" si="42"/>
        <v>1309106.0684703859</v>
      </c>
      <c r="Z140" s="595"/>
      <c r="AA140" s="22">
        <f t="shared" si="43"/>
        <v>72.303690615541257</v>
      </c>
      <c r="AB140" s="22">
        <f t="shared" si="44"/>
        <v>11.672153984139442</v>
      </c>
      <c r="AC140" s="22">
        <f t="shared" si="45"/>
        <v>83.975844599680698</v>
      </c>
      <c r="AE140" s="532">
        <f t="shared" si="46"/>
        <v>131.23238994563769</v>
      </c>
      <c r="AF140" s="532">
        <f t="shared" si="47"/>
        <v>32.263630217661195</v>
      </c>
      <c r="AG140" s="532">
        <f t="shared" si="48"/>
        <v>-90.469955240458646</v>
      </c>
      <c r="AH140" s="532">
        <f t="shared" si="49"/>
        <v>34.69705405746808</v>
      </c>
      <c r="AI140" s="532">
        <f t="shared" si="50"/>
        <v>107.72311898030831</v>
      </c>
      <c r="AK140" s="532">
        <f t="shared" si="51"/>
        <v>130.3421183859387</v>
      </c>
      <c r="AL140" s="532">
        <f t="shared" si="52"/>
        <v>14.683204378379664</v>
      </c>
      <c r="AM140" s="532">
        <f t="shared" si="53"/>
        <v>-29.95207107886613</v>
      </c>
      <c r="AN140" s="532">
        <f t="shared" si="54"/>
        <v>-11.483301664540461</v>
      </c>
      <c r="AO140" s="532">
        <f t="shared" si="55"/>
        <v>-89.856213236598393</v>
      </c>
      <c r="AP140" s="532">
        <f t="shared" si="56"/>
        <v>49.701165016839184</v>
      </c>
      <c r="AQ140" s="532">
        <f t="shared" si="57"/>
        <v>63.434901801152584</v>
      </c>
    </row>
    <row r="141" spans="1:43">
      <c r="A141" s="240">
        <v>425</v>
      </c>
      <c r="B141" s="364">
        <v>17</v>
      </c>
      <c r="C141" s="364">
        <v>17</v>
      </c>
      <c r="D141" s="18" t="s">
        <v>164</v>
      </c>
      <c r="E141" s="21">
        <v>10218</v>
      </c>
      <c r="F141" s="21">
        <v>10258</v>
      </c>
      <c r="G141" s="36">
        <v>10256</v>
      </c>
      <c r="H141" s="36"/>
      <c r="I141" s="22">
        <v>-1316064.6412269443</v>
      </c>
      <c r="J141" s="22">
        <v>-2001363.5326534815</v>
      </c>
      <c r="K141" s="519">
        <f t="shared" si="40"/>
        <v>-3317428.1738804257</v>
      </c>
      <c r="L141" s="519"/>
      <c r="M141" s="36">
        <v>-657075.67117661599</v>
      </c>
      <c r="N141" s="22">
        <v>-1450118.6656580232</v>
      </c>
      <c r="O141" s="22">
        <v>-928040.80085662473</v>
      </c>
      <c r="P141" s="22">
        <v>355922.38052150758</v>
      </c>
      <c r="Q141" s="19">
        <f t="shared" si="41"/>
        <v>-2679312.7571697566</v>
      </c>
      <c r="R141" s="22"/>
      <c r="S141" s="22">
        <v>-657075.67096898332</v>
      </c>
      <c r="T141" s="22">
        <v>-1321689.8968538085</v>
      </c>
      <c r="U141" s="22">
        <v>-309346.93361887493</v>
      </c>
      <c r="V141" s="22">
        <v>-117772.74187152696</v>
      </c>
      <c r="W141" s="22">
        <v>-928040.80085662473</v>
      </c>
      <c r="X141" s="22">
        <f t="shared" si="58"/>
        <v>509735.14841270266</v>
      </c>
      <c r="Y141" s="19">
        <f t="shared" si="42"/>
        <v>-2824190.8957571159</v>
      </c>
      <c r="Z141" s="595"/>
      <c r="AA141" s="22">
        <f t="shared" si="43"/>
        <v>-128.79865347689804</v>
      </c>
      <c r="AB141" s="22">
        <f t="shared" si="44"/>
        <v>-195.86646434267777</v>
      </c>
      <c r="AC141" s="22">
        <f t="shared" si="45"/>
        <v>-324.66511781957581</v>
      </c>
      <c r="AE141" s="532">
        <f t="shared" si="46"/>
        <v>-64.054949422559559</v>
      </c>
      <c r="AF141" s="532">
        <f t="shared" si="47"/>
        <v>-141.36465837960841</v>
      </c>
      <c r="AG141" s="532">
        <f t="shared" si="48"/>
        <v>-90.469955240458646</v>
      </c>
      <c r="AH141" s="532">
        <f t="shared" si="49"/>
        <v>34.69705405746808</v>
      </c>
      <c r="AI141" s="532">
        <f t="shared" si="50"/>
        <v>-261.19250898515855</v>
      </c>
      <c r="AK141" s="532">
        <f t="shared" si="51"/>
        <v>-64.067440617100559</v>
      </c>
      <c r="AL141" s="532">
        <f t="shared" si="52"/>
        <v>-128.86991974003593</v>
      </c>
      <c r="AM141" s="532">
        <f t="shared" si="53"/>
        <v>-30.162532529141473</v>
      </c>
      <c r="AN141" s="532">
        <f t="shared" si="54"/>
        <v>-11.483301664540461</v>
      </c>
      <c r="AO141" s="532">
        <f t="shared" si="55"/>
        <v>-90.487597587424403</v>
      </c>
      <c r="AP141" s="532">
        <f t="shared" si="56"/>
        <v>49.701165016839184</v>
      </c>
      <c r="AQ141" s="532">
        <f t="shared" si="57"/>
        <v>-275.36962712140365</v>
      </c>
    </row>
    <row r="142" spans="1:43">
      <c r="A142" s="240">
        <v>426</v>
      </c>
      <c r="B142" s="364">
        <v>12</v>
      </c>
      <c r="C142" s="364">
        <v>12</v>
      </c>
      <c r="D142" s="18" t="s">
        <v>165</v>
      </c>
      <c r="E142" s="21">
        <v>11979</v>
      </c>
      <c r="F142" s="21">
        <v>11962</v>
      </c>
      <c r="G142" s="36">
        <v>11969</v>
      </c>
      <c r="H142" s="36"/>
      <c r="I142" s="22">
        <v>-310907.9001552905</v>
      </c>
      <c r="J142" s="36">
        <v>-327093.58533511113</v>
      </c>
      <c r="K142" s="519">
        <f t="shared" si="40"/>
        <v>-638001.48549040162</v>
      </c>
      <c r="L142" s="519"/>
      <c r="M142" s="36">
        <v>-1691326.9643015112</v>
      </c>
      <c r="N142" s="36">
        <v>-1117157.4694216459</v>
      </c>
      <c r="O142" s="36">
        <v>-1082201.6045863663</v>
      </c>
      <c r="P142" s="22">
        <v>415046.16063543316</v>
      </c>
      <c r="Q142" s="19">
        <f t="shared" si="41"/>
        <v>-3475639.8776740907</v>
      </c>
      <c r="R142" s="22"/>
      <c r="S142" s="22">
        <v>-1691326.9640593883</v>
      </c>
      <c r="T142" s="36">
        <v>-967394.85171487916</v>
      </c>
      <c r="U142" s="36">
        <v>-360733.86819545546</v>
      </c>
      <c r="V142" s="36">
        <v>-137443.63762288477</v>
      </c>
      <c r="W142" s="36">
        <v>-1082201.6045863663</v>
      </c>
      <c r="X142" s="22">
        <f t="shared" si="58"/>
        <v>594873.24408654822</v>
      </c>
      <c r="Y142" s="19">
        <f t="shared" si="42"/>
        <v>-3644227.6820924259</v>
      </c>
      <c r="Z142" s="595"/>
      <c r="AA142" s="22">
        <f t="shared" si="43"/>
        <v>-25.9544119004333</v>
      </c>
      <c r="AB142" s="22">
        <f t="shared" si="44"/>
        <v>-27.305583549136916</v>
      </c>
      <c r="AC142" s="22">
        <f t="shared" si="45"/>
        <v>-53.259995449570219</v>
      </c>
      <c r="AE142" s="532">
        <f t="shared" si="46"/>
        <v>-141.39165392923519</v>
      </c>
      <c r="AF142" s="532">
        <f t="shared" si="47"/>
        <v>-93.392197744661914</v>
      </c>
      <c r="AG142" s="532">
        <f t="shared" si="48"/>
        <v>-90.469955240458646</v>
      </c>
      <c r="AH142" s="532">
        <f t="shared" si="49"/>
        <v>34.69705405746808</v>
      </c>
      <c r="AI142" s="532">
        <f t="shared" si="50"/>
        <v>-290.55675285688773</v>
      </c>
      <c r="AK142" s="532">
        <f t="shared" si="51"/>
        <v>-141.30896182299176</v>
      </c>
      <c r="AL142" s="532">
        <f t="shared" si="52"/>
        <v>-80.825035651673417</v>
      </c>
      <c r="AM142" s="532">
        <f t="shared" si="53"/>
        <v>-30.139014804532998</v>
      </c>
      <c r="AN142" s="532">
        <f t="shared" si="54"/>
        <v>-11.483301664540461</v>
      </c>
      <c r="AO142" s="532">
        <f t="shared" si="55"/>
        <v>-90.417044413598987</v>
      </c>
      <c r="AP142" s="532">
        <f t="shared" si="56"/>
        <v>49.701165016839184</v>
      </c>
      <c r="AQ142" s="532">
        <f t="shared" si="57"/>
        <v>-304.47219334049845</v>
      </c>
    </row>
    <row r="143" spans="1:43">
      <c r="A143" s="240">
        <v>430</v>
      </c>
      <c r="B143" s="364">
        <v>2</v>
      </c>
      <c r="C143" s="364">
        <v>2</v>
      </c>
      <c r="D143" s="18" t="s">
        <v>166</v>
      </c>
      <c r="E143" s="21">
        <v>15628</v>
      </c>
      <c r="F143" s="21">
        <v>15392</v>
      </c>
      <c r="G143" s="36">
        <v>15420</v>
      </c>
      <c r="H143" s="36"/>
      <c r="I143" s="22">
        <v>526365.95899723028</v>
      </c>
      <c r="J143" s="36">
        <v>244673.06313513551</v>
      </c>
      <c r="K143" s="519">
        <f t="shared" si="40"/>
        <v>771039.02213236573</v>
      </c>
      <c r="L143" s="519"/>
      <c r="M143" s="36">
        <v>1259219.1588160153</v>
      </c>
      <c r="N143" s="36">
        <v>438049.50745146291</v>
      </c>
      <c r="O143" s="36">
        <v>-1392513.5510611394</v>
      </c>
      <c r="P143" s="22">
        <v>534057.05605254869</v>
      </c>
      <c r="Q143" s="19">
        <f t="shared" si="41"/>
        <v>838812.17125888763</v>
      </c>
      <c r="R143" s="22"/>
      <c r="S143" s="22">
        <v>1259219.1591275749</v>
      </c>
      <c r="T143" s="36">
        <v>168995.25997968164</v>
      </c>
      <c r="U143" s="36">
        <v>-464171.18368704646</v>
      </c>
      <c r="V143" s="36">
        <v>-177072.5116672139</v>
      </c>
      <c r="W143" s="36">
        <v>-1392513.5510611394</v>
      </c>
      <c r="X143" s="22">
        <f t="shared" si="58"/>
        <v>766391.96455966018</v>
      </c>
      <c r="Y143" s="19">
        <f t="shared" si="42"/>
        <v>160849.13725151692</v>
      </c>
      <c r="Z143" s="595"/>
      <c r="AA143" s="22">
        <f t="shared" si="43"/>
        <v>33.680954632533293</v>
      </c>
      <c r="AB143" s="22">
        <f t="shared" si="44"/>
        <v>15.656070075194236</v>
      </c>
      <c r="AC143" s="22">
        <f t="shared" si="45"/>
        <v>49.337024707727522</v>
      </c>
      <c r="AE143" s="532">
        <f t="shared" si="46"/>
        <v>81.809976534304525</v>
      </c>
      <c r="AF143" s="532">
        <f t="shared" si="47"/>
        <v>28.459557396794629</v>
      </c>
      <c r="AG143" s="532">
        <f t="shared" si="48"/>
        <v>-90.469955240458646</v>
      </c>
      <c r="AH143" s="532">
        <f t="shared" si="49"/>
        <v>34.69705405746808</v>
      </c>
      <c r="AI143" s="532">
        <f t="shared" si="50"/>
        <v>54.496632748108603</v>
      </c>
      <c r="AK143" s="532">
        <f t="shared" si="51"/>
        <v>81.66142406793611</v>
      </c>
      <c r="AL143" s="532">
        <f t="shared" si="52"/>
        <v>10.959485082988433</v>
      </c>
      <c r="AM143" s="532">
        <f t="shared" si="53"/>
        <v>-30.10189258670859</v>
      </c>
      <c r="AN143" s="532">
        <f t="shared" si="54"/>
        <v>-11.483301664540461</v>
      </c>
      <c r="AO143" s="532">
        <f t="shared" si="55"/>
        <v>-90.305677760125775</v>
      </c>
      <c r="AP143" s="532">
        <f t="shared" si="56"/>
        <v>49.701165016839184</v>
      </c>
      <c r="AQ143" s="532">
        <f t="shared" si="57"/>
        <v>10.431202156388906</v>
      </c>
    </row>
    <row r="144" spans="1:43">
      <c r="A144" s="240">
        <v>433</v>
      </c>
      <c r="B144" s="364">
        <v>5</v>
      </c>
      <c r="C144" s="364">
        <v>5</v>
      </c>
      <c r="D144" s="18" t="s">
        <v>167</v>
      </c>
      <c r="E144" s="21">
        <v>7799</v>
      </c>
      <c r="F144" s="21">
        <v>7749</v>
      </c>
      <c r="G144" s="36">
        <v>7692</v>
      </c>
      <c r="H144" s="36"/>
      <c r="I144" s="22">
        <v>575408.2609469922</v>
      </c>
      <c r="J144" s="36">
        <v>516347.5080941855</v>
      </c>
      <c r="K144" s="519">
        <f t="shared" si="40"/>
        <v>1091755.7690411778</v>
      </c>
      <c r="L144" s="519"/>
      <c r="M144" s="36">
        <v>54240.252074519536</v>
      </c>
      <c r="N144" s="36">
        <v>20606.524481259865</v>
      </c>
      <c r="O144" s="36">
        <v>-701051.68315831409</v>
      </c>
      <c r="P144" s="22">
        <v>268867.47189132014</v>
      </c>
      <c r="Q144" s="19">
        <f t="shared" si="41"/>
        <v>-357337.43471121456</v>
      </c>
      <c r="R144" s="22"/>
      <c r="S144" s="22">
        <v>54240.252231367471</v>
      </c>
      <c r="T144" s="36">
        <v>-15408.492817861124</v>
      </c>
      <c r="U144" s="36">
        <v>-233683.89438610469</v>
      </c>
      <c r="V144" s="36">
        <v>-88329.556403645227</v>
      </c>
      <c r="W144" s="36">
        <v>-701051.68315831409</v>
      </c>
      <c r="X144" s="22">
        <f t="shared" si="58"/>
        <v>382301.36130952701</v>
      </c>
      <c r="Y144" s="19">
        <f t="shared" si="42"/>
        <v>-601932.01322503062</v>
      </c>
      <c r="Z144" s="595"/>
      <c r="AA144" s="22">
        <f t="shared" si="43"/>
        <v>73.779748807153766</v>
      </c>
      <c r="AB144" s="22">
        <f t="shared" si="44"/>
        <v>66.206886535989938</v>
      </c>
      <c r="AC144" s="22">
        <f t="shared" si="45"/>
        <v>139.98663534314372</v>
      </c>
      <c r="AE144" s="532">
        <f t="shared" si="46"/>
        <v>6.9996453832132577</v>
      </c>
      <c r="AF144" s="532">
        <f t="shared" si="47"/>
        <v>2.6592495136481951</v>
      </c>
      <c r="AG144" s="532">
        <f t="shared" si="48"/>
        <v>-90.469955240458646</v>
      </c>
      <c r="AH144" s="532">
        <f t="shared" si="49"/>
        <v>34.69705405746808</v>
      </c>
      <c r="AI144" s="532">
        <f t="shared" si="50"/>
        <v>-46.114006286129118</v>
      </c>
      <c r="AK144" s="532">
        <f t="shared" si="51"/>
        <v>7.051514850671798</v>
      </c>
      <c r="AL144" s="532">
        <f t="shared" si="52"/>
        <v>-2.0031841936896937</v>
      </c>
      <c r="AM144" s="532">
        <f t="shared" si="53"/>
        <v>-30.380121475052611</v>
      </c>
      <c r="AN144" s="532">
        <f t="shared" si="54"/>
        <v>-11.483301664540461</v>
      </c>
      <c r="AO144" s="532">
        <f t="shared" si="55"/>
        <v>-91.140364425157841</v>
      </c>
      <c r="AP144" s="532">
        <f t="shared" si="56"/>
        <v>49.701165016839184</v>
      </c>
      <c r="AQ144" s="532">
        <f t="shared" si="57"/>
        <v>-78.254291890929622</v>
      </c>
    </row>
    <row r="145" spans="1:43">
      <c r="A145" s="240">
        <v>434</v>
      </c>
      <c r="B145" s="364">
        <v>1</v>
      </c>
      <c r="C145" s="525">
        <v>32</v>
      </c>
      <c r="D145" s="18" t="s">
        <v>168</v>
      </c>
      <c r="E145" s="21">
        <v>14643</v>
      </c>
      <c r="F145" s="21">
        <v>14568</v>
      </c>
      <c r="G145" s="36">
        <v>14458</v>
      </c>
      <c r="H145" s="36"/>
      <c r="I145" s="22">
        <v>2242491.3071369282</v>
      </c>
      <c r="J145" s="36">
        <v>1430210.937575537</v>
      </c>
      <c r="K145" s="519">
        <f t="shared" si="40"/>
        <v>3672702.2447124654</v>
      </c>
      <c r="L145" s="519"/>
      <c r="M145" s="36">
        <v>2251629.3189762081</v>
      </c>
      <c r="N145" s="36">
        <v>1157596.0690550767</v>
      </c>
      <c r="O145" s="36">
        <v>-1317966.3079430016</v>
      </c>
      <c r="P145" s="22">
        <v>505466.68350919499</v>
      </c>
      <c r="Q145" s="19">
        <f t="shared" si="41"/>
        <v>2596725.7635974782</v>
      </c>
      <c r="R145" s="22"/>
      <c r="S145" s="22">
        <v>2251629.3192710802</v>
      </c>
      <c r="T145" s="36">
        <v>902945.45333464327</v>
      </c>
      <c r="U145" s="36">
        <v>-439322.10264766723</v>
      </c>
      <c r="V145" s="36">
        <v>-166025.57546592597</v>
      </c>
      <c r="W145" s="36">
        <v>-1317966.3079430016</v>
      </c>
      <c r="X145" s="22">
        <f t="shared" si="58"/>
        <v>718579.443813461</v>
      </c>
      <c r="Y145" s="19">
        <f t="shared" si="42"/>
        <v>1949840.2303625899</v>
      </c>
      <c r="Z145" s="595"/>
      <c r="AA145" s="22">
        <f t="shared" si="43"/>
        <v>153.14425371419301</v>
      </c>
      <c r="AB145" s="22">
        <f t="shared" si="44"/>
        <v>97.671989180873936</v>
      </c>
      <c r="AC145" s="22">
        <f t="shared" si="45"/>
        <v>250.81624289506695</v>
      </c>
      <c r="AE145" s="532">
        <f t="shared" si="46"/>
        <v>154.5599477605854</v>
      </c>
      <c r="AF145" s="532">
        <f t="shared" si="47"/>
        <v>79.461564322836125</v>
      </c>
      <c r="AG145" s="532">
        <f t="shared" si="48"/>
        <v>-90.469955240458646</v>
      </c>
      <c r="AH145" s="532">
        <f t="shared" si="49"/>
        <v>34.69705405746808</v>
      </c>
      <c r="AI145" s="532">
        <f t="shared" si="50"/>
        <v>178.24861090043095</v>
      </c>
      <c r="AK145" s="532">
        <f t="shared" si="51"/>
        <v>155.73587766434363</v>
      </c>
      <c r="AL145" s="532">
        <f t="shared" si="52"/>
        <v>62.452998570662835</v>
      </c>
      <c r="AM145" s="532">
        <f t="shared" si="53"/>
        <v>-30.386090928736149</v>
      </c>
      <c r="AN145" s="532">
        <f t="shared" si="54"/>
        <v>-11.483301664540459</v>
      </c>
      <c r="AO145" s="532">
        <f t="shared" si="55"/>
        <v>-91.158272786208443</v>
      </c>
      <c r="AP145" s="532">
        <f t="shared" si="56"/>
        <v>49.701165016839191</v>
      </c>
      <c r="AQ145" s="532">
        <f t="shared" si="57"/>
        <v>134.86237587236062</v>
      </c>
    </row>
    <row r="146" spans="1:43">
      <c r="A146" s="240">
        <v>435</v>
      </c>
      <c r="B146" s="364">
        <v>13</v>
      </c>
      <c r="C146" s="364">
        <v>13</v>
      </c>
      <c r="D146" s="18" t="s">
        <v>169</v>
      </c>
      <c r="E146" s="21">
        <v>703</v>
      </c>
      <c r="F146" s="21">
        <v>692</v>
      </c>
      <c r="G146" s="36">
        <v>702</v>
      </c>
      <c r="H146" s="36"/>
      <c r="I146" s="22">
        <v>281995.3078204405</v>
      </c>
      <c r="J146" s="36">
        <v>342305.30156898953</v>
      </c>
      <c r="K146" s="519">
        <f t="shared" si="40"/>
        <v>624300.60938943003</v>
      </c>
      <c r="L146" s="519"/>
      <c r="M146" s="36">
        <v>386413.02981055697</v>
      </c>
      <c r="N146" s="36">
        <v>398643.91935570643</v>
      </c>
      <c r="O146" s="36">
        <v>-62605.209026397381</v>
      </c>
      <c r="P146" s="22">
        <v>24010.361407767912</v>
      </c>
      <c r="Q146" s="19">
        <f t="shared" si="41"/>
        <v>746462.10154763388</v>
      </c>
      <c r="R146" s="22"/>
      <c r="S146" s="22">
        <v>386413.02982456383</v>
      </c>
      <c r="T146" s="36">
        <v>386547.66550627339</v>
      </c>
      <c r="U146" s="36">
        <v>-20868.403008799127</v>
      </c>
      <c r="V146" s="36">
        <v>-8061.2777685074034</v>
      </c>
      <c r="W146" s="36">
        <v>-62605.209026397381</v>
      </c>
      <c r="X146" s="22">
        <f t="shared" si="58"/>
        <v>34890.217841821104</v>
      </c>
      <c r="Y146" s="19">
        <f t="shared" si="42"/>
        <v>716316.02336895454</v>
      </c>
      <c r="Z146" s="595"/>
      <c r="AA146" s="22">
        <f t="shared" si="43"/>
        <v>401.13130557672901</v>
      </c>
      <c r="AB146" s="22">
        <f t="shared" si="44"/>
        <v>486.92077036840618</v>
      </c>
      <c r="AC146" s="22">
        <f t="shared" si="45"/>
        <v>888.05207594513513</v>
      </c>
      <c r="AE146" s="532">
        <f t="shared" si="46"/>
        <v>558.40033209618059</v>
      </c>
      <c r="AF146" s="532">
        <f t="shared" si="47"/>
        <v>576.075027970674</v>
      </c>
      <c r="AG146" s="532">
        <f t="shared" si="48"/>
        <v>-90.469955240458646</v>
      </c>
      <c r="AH146" s="532">
        <f t="shared" si="49"/>
        <v>34.69705405746808</v>
      </c>
      <c r="AI146" s="532">
        <f t="shared" si="50"/>
        <v>1078.702458883864</v>
      </c>
      <c r="AK146" s="532">
        <f t="shared" si="51"/>
        <v>550.44591143100263</v>
      </c>
      <c r="AL146" s="532">
        <f t="shared" si="52"/>
        <v>550.63770015138664</v>
      </c>
      <c r="AM146" s="532">
        <f t="shared" si="53"/>
        <v>-29.727069813104169</v>
      </c>
      <c r="AN146" s="532">
        <f t="shared" si="54"/>
        <v>-11.483301664540461</v>
      </c>
      <c r="AO146" s="532">
        <f t="shared" si="55"/>
        <v>-89.181209439312511</v>
      </c>
      <c r="AP146" s="532">
        <f t="shared" si="56"/>
        <v>49.701165016839177</v>
      </c>
      <c r="AQ146" s="532">
        <f t="shared" si="57"/>
        <v>1020.3931956822714</v>
      </c>
    </row>
    <row r="147" spans="1:43">
      <c r="A147" s="240">
        <v>436</v>
      </c>
      <c r="B147" s="364">
        <v>17</v>
      </c>
      <c r="C147" s="364">
        <v>17</v>
      </c>
      <c r="D147" s="18" t="s">
        <v>170</v>
      </c>
      <c r="E147" s="21">
        <v>2018</v>
      </c>
      <c r="F147" s="21">
        <v>1988</v>
      </c>
      <c r="G147" s="36">
        <v>2033</v>
      </c>
      <c r="H147" s="36"/>
      <c r="I147" s="22">
        <v>348525.13529645506</v>
      </c>
      <c r="J147" s="36">
        <v>75530.87929921945</v>
      </c>
      <c r="K147" s="519">
        <f t="shared" si="40"/>
        <v>424056.01459567453</v>
      </c>
      <c r="L147" s="519"/>
      <c r="M147" s="36">
        <v>-94109.188647248768</v>
      </c>
      <c r="N147" s="36">
        <v>-198042.53639674731</v>
      </c>
      <c r="O147" s="36">
        <v>-179854.27101803178</v>
      </c>
      <c r="P147" s="22">
        <v>68977.743466246538</v>
      </c>
      <c r="Q147" s="19">
        <f t="shared" si="41"/>
        <v>-403028.25259578135</v>
      </c>
      <c r="R147" s="22"/>
      <c r="S147" s="22">
        <v>-94109.188607009564</v>
      </c>
      <c r="T147" s="36">
        <v>-173153.04601043632</v>
      </c>
      <c r="U147" s="36">
        <v>-59951.423672677258</v>
      </c>
      <c r="V147" s="36">
        <v>-23345.552284010759</v>
      </c>
      <c r="W147" s="36">
        <v>-179854.27101803178</v>
      </c>
      <c r="X147" s="22">
        <f t="shared" si="58"/>
        <v>101042.46847923406</v>
      </c>
      <c r="Y147" s="19">
        <f t="shared" si="42"/>
        <v>-429371.01311293163</v>
      </c>
      <c r="Z147" s="595"/>
      <c r="AA147" s="22">
        <f t="shared" si="43"/>
        <v>172.70819390309964</v>
      </c>
      <c r="AB147" s="22">
        <f t="shared" si="44"/>
        <v>37.428582407938279</v>
      </c>
      <c r="AC147" s="22">
        <f t="shared" si="45"/>
        <v>210.13677631103792</v>
      </c>
      <c r="AE147" s="532">
        <f t="shared" si="46"/>
        <v>-47.338626080105016</v>
      </c>
      <c r="AF147" s="532">
        <f t="shared" si="47"/>
        <v>-99.618982090919175</v>
      </c>
      <c r="AG147" s="532">
        <f t="shared" si="48"/>
        <v>-90.469955240458646</v>
      </c>
      <c r="AH147" s="532">
        <f t="shared" si="49"/>
        <v>34.69705405746808</v>
      </c>
      <c r="AI147" s="532">
        <f t="shared" si="50"/>
        <v>-202.73050935401477</v>
      </c>
      <c r="AK147" s="532">
        <f t="shared" si="51"/>
        <v>-46.290796166753353</v>
      </c>
      <c r="AL147" s="532">
        <f t="shared" si="52"/>
        <v>-85.171198234351365</v>
      </c>
      <c r="AM147" s="532">
        <f t="shared" si="53"/>
        <v>-29.489141009678928</v>
      </c>
      <c r="AN147" s="532">
        <f t="shared" si="54"/>
        <v>-11.483301664540463</v>
      </c>
      <c r="AO147" s="532">
        <f t="shared" si="55"/>
        <v>-88.46742302903678</v>
      </c>
      <c r="AP147" s="532">
        <f t="shared" si="56"/>
        <v>49.701165016839184</v>
      </c>
      <c r="AQ147" s="532">
        <f t="shared" si="57"/>
        <v>-211.20069508752169</v>
      </c>
    </row>
    <row r="148" spans="1:43">
      <c r="A148" s="240">
        <v>440</v>
      </c>
      <c r="B148" s="364">
        <v>15</v>
      </c>
      <c r="C148" s="364">
        <v>15</v>
      </c>
      <c r="D148" s="18" t="s">
        <v>171</v>
      </c>
      <c r="E148" s="21">
        <v>5622</v>
      </c>
      <c r="F148" s="21">
        <v>5732</v>
      </c>
      <c r="G148" s="36">
        <v>5843</v>
      </c>
      <c r="H148" s="36"/>
      <c r="I148" s="22">
        <v>-1326489.8967506385</v>
      </c>
      <c r="J148" s="36">
        <v>-1382275.9321918038</v>
      </c>
      <c r="K148" s="519">
        <f t="shared" si="40"/>
        <v>-2708765.8289424423</v>
      </c>
      <c r="L148" s="519"/>
      <c r="M148" s="36">
        <v>-1089533.1975940121</v>
      </c>
      <c r="N148" s="36">
        <v>-1161363.6266788817</v>
      </c>
      <c r="O148" s="36">
        <v>-518573.78343830898</v>
      </c>
      <c r="P148" s="22">
        <v>198883.51385740703</v>
      </c>
      <c r="Q148" s="19">
        <f t="shared" si="41"/>
        <v>-2570587.0938537959</v>
      </c>
      <c r="R148" s="22"/>
      <c r="S148" s="22">
        <v>-1089533.1974779894</v>
      </c>
      <c r="T148" s="36">
        <v>-1089599.7640559769</v>
      </c>
      <c r="U148" s="36">
        <v>-172857.92781276966</v>
      </c>
      <c r="V148" s="36">
        <v>-67096.931625909914</v>
      </c>
      <c r="W148" s="36">
        <v>-518573.78343830898</v>
      </c>
      <c r="X148" s="22">
        <f t="shared" si="58"/>
        <v>290403.90719339135</v>
      </c>
      <c r="Y148" s="19">
        <f t="shared" si="42"/>
        <v>-2647257.6972175641</v>
      </c>
      <c r="Z148" s="595"/>
      <c r="AA148" s="22">
        <f t="shared" si="43"/>
        <v>-235.94626409652054</v>
      </c>
      <c r="AB148" s="22">
        <f t="shared" si="44"/>
        <v>-245.86907367339094</v>
      </c>
      <c r="AC148" s="22">
        <f t="shared" si="45"/>
        <v>-481.81533776991148</v>
      </c>
      <c r="AE148" s="532">
        <f t="shared" si="46"/>
        <v>-190.07906447906703</v>
      </c>
      <c r="AF148" s="532">
        <f t="shared" si="47"/>
        <v>-202.61054198863951</v>
      </c>
      <c r="AG148" s="532">
        <f t="shared" si="48"/>
        <v>-90.469955240458646</v>
      </c>
      <c r="AH148" s="532">
        <f t="shared" si="49"/>
        <v>34.69705405746808</v>
      </c>
      <c r="AI148" s="532">
        <f t="shared" si="50"/>
        <v>-448.46250765069715</v>
      </c>
      <c r="AK148" s="532">
        <f t="shared" si="51"/>
        <v>-186.4681152623634</v>
      </c>
      <c r="AL148" s="532">
        <f t="shared" si="52"/>
        <v>-186.47950779667582</v>
      </c>
      <c r="AM148" s="532">
        <f t="shared" si="53"/>
        <v>-29.583763103332135</v>
      </c>
      <c r="AN148" s="532">
        <f t="shared" si="54"/>
        <v>-11.483301664540461</v>
      </c>
      <c r="AO148" s="532">
        <f t="shared" si="55"/>
        <v>-88.751289309996409</v>
      </c>
      <c r="AP148" s="532">
        <f t="shared" si="56"/>
        <v>49.701165016839184</v>
      </c>
      <c r="AQ148" s="532">
        <f t="shared" si="57"/>
        <v>-453.06481212006918</v>
      </c>
    </row>
    <row r="149" spans="1:43">
      <c r="A149" s="240">
        <v>441</v>
      </c>
      <c r="B149" s="364">
        <v>9</v>
      </c>
      <c r="C149" s="364">
        <v>9</v>
      </c>
      <c r="D149" s="18" t="s">
        <v>172</v>
      </c>
      <c r="E149" s="21">
        <v>4473</v>
      </c>
      <c r="F149" s="21">
        <v>4421</v>
      </c>
      <c r="G149" s="36">
        <v>4396</v>
      </c>
      <c r="H149" s="36"/>
      <c r="I149" s="22">
        <v>-678572.22119244223</v>
      </c>
      <c r="J149" s="36">
        <v>-193986.58508298401</v>
      </c>
      <c r="K149" s="519">
        <f t="shared" si="40"/>
        <v>-872558.80627542618</v>
      </c>
      <c r="L149" s="519"/>
      <c r="M149" s="36">
        <v>-771732.80713036342</v>
      </c>
      <c r="N149" s="36">
        <v>-208178.25878147365</v>
      </c>
      <c r="O149" s="36">
        <v>-399967.67211806768</v>
      </c>
      <c r="P149" s="22">
        <v>153395.67598806639</v>
      </c>
      <c r="Q149" s="19">
        <f t="shared" si="41"/>
        <v>-1226483.0620418382</v>
      </c>
      <c r="R149" s="22"/>
      <c r="S149" s="22">
        <v>-771732.80704087787</v>
      </c>
      <c r="T149" s="36">
        <v>-152827.93836000437</v>
      </c>
      <c r="U149" s="36">
        <v>-133322.55737268922</v>
      </c>
      <c r="V149" s="36">
        <v>-50480.594117319866</v>
      </c>
      <c r="W149" s="36">
        <v>-399967.67211806768</v>
      </c>
      <c r="X149" s="22">
        <f t="shared" si="58"/>
        <v>218486.32141402503</v>
      </c>
      <c r="Y149" s="19">
        <f t="shared" si="42"/>
        <v>-1289845.247594934</v>
      </c>
      <c r="Z149" s="595"/>
      <c r="AA149" s="22">
        <f t="shared" si="43"/>
        <v>-151.70405123908836</v>
      </c>
      <c r="AB149" s="22">
        <f t="shared" si="44"/>
        <v>-43.368340058793649</v>
      </c>
      <c r="AC149" s="22">
        <f t="shared" si="45"/>
        <v>-195.07239129788201</v>
      </c>
      <c r="AE149" s="532">
        <f t="shared" si="46"/>
        <v>-174.56068924007315</v>
      </c>
      <c r="AF149" s="532">
        <f t="shared" si="47"/>
        <v>-47.088500063667418</v>
      </c>
      <c r="AG149" s="532">
        <f t="shared" si="48"/>
        <v>-90.469955240458646</v>
      </c>
      <c r="AH149" s="532">
        <f t="shared" si="49"/>
        <v>34.69705405746808</v>
      </c>
      <c r="AI149" s="532">
        <f t="shared" si="50"/>
        <v>-277.42209048673112</v>
      </c>
      <c r="AK149" s="532">
        <f t="shared" si="51"/>
        <v>-175.5534137945582</v>
      </c>
      <c r="AL149" s="532">
        <f t="shared" si="52"/>
        <v>-34.76522710646141</v>
      </c>
      <c r="AM149" s="532">
        <f t="shared" si="53"/>
        <v>-30.328152268582624</v>
      </c>
      <c r="AN149" s="532">
        <f t="shared" si="54"/>
        <v>-11.483301664540461</v>
      </c>
      <c r="AO149" s="532">
        <f t="shared" si="55"/>
        <v>-90.984456805747882</v>
      </c>
      <c r="AP149" s="532">
        <f t="shared" si="56"/>
        <v>49.701165016839177</v>
      </c>
      <c r="AQ149" s="532">
        <f t="shared" si="57"/>
        <v>-293.41338662305139</v>
      </c>
    </row>
    <row r="150" spans="1:43">
      <c r="A150" s="240">
        <v>444</v>
      </c>
      <c r="B150" s="364">
        <v>1</v>
      </c>
      <c r="C150" s="525">
        <v>34</v>
      </c>
      <c r="D150" s="18" t="s">
        <v>173</v>
      </c>
      <c r="E150" s="21">
        <v>45988</v>
      </c>
      <c r="F150" s="21">
        <v>45811</v>
      </c>
      <c r="G150" s="36">
        <v>45645</v>
      </c>
      <c r="H150" s="36"/>
      <c r="I150" s="22">
        <v>1741465.0762853224</v>
      </c>
      <c r="J150" s="36">
        <v>3958693.2397983586</v>
      </c>
      <c r="K150" s="519">
        <f t="shared" si="40"/>
        <v>5700158.3160836808</v>
      </c>
      <c r="L150" s="519"/>
      <c r="M150" s="36">
        <v>2472289.9986326154</v>
      </c>
      <c r="N150" s="36">
        <v>3569751.2438464253</v>
      </c>
      <c r="O150" s="36">
        <v>-4144519.1195206512</v>
      </c>
      <c r="P150" s="22">
        <v>1589506.7434266701</v>
      </c>
      <c r="Q150" s="19">
        <f t="shared" si="41"/>
        <v>3487028.8663850604</v>
      </c>
      <c r="R150" s="22"/>
      <c r="S150" s="22">
        <v>2472289.9995598788</v>
      </c>
      <c r="T150" s="36">
        <v>2768968.7509325887</v>
      </c>
      <c r="U150" s="36">
        <v>-1381506.3731735505</v>
      </c>
      <c r="V150" s="36">
        <v>-524155.30447794934</v>
      </c>
      <c r="W150" s="36">
        <v>-4144519.1195206512</v>
      </c>
      <c r="X150" s="22">
        <f t="shared" si="58"/>
        <v>2268609.6771936244</v>
      </c>
      <c r="Y150" s="19">
        <f t="shared" si="42"/>
        <v>1459687.6305139409</v>
      </c>
      <c r="Z150" s="595"/>
      <c r="AA150" s="22">
        <f t="shared" si="43"/>
        <v>37.867815001420425</v>
      </c>
      <c r="AB150" s="22">
        <f t="shared" si="44"/>
        <v>86.081004605513584</v>
      </c>
      <c r="AC150" s="22">
        <f t="shared" si="45"/>
        <v>123.94881960693399</v>
      </c>
      <c r="AE150" s="532">
        <f t="shared" si="46"/>
        <v>53.9671694272689</v>
      </c>
      <c r="AF150" s="532">
        <f t="shared" si="47"/>
        <v>77.923451656729284</v>
      </c>
      <c r="AG150" s="532">
        <f t="shared" si="48"/>
        <v>-90.469955240458646</v>
      </c>
      <c r="AH150" s="532">
        <f t="shared" si="49"/>
        <v>34.69705405746808</v>
      </c>
      <c r="AI150" s="532">
        <f t="shared" si="50"/>
        <v>76.117719901007632</v>
      </c>
      <c r="AK150" s="532">
        <f t="shared" si="51"/>
        <v>54.163435196842563</v>
      </c>
      <c r="AL150" s="532">
        <f t="shared" si="52"/>
        <v>60.663133989102612</v>
      </c>
      <c r="AM150" s="532">
        <f t="shared" si="53"/>
        <v>-30.266324310955209</v>
      </c>
      <c r="AN150" s="532">
        <f t="shared" si="54"/>
        <v>-11.483301664540461</v>
      </c>
      <c r="AO150" s="532">
        <f t="shared" si="55"/>
        <v>-90.798972932865624</v>
      </c>
      <c r="AP150" s="532">
        <f t="shared" si="56"/>
        <v>49.701165016839184</v>
      </c>
      <c r="AQ150" s="532">
        <f t="shared" si="57"/>
        <v>31.979135294423067</v>
      </c>
    </row>
    <row r="151" spans="1:43">
      <c r="A151" s="240">
        <v>445</v>
      </c>
      <c r="B151" s="364">
        <v>2</v>
      </c>
      <c r="C151" s="364">
        <v>2</v>
      </c>
      <c r="D151" s="18" t="s">
        <v>174</v>
      </c>
      <c r="E151" s="21">
        <v>15086</v>
      </c>
      <c r="F151" s="21">
        <v>14991</v>
      </c>
      <c r="G151" s="36">
        <v>14999</v>
      </c>
      <c r="H151" s="36"/>
      <c r="I151" s="22">
        <v>-3399389.9714153982</v>
      </c>
      <c r="J151" s="36">
        <v>-222476.07213752993</v>
      </c>
      <c r="K151" s="519">
        <f t="shared" si="40"/>
        <v>-3621866.0435529281</v>
      </c>
      <c r="L151" s="519"/>
      <c r="M151" s="36">
        <v>-4501784.1893700408</v>
      </c>
      <c r="N151" s="36">
        <v>-794556.59658177535</v>
      </c>
      <c r="O151" s="36">
        <v>-1356235.0990097155</v>
      </c>
      <c r="P151" s="22">
        <v>520143.53737550398</v>
      </c>
      <c r="Q151" s="19">
        <f t="shared" si="41"/>
        <v>-6132432.3475860283</v>
      </c>
      <c r="R151" s="22"/>
      <c r="S151" s="22">
        <v>-4501784.1890666038</v>
      </c>
      <c r="T151" s="36">
        <v>-606871.30966970895</v>
      </c>
      <c r="U151" s="36">
        <v>-452078.36633657181</v>
      </c>
      <c r="V151" s="36">
        <v>-172238.04166644238</v>
      </c>
      <c r="W151" s="36">
        <v>-1356235.0990097155</v>
      </c>
      <c r="X151" s="22">
        <f t="shared" si="58"/>
        <v>745467.77408757096</v>
      </c>
      <c r="Y151" s="19">
        <f t="shared" si="42"/>
        <v>-6343739.2316614725</v>
      </c>
      <c r="Z151" s="595"/>
      <c r="AA151" s="22">
        <f t="shared" si="43"/>
        <v>-225.33408268695467</v>
      </c>
      <c r="AB151" s="22">
        <f t="shared" si="44"/>
        <v>-14.747187600260501</v>
      </c>
      <c r="AC151" s="22">
        <f t="shared" si="45"/>
        <v>-240.08127028721518</v>
      </c>
      <c r="AE151" s="532">
        <f t="shared" si="46"/>
        <v>-300.2991254332627</v>
      </c>
      <c r="AF151" s="532">
        <f t="shared" si="47"/>
        <v>-53.002241116788433</v>
      </c>
      <c r="AG151" s="532">
        <f t="shared" si="48"/>
        <v>-90.469955240458646</v>
      </c>
      <c r="AH151" s="532">
        <f t="shared" si="49"/>
        <v>34.69705405746808</v>
      </c>
      <c r="AI151" s="532">
        <f t="shared" si="50"/>
        <v>-409.07426773304172</v>
      </c>
      <c r="AK151" s="532">
        <f t="shared" si="51"/>
        <v>-300.13895520145365</v>
      </c>
      <c r="AL151" s="532">
        <f t="shared" si="52"/>
        <v>-40.460784696960395</v>
      </c>
      <c r="AM151" s="532">
        <f t="shared" si="53"/>
        <v>-30.140567126913247</v>
      </c>
      <c r="AN151" s="532">
        <f t="shared" si="54"/>
        <v>-11.483301664540461</v>
      </c>
      <c r="AO151" s="532">
        <f t="shared" si="55"/>
        <v>-90.421701380739748</v>
      </c>
      <c r="AP151" s="532">
        <f t="shared" si="56"/>
        <v>49.701165016839184</v>
      </c>
      <c r="AQ151" s="532">
        <f t="shared" si="57"/>
        <v>-422.94414505376841</v>
      </c>
    </row>
    <row r="152" spans="1:43">
      <c r="A152" s="240">
        <v>475</v>
      </c>
      <c r="B152" s="364">
        <v>15</v>
      </c>
      <c r="C152" s="364">
        <v>15</v>
      </c>
      <c r="D152" s="18" t="s">
        <v>175</v>
      </c>
      <c r="E152" s="21">
        <v>5487</v>
      </c>
      <c r="F152" s="21">
        <v>5479</v>
      </c>
      <c r="G152" s="36">
        <v>5456</v>
      </c>
      <c r="H152" s="36"/>
      <c r="I152" s="22">
        <v>-1220835.1691205476</v>
      </c>
      <c r="J152" s="36">
        <v>-942752.72653293004</v>
      </c>
      <c r="K152" s="519">
        <f t="shared" si="40"/>
        <v>-2163587.8956534779</v>
      </c>
      <c r="L152" s="519"/>
      <c r="M152" s="36">
        <v>-1369632.348710679</v>
      </c>
      <c r="N152" s="36">
        <v>-982308.96335567965</v>
      </c>
      <c r="O152" s="36">
        <v>-495684.88476247294</v>
      </c>
      <c r="P152" s="22">
        <v>190105.1591808676</v>
      </c>
      <c r="Q152" s="19">
        <f t="shared" si="41"/>
        <v>-2657521.037647964</v>
      </c>
      <c r="R152" s="22"/>
      <c r="S152" s="22">
        <v>-1369632.3485997785</v>
      </c>
      <c r="T152" s="36">
        <v>-913712.62642077112</v>
      </c>
      <c r="U152" s="36">
        <v>-165228.29492082432</v>
      </c>
      <c r="V152" s="36">
        <v>-62652.893881732758</v>
      </c>
      <c r="W152" s="36">
        <v>-495684.88476247294</v>
      </c>
      <c r="X152" s="22">
        <f t="shared" si="58"/>
        <v>271169.55633187457</v>
      </c>
      <c r="Y152" s="19">
        <f t="shared" si="42"/>
        <v>-2735741.4922537049</v>
      </c>
      <c r="Z152" s="595"/>
      <c r="AA152" s="22">
        <f t="shared" si="43"/>
        <v>-222.49593022062103</v>
      </c>
      <c r="AB152" s="22">
        <f t="shared" si="44"/>
        <v>-171.81569647037179</v>
      </c>
      <c r="AC152" s="22">
        <f t="shared" si="45"/>
        <v>-394.31162669099285</v>
      </c>
      <c r="AE152" s="532">
        <f t="shared" si="46"/>
        <v>-249.97852686816555</v>
      </c>
      <c r="AF152" s="532">
        <f t="shared" si="47"/>
        <v>-179.2861769220076</v>
      </c>
      <c r="AG152" s="532">
        <f t="shared" si="48"/>
        <v>-90.469955240458646</v>
      </c>
      <c r="AH152" s="532">
        <f t="shared" si="49"/>
        <v>34.69705405746808</v>
      </c>
      <c r="AI152" s="532">
        <f t="shared" si="50"/>
        <v>-485.0376049731637</v>
      </c>
      <c r="AK152" s="532">
        <f t="shared" si="51"/>
        <v>-251.0323219574374</v>
      </c>
      <c r="AL152" s="532">
        <f t="shared" si="52"/>
        <v>-167.46932302433487</v>
      </c>
      <c r="AM152" s="532">
        <f t="shared" si="53"/>
        <v>-30.283778394579237</v>
      </c>
      <c r="AN152" s="532">
        <f t="shared" si="54"/>
        <v>-11.483301664540461</v>
      </c>
      <c r="AO152" s="532">
        <f t="shared" si="55"/>
        <v>-90.851335183737703</v>
      </c>
      <c r="AP152" s="532">
        <f t="shared" si="56"/>
        <v>49.701165016839184</v>
      </c>
      <c r="AQ152" s="532">
        <f t="shared" si="57"/>
        <v>-501.41889520779051</v>
      </c>
    </row>
    <row r="153" spans="1:43">
      <c r="A153" s="240">
        <v>480</v>
      </c>
      <c r="B153" s="364">
        <v>2</v>
      </c>
      <c r="C153" s="364">
        <v>2</v>
      </c>
      <c r="D153" s="18" t="s">
        <v>176</v>
      </c>
      <c r="E153" s="21">
        <v>1990</v>
      </c>
      <c r="F153" s="21">
        <v>1978</v>
      </c>
      <c r="G153" s="36">
        <v>1930</v>
      </c>
      <c r="H153" s="36"/>
      <c r="I153" s="22">
        <v>261707.27360177401</v>
      </c>
      <c r="J153" s="36">
        <v>74941.251000869946</v>
      </c>
      <c r="K153" s="519">
        <f t="shared" si="40"/>
        <v>336648.52460264397</v>
      </c>
      <c r="L153" s="519"/>
      <c r="M153" s="36">
        <v>111571.41102486232</v>
      </c>
      <c r="N153" s="36">
        <v>-3659.5639550630558</v>
      </c>
      <c r="O153" s="36">
        <v>-178949.5714656272</v>
      </c>
      <c r="P153" s="22">
        <v>68630.772925671859</v>
      </c>
      <c r="Q153" s="19">
        <f t="shared" si="41"/>
        <v>-2406.9514701560838</v>
      </c>
      <c r="R153" s="22"/>
      <c r="S153" s="22">
        <v>111571.41106489858</v>
      </c>
      <c r="T153" s="36">
        <v>-3933.1525091920639</v>
      </c>
      <c r="U153" s="36">
        <v>-59649.857155209065</v>
      </c>
      <c r="V153" s="36">
        <v>-22162.77221256309</v>
      </c>
      <c r="W153" s="36">
        <v>-178949.5714656272</v>
      </c>
      <c r="X153" s="22">
        <f t="shared" si="58"/>
        <v>95923.248482499621</v>
      </c>
      <c r="Y153" s="19">
        <f t="shared" si="42"/>
        <v>-57200.69379519322</v>
      </c>
      <c r="Z153" s="595"/>
      <c r="AA153" s="22">
        <f t="shared" si="43"/>
        <v>131.51119276471056</v>
      </c>
      <c r="AB153" s="22">
        <f t="shared" si="44"/>
        <v>37.658920100939675</v>
      </c>
      <c r="AC153" s="22">
        <f t="shared" si="45"/>
        <v>169.17011286565022</v>
      </c>
      <c r="AE153" s="532">
        <f t="shared" si="46"/>
        <v>56.406173420051729</v>
      </c>
      <c r="AF153" s="532">
        <f t="shared" si="47"/>
        <v>-1.8501334454312719</v>
      </c>
      <c r="AG153" s="532">
        <f t="shared" si="48"/>
        <v>-90.469955240458646</v>
      </c>
      <c r="AH153" s="532">
        <f t="shared" si="49"/>
        <v>34.69705405746808</v>
      </c>
      <c r="AI153" s="532">
        <f t="shared" si="50"/>
        <v>-1.2168612083701131</v>
      </c>
      <c r="AK153" s="532">
        <f t="shared" si="51"/>
        <v>57.809021277149526</v>
      </c>
      <c r="AL153" s="532">
        <f t="shared" si="52"/>
        <v>-2.0379028545036602</v>
      </c>
      <c r="AM153" s="532">
        <f t="shared" si="53"/>
        <v>-30.906661738450293</v>
      </c>
      <c r="AN153" s="532">
        <f t="shared" si="54"/>
        <v>-11.483301664540461</v>
      </c>
      <c r="AO153" s="532">
        <f t="shared" si="55"/>
        <v>-92.719985215350889</v>
      </c>
      <c r="AP153" s="532">
        <f t="shared" si="56"/>
        <v>49.701165016839184</v>
      </c>
      <c r="AQ153" s="532">
        <f t="shared" si="57"/>
        <v>-29.63766517885659</v>
      </c>
    </row>
    <row r="154" spans="1:43">
      <c r="A154" s="240">
        <v>481</v>
      </c>
      <c r="B154" s="364">
        <v>2</v>
      </c>
      <c r="C154" s="364">
        <v>2</v>
      </c>
      <c r="D154" s="18" t="s">
        <v>177</v>
      </c>
      <c r="E154" s="21">
        <v>9612</v>
      </c>
      <c r="F154" s="21">
        <v>9642</v>
      </c>
      <c r="G154" s="36">
        <v>9619</v>
      </c>
      <c r="H154" s="36"/>
      <c r="I154" s="22">
        <v>180558.41929749332</v>
      </c>
      <c r="J154" s="36">
        <v>31496.55409443851</v>
      </c>
      <c r="K154" s="519">
        <f t="shared" si="40"/>
        <v>212054.97339193182</v>
      </c>
      <c r="L154" s="519"/>
      <c r="M154" s="36">
        <v>327377.96831507824</v>
      </c>
      <c r="N154" s="36">
        <v>4740.8405081012779</v>
      </c>
      <c r="O154" s="36">
        <v>-872311.30842850229</v>
      </c>
      <c r="P154" s="22">
        <v>334548.99522210722</v>
      </c>
      <c r="Q154" s="19">
        <f t="shared" si="41"/>
        <v>-205643.50438321551</v>
      </c>
      <c r="R154" s="22"/>
      <c r="S154" s="22">
        <v>327377.96851024253</v>
      </c>
      <c r="T154" s="36">
        <v>-19172.627145414499</v>
      </c>
      <c r="U154" s="36">
        <v>-290770.43614283408</v>
      </c>
      <c r="V154" s="36">
        <v>-110457.8787112147</v>
      </c>
      <c r="W154" s="36">
        <v>-872311.30842850229</v>
      </c>
      <c r="X154" s="22">
        <f t="shared" si="58"/>
        <v>478075.50629697612</v>
      </c>
      <c r="Y154" s="19">
        <f t="shared" si="42"/>
        <v>-487258.77562074689</v>
      </c>
      <c r="Z154" s="595"/>
      <c r="AA154" s="22">
        <f t="shared" si="43"/>
        <v>18.784687817050909</v>
      </c>
      <c r="AB154" s="22">
        <f t="shared" si="44"/>
        <v>3.2767950576819089</v>
      </c>
      <c r="AC154" s="22">
        <f t="shared" si="45"/>
        <v>22.061482874732814</v>
      </c>
      <c r="AE154" s="532">
        <f t="shared" si="46"/>
        <v>33.953325898680589</v>
      </c>
      <c r="AF154" s="532">
        <f t="shared" si="47"/>
        <v>0.49168642481863495</v>
      </c>
      <c r="AG154" s="532">
        <f t="shared" si="48"/>
        <v>-90.469955240458646</v>
      </c>
      <c r="AH154" s="532">
        <f t="shared" si="49"/>
        <v>34.69705405746808</v>
      </c>
      <c r="AI154" s="532">
        <f t="shared" si="50"/>
        <v>-21.327888859491342</v>
      </c>
      <c r="AK154" s="532">
        <f t="shared" si="51"/>
        <v>34.034511748647731</v>
      </c>
      <c r="AL154" s="532">
        <f t="shared" si="52"/>
        <v>-1.9932037785023911</v>
      </c>
      <c r="AM154" s="532">
        <f t="shared" si="53"/>
        <v>-30.228759345340897</v>
      </c>
      <c r="AN154" s="532">
        <f t="shared" si="54"/>
        <v>-11.483301664540461</v>
      </c>
      <c r="AO154" s="532">
        <f t="shared" si="55"/>
        <v>-90.686278036022699</v>
      </c>
      <c r="AP154" s="532">
        <f t="shared" si="56"/>
        <v>49.701165016839184</v>
      </c>
      <c r="AQ154" s="532">
        <f t="shared" si="57"/>
        <v>-50.655866058919521</v>
      </c>
    </row>
    <row r="155" spans="1:43">
      <c r="A155" s="240">
        <v>483</v>
      </c>
      <c r="B155" s="364">
        <v>17</v>
      </c>
      <c r="C155" s="364">
        <v>17</v>
      </c>
      <c r="D155" s="18" t="s">
        <v>178</v>
      </c>
      <c r="E155" s="21">
        <v>1076</v>
      </c>
      <c r="F155" s="21">
        <v>1067</v>
      </c>
      <c r="G155" s="36">
        <v>1055</v>
      </c>
      <c r="H155" s="36"/>
      <c r="I155" s="22">
        <v>-80834.448165230875</v>
      </c>
      <c r="J155" s="36">
        <v>-199561.12783781782</v>
      </c>
      <c r="K155" s="519">
        <f t="shared" si="40"/>
        <v>-280395.57600304869</v>
      </c>
      <c r="L155" s="519"/>
      <c r="M155" s="36">
        <v>-212166.39534731774</v>
      </c>
      <c r="N155" s="36">
        <v>-275535.03664816794</v>
      </c>
      <c r="O155" s="36">
        <v>-96531.44224156937</v>
      </c>
      <c r="P155" s="22">
        <v>37021.756679318438</v>
      </c>
      <c r="Q155" s="19">
        <f t="shared" si="41"/>
        <v>-547211.11755773658</v>
      </c>
      <c r="R155" s="22"/>
      <c r="S155" s="22">
        <v>-212166.39532572028</v>
      </c>
      <c r="T155" s="36">
        <v>-262176.3413553139</v>
      </c>
      <c r="U155" s="36">
        <v>-32177.147413856455</v>
      </c>
      <c r="V155" s="36">
        <v>-12114.883256090186</v>
      </c>
      <c r="W155" s="36">
        <v>-96531.44224156937</v>
      </c>
      <c r="X155" s="22">
        <f t="shared" si="58"/>
        <v>52434.729092765345</v>
      </c>
      <c r="Y155" s="19">
        <f t="shared" si="42"/>
        <v>-562731.48049978481</v>
      </c>
      <c r="Z155" s="595"/>
      <c r="AA155" s="22">
        <f t="shared" si="43"/>
        <v>-75.124951826422745</v>
      </c>
      <c r="AB155" s="22">
        <f t="shared" si="44"/>
        <v>-185.46573219128049</v>
      </c>
      <c r="AC155" s="22">
        <f t="shared" si="45"/>
        <v>-260.59068401770321</v>
      </c>
      <c r="AE155" s="532">
        <f t="shared" si="46"/>
        <v>-198.84385693281888</v>
      </c>
      <c r="AF155" s="532">
        <f t="shared" si="47"/>
        <v>-258.23339892049478</v>
      </c>
      <c r="AG155" s="532">
        <f t="shared" si="48"/>
        <v>-90.469955240458646</v>
      </c>
      <c r="AH155" s="532">
        <f t="shared" si="49"/>
        <v>34.69705405746808</v>
      </c>
      <c r="AI155" s="532">
        <f t="shared" si="50"/>
        <v>-512.85015703630415</v>
      </c>
      <c r="AK155" s="532">
        <f t="shared" si="51"/>
        <v>-201.10558798646471</v>
      </c>
      <c r="AL155" s="532">
        <f t="shared" si="52"/>
        <v>-248.50838043157717</v>
      </c>
      <c r="AM155" s="532">
        <f t="shared" si="53"/>
        <v>-30.499665795124603</v>
      </c>
      <c r="AN155" s="532">
        <f t="shared" si="54"/>
        <v>-11.483301664540461</v>
      </c>
      <c r="AO155" s="532">
        <f t="shared" si="55"/>
        <v>-91.498997385373812</v>
      </c>
      <c r="AP155" s="532">
        <f t="shared" si="56"/>
        <v>49.701165016839191</v>
      </c>
      <c r="AQ155" s="532">
        <f t="shared" si="57"/>
        <v>-533.39476824624148</v>
      </c>
    </row>
    <row r="156" spans="1:43">
      <c r="A156" s="240">
        <v>484</v>
      </c>
      <c r="B156" s="364">
        <v>4</v>
      </c>
      <c r="C156" s="364">
        <v>4</v>
      </c>
      <c r="D156" s="18" t="s">
        <v>179</v>
      </c>
      <c r="E156" s="21">
        <v>3055</v>
      </c>
      <c r="F156" s="21">
        <v>2967</v>
      </c>
      <c r="G156" s="36">
        <v>2966</v>
      </c>
      <c r="H156" s="36"/>
      <c r="I156" s="22">
        <v>-353441.73405280849</v>
      </c>
      <c r="J156" s="36">
        <v>137353.20232779079</v>
      </c>
      <c r="K156" s="519">
        <f t="shared" si="40"/>
        <v>-216088.5317250177</v>
      </c>
      <c r="L156" s="519"/>
      <c r="M156" s="36">
        <v>-371346.06587094173</v>
      </c>
      <c r="N156" s="36">
        <v>68319.422661186181</v>
      </c>
      <c r="O156" s="36">
        <v>-268424.35719844082</v>
      </c>
      <c r="P156" s="22">
        <v>102946.15938850779</v>
      </c>
      <c r="Q156" s="19">
        <f t="shared" si="41"/>
        <v>-468504.84101968858</v>
      </c>
      <c r="R156" s="22"/>
      <c r="S156" s="22">
        <v>-371346.06581088656</v>
      </c>
      <c r="T156" s="36">
        <v>16455.860274961193</v>
      </c>
      <c r="U156" s="36">
        <v>-89474.785732813601</v>
      </c>
      <c r="V156" s="36">
        <v>-34059.472737027005</v>
      </c>
      <c r="W156" s="36">
        <v>-268424.35719844082</v>
      </c>
      <c r="X156" s="22">
        <f t="shared" si="58"/>
        <v>147413.65543994503</v>
      </c>
      <c r="Y156" s="19">
        <f t="shared" si="42"/>
        <v>-599435.16576426162</v>
      </c>
      <c r="Z156" s="595"/>
      <c r="AA156" s="22">
        <f t="shared" si="43"/>
        <v>-115.69287530370163</v>
      </c>
      <c r="AB156" s="22">
        <f t="shared" si="44"/>
        <v>44.960131694857871</v>
      </c>
      <c r="AC156" s="22">
        <f t="shared" si="45"/>
        <v>-70.732743608843762</v>
      </c>
      <c r="AE156" s="532">
        <f t="shared" si="46"/>
        <v>-125.15876840948491</v>
      </c>
      <c r="AF156" s="532">
        <f t="shared" si="47"/>
        <v>23.026431635047583</v>
      </c>
      <c r="AG156" s="532">
        <f t="shared" si="48"/>
        <v>-90.469955240458646</v>
      </c>
      <c r="AH156" s="532">
        <f t="shared" si="49"/>
        <v>34.69705405746808</v>
      </c>
      <c r="AI156" s="532">
        <f t="shared" si="50"/>
        <v>-157.90523795742791</v>
      </c>
      <c r="AK156" s="532">
        <f t="shared" si="51"/>
        <v>-125.20096622079789</v>
      </c>
      <c r="AL156" s="532">
        <f t="shared" si="52"/>
        <v>5.548165972677408</v>
      </c>
      <c r="AM156" s="532">
        <f t="shared" si="53"/>
        <v>-30.166819195149561</v>
      </c>
      <c r="AN156" s="532">
        <f t="shared" si="54"/>
        <v>-11.483301664540461</v>
      </c>
      <c r="AO156" s="532">
        <f t="shared" si="55"/>
        <v>-90.500457585448686</v>
      </c>
      <c r="AP156" s="532">
        <f t="shared" si="56"/>
        <v>49.701165016839184</v>
      </c>
      <c r="AQ156" s="532">
        <f t="shared" si="57"/>
        <v>-202.10221367641998</v>
      </c>
    </row>
    <row r="157" spans="1:43">
      <c r="A157" s="240">
        <v>489</v>
      </c>
      <c r="B157" s="364">
        <v>8</v>
      </c>
      <c r="C157" s="364">
        <v>8</v>
      </c>
      <c r="D157" s="18" t="s">
        <v>180</v>
      </c>
      <c r="E157" s="21">
        <v>1835</v>
      </c>
      <c r="F157" s="21">
        <v>1791</v>
      </c>
      <c r="G157" s="36">
        <v>1752</v>
      </c>
      <c r="H157" s="36"/>
      <c r="I157" s="22">
        <v>741397.29173486971</v>
      </c>
      <c r="J157" s="36">
        <v>436512.14291764138</v>
      </c>
      <c r="K157" s="519">
        <f t="shared" si="40"/>
        <v>1177909.434652511</v>
      </c>
      <c r="L157" s="519"/>
      <c r="M157" s="36">
        <v>633239.01049835514</v>
      </c>
      <c r="N157" s="36">
        <v>329982.20523277845</v>
      </c>
      <c r="O157" s="36">
        <v>-162031.68983566144</v>
      </c>
      <c r="P157" s="22">
        <v>62142.423816925329</v>
      </c>
      <c r="Q157" s="19">
        <f t="shared" si="41"/>
        <v>863331.94971239753</v>
      </c>
      <c r="R157" s="22"/>
      <c r="S157" s="22">
        <v>633239.01053460699</v>
      </c>
      <c r="T157" s="36">
        <v>298675.28233634133</v>
      </c>
      <c r="U157" s="36">
        <v>-54010.563278553811</v>
      </c>
      <c r="V157" s="36">
        <v>-20118.744516274888</v>
      </c>
      <c r="W157" s="36">
        <v>-162031.68983566144</v>
      </c>
      <c r="X157" s="22">
        <f t="shared" si="58"/>
        <v>87076.441109502251</v>
      </c>
      <c r="Y157" s="19">
        <f t="shared" si="42"/>
        <v>782829.73634996044</v>
      </c>
      <c r="Z157" s="595"/>
      <c r="AA157" s="22">
        <f t="shared" si="43"/>
        <v>404.03122165387992</v>
      </c>
      <c r="AB157" s="22">
        <f t="shared" si="44"/>
        <v>237.88127679435499</v>
      </c>
      <c r="AC157" s="22">
        <f t="shared" si="45"/>
        <v>641.91249844823494</v>
      </c>
      <c r="AE157" s="532">
        <f t="shared" si="46"/>
        <v>353.56728671041606</v>
      </c>
      <c r="AF157" s="532">
        <f t="shared" si="47"/>
        <v>184.24467070506893</v>
      </c>
      <c r="AG157" s="532">
        <f t="shared" si="48"/>
        <v>-90.469955240458646</v>
      </c>
      <c r="AH157" s="532">
        <f t="shared" si="49"/>
        <v>34.69705405746808</v>
      </c>
      <c r="AI157" s="532">
        <f t="shared" si="50"/>
        <v>482.03905623249443</v>
      </c>
      <c r="AK157" s="532">
        <f t="shared" si="51"/>
        <v>361.4377914010314</v>
      </c>
      <c r="AL157" s="532">
        <f t="shared" si="52"/>
        <v>170.47675932439574</v>
      </c>
      <c r="AM157" s="532">
        <f t="shared" si="53"/>
        <v>-30.827947076800122</v>
      </c>
      <c r="AN157" s="532">
        <f t="shared" si="54"/>
        <v>-11.483301664540461</v>
      </c>
      <c r="AO157" s="532">
        <f t="shared" si="55"/>
        <v>-92.483841230400358</v>
      </c>
      <c r="AP157" s="532">
        <f t="shared" si="56"/>
        <v>49.701165016839184</v>
      </c>
      <c r="AQ157" s="532">
        <f t="shared" si="57"/>
        <v>446.82062577052534</v>
      </c>
    </row>
    <row r="158" spans="1:43">
      <c r="A158" s="240">
        <v>491</v>
      </c>
      <c r="B158" s="364">
        <v>10</v>
      </c>
      <c r="C158" s="364">
        <v>10</v>
      </c>
      <c r="D158" s="18" t="s">
        <v>181</v>
      </c>
      <c r="E158" s="21">
        <v>52122</v>
      </c>
      <c r="F158" s="21">
        <v>51980</v>
      </c>
      <c r="G158" s="36">
        <v>51919</v>
      </c>
      <c r="H158" s="36"/>
      <c r="I158" s="22">
        <v>-9833567.5417955555</v>
      </c>
      <c r="J158" s="36">
        <v>-4067803.3941691201</v>
      </c>
      <c r="K158" s="519">
        <f t="shared" si="40"/>
        <v>-13901370.935964676</v>
      </c>
      <c r="L158" s="519"/>
      <c r="M158" s="36">
        <v>-12130052.308997456</v>
      </c>
      <c r="N158" s="36">
        <v>-5033268.7734156651</v>
      </c>
      <c r="O158" s="36">
        <v>-4702628.2733990401</v>
      </c>
      <c r="P158" s="22">
        <v>1803552.8699071908</v>
      </c>
      <c r="Q158" s="19">
        <f t="shared" si="41"/>
        <v>-20062396.485904973</v>
      </c>
      <c r="R158" s="22"/>
      <c r="S158" s="22">
        <v>-12130052.307945328</v>
      </c>
      <c r="T158" s="36">
        <v>-4382486.2229727851</v>
      </c>
      <c r="U158" s="36">
        <v>-1567542.7577996801</v>
      </c>
      <c r="V158" s="36">
        <v>-596201.53912127623</v>
      </c>
      <c r="W158" s="36">
        <v>-4702628.2733990401</v>
      </c>
      <c r="X158" s="22">
        <f t="shared" si="58"/>
        <v>2580434.786509274</v>
      </c>
      <c r="Y158" s="19">
        <f t="shared" si="42"/>
        <v>-20798476.314728837</v>
      </c>
      <c r="Z158" s="595"/>
      <c r="AA158" s="22">
        <f t="shared" si="43"/>
        <v>-188.66443232791443</v>
      </c>
      <c r="AB158" s="22">
        <f t="shared" si="44"/>
        <v>-78.043885387535397</v>
      </c>
      <c r="AC158" s="22">
        <f t="shared" si="45"/>
        <v>-266.70831771544982</v>
      </c>
      <c r="AE158" s="532">
        <f t="shared" si="46"/>
        <v>-233.35999055401032</v>
      </c>
      <c r="AF158" s="532">
        <f t="shared" si="47"/>
        <v>-96.83087290141718</v>
      </c>
      <c r="AG158" s="532">
        <f t="shared" si="48"/>
        <v>-90.469955240458646</v>
      </c>
      <c r="AH158" s="532">
        <f t="shared" si="49"/>
        <v>34.69705405746808</v>
      </c>
      <c r="AI158" s="532">
        <f t="shared" si="50"/>
        <v>-385.96376463841813</v>
      </c>
      <c r="AK158" s="532">
        <f t="shared" si="51"/>
        <v>-233.63416683575045</v>
      </c>
      <c r="AL158" s="532">
        <f t="shared" si="52"/>
        <v>-84.410066121704673</v>
      </c>
      <c r="AM158" s="532">
        <f t="shared" si="53"/>
        <v>-30.192083010067222</v>
      </c>
      <c r="AN158" s="532">
        <f t="shared" si="54"/>
        <v>-11.483301664540461</v>
      </c>
      <c r="AO158" s="532">
        <f t="shared" si="55"/>
        <v>-90.576249030201666</v>
      </c>
      <c r="AP158" s="532">
        <f t="shared" si="56"/>
        <v>49.701165016839191</v>
      </c>
      <c r="AQ158" s="532">
        <f t="shared" si="57"/>
        <v>-400.59470164542535</v>
      </c>
    </row>
    <row r="159" spans="1:43">
      <c r="A159" s="240">
        <v>494</v>
      </c>
      <c r="B159" s="364">
        <v>17</v>
      </c>
      <c r="C159" s="364">
        <v>17</v>
      </c>
      <c r="D159" s="18" t="s">
        <v>182</v>
      </c>
      <c r="E159" s="21">
        <v>8909</v>
      </c>
      <c r="F159" s="21">
        <v>8882</v>
      </c>
      <c r="G159" s="36">
        <v>8827</v>
      </c>
      <c r="H159" s="36"/>
      <c r="I159" s="22">
        <v>-1332285.5570207154</v>
      </c>
      <c r="J159" s="36">
        <v>-1802553.0599030182</v>
      </c>
      <c r="K159" s="519">
        <f t="shared" si="40"/>
        <v>-3134838.6169237336</v>
      </c>
      <c r="L159" s="519"/>
      <c r="M159" s="36">
        <v>-1684273.5613919664</v>
      </c>
      <c r="N159" s="36">
        <v>-1940590.0174546521</v>
      </c>
      <c r="O159" s="36">
        <v>-803554.14244575368</v>
      </c>
      <c r="P159" s="22">
        <v>308179.23413843149</v>
      </c>
      <c r="Q159" s="19">
        <f t="shared" si="41"/>
        <v>-4120238.4871539404</v>
      </c>
      <c r="R159" s="22"/>
      <c r="S159" s="22">
        <v>-1684273.5612121855</v>
      </c>
      <c r="T159" s="36">
        <v>-1829388.5820365362</v>
      </c>
      <c r="U159" s="36">
        <v>-267851.38081525121</v>
      </c>
      <c r="V159" s="36">
        <v>-101363.10379289865</v>
      </c>
      <c r="W159" s="36">
        <v>-803554.14244575368</v>
      </c>
      <c r="X159" s="22">
        <f t="shared" si="58"/>
        <v>438712.18360363948</v>
      </c>
      <c r="Y159" s="19">
        <f t="shared" si="42"/>
        <v>-4247718.5866989857</v>
      </c>
      <c r="Z159" s="595"/>
      <c r="AA159" s="22">
        <f t="shared" si="43"/>
        <v>-149.54378235724721</v>
      </c>
      <c r="AB159" s="22">
        <f t="shared" si="44"/>
        <v>-202.32944886104144</v>
      </c>
      <c r="AC159" s="22">
        <f t="shared" si="45"/>
        <v>-351.87323121828865</v>
      </c>
      <c r="AE159" s="532">
        <f t="shared" si="46"/>
        <v>-189.62773715288972</v>
      </c>
      <c r="AF159" s="532">
        <f t="shared" si="47"/>
        <v>-218.48570338377078</v>
      </c>
      <c r="AG159" s="532">
        <f t="shared" si="48"/>
        <v>-90.469955240458646</v>
      </c>
      <c r="AH159" s="532">
        <f t="shared" si="49"/>
        <v>34.69705405746808</v>
      </c>
      <c r="AI159" s="532">
        <f t="shared" si="50"/>
        <v>-463.886341719651</v>
      </c>
      <c r="AK159" s="532">
        <f t="shared" si="51"/>
        <v>-190.80928528516887</v>
      </c>
      <c r="AL159" s="532">
        <f t="shared" si="52"/>
        <v>-207.2491879502137</v>
      </c>
      <c r="AM159" s="532">
        <f t="shared" si="53"/>
        <v>-30.34455430103673</v>
      </c>
      <c r="AN159" s="532">
        <f t="shared" si="54"/>
        <v>-11.483301664540461</v>
      </c>
      <c r="AO159" s="532">
        <f t="shared" si="55"/>
        <v>-91.033662903110198</v>
      </c>
      <c r="AP159" s="532">
        <f t="shared" si="56"/>
        <v>49.701165016839184</v>
      </c>
      <c r="AQ159" s="532">
        <f t="shared" si="57"/>
        <v>-481.21882708723075</v>
      </c>
    </row>
    <row r="160" spans="1:43">
      <c r="A160" s="240">
        <v>495</v>
      </c>
      <c r="B160" s="364">
        <v>13</v>
      </c>
      <c r="C160" s="364">
        <v>13</v>
      </c>
      <c r="D160" s="18" t="s">
        <v>183</v>
      </c>
      <c r="E160" s="21">
        <v>1488</v>
      </c>
      <c r="F160" s="21">
        <v>1477</v>
      </c>
      <c r="G160" s="36">
        <v>1430</v>
      </c>
      <c r="H160" s="36"/>
      <c r="I160" s="22">
        <v>214609.38296891158</v>
      </c>
      <c r="J160" s="36">
        <v>178712.19771105226</v>
      </c>
      <c r="K160" s="519">
        <f t="shared" si="40"/>
        <v>393321.58067996381</v>
      </c>
      <c r="L160" s="519"/>
      <c r="M160" s="36">
        <v>-8204.0429196048517</v>
      </c>
      <c r="N160" s="36">
        <v>1897.1725520682137</v>
      </c>
      <c r="O160" s="36">
        <v>-133624.12389015741</v>
      </c>
      <c r="P160" s="22">
        <v>51247.548842880351</v>
      </c>
      <c r="Q160" s="19">
        <f t="shared" si="41"/>
        <v>-88683.445414813701</v>
      </c>
      <c r="R160" s="22"/>
      <c r="S160" s="22">
        <v>-8204.042889708815</v>
      </c>
      <c r="T160" s="36">
        <v>-2936.9394621216779</v>
      </c>
      <c r="U160" s="36">
        <v>-44541.374630052473</v>
      </c>
      <c r="V160" s="36">
        <v>-16421.121380292858</v>
      </c>
      <c r="W160" s="36">
        <v>-133624.12389015741</v>
      </c>
      <c r="X160" s="22">
        <f t="shared" si="58"/>
        <v>71072.665974080039</v>
      </c>
      <c r="Y160" s="19">
        <f t="shared" si="42"/>
        <v>-134654.93627825321</v>
      </c>
      <c r="Z160" s="595"/>
      <c r="AA160" s="22">
        <f t="shared" si="43"/>
        <v>144.22673586620402</v>
      </c>
      <c r="AB160" s="22">
        <f t="shared" si="44"/>
        <v>120.10228340796523</v>
      </c>
      <c r="AC160" s="22">
        <f t="shared" si="45"/>
        <v>264.32901927416924</v>
      </c>
      <c r="AE160" s="532">
        <f t="shared" si="46"/>
        <v>-5.5545314283038945</v>
      </c>
      <c r="AF160" s="532">
        <f t="shared" si="47"/>
        <v>1.2844770156182896</v>
      </c>
      <c r="AG160" s="532">
        <f t="shared" si="48"/>
        <v>-90.469955240458646</v>
      </c>
      <c r="AH160" s="532">
        <f t="shared" si="49"/>
        <v>34.69705405746808</v>
      </c>
      <c r="AI160" s="532">
        <f t="shared" si="50"/>
        <v>-60.042955595676169</v>
      </c>
      <c r="AK160" s="532">
        <f t="shared" si="51"/>
        <v>-5.7370929298663045</v>
      </c>
      <c r="AL160" s="532">
        <f t="shared" si="52"/>
        <v>-2.0538038196655091</v>
      </c>
      <c r="AM160" s="532">
        <f t="shared" si="53"/>
        <v>-31.147814426610122</v>
      </c>
      <c r="AN160" s="532">
        <f t="shared" si="54"/>
        <v>-11.483301664540461</v>
      </c>
      <c r="AO160" s="532">
        <f t="shared" si="55"/>
        <v>-93.443443279830362</v>
      </c>
      <c r="AP160" s="532">
        <f t="shared" si="56"/>
        <v>49.701165016839191</v>
      </c>
      <c r="AQ160" s="532">
        <f t="shared" si="57"/>
        <v>-94.164291103673577</v>
      </c>
    </row>
    <row r="161" spans="1:43">
      <c r="A161" s="240">
        <v>498</v>
      </c>
      <c r="B161" s="364">
        <v>19</v>
      </c>
      <c r="C161" s="364">
        <v>19</v>
      </c>
      <c r="D161" s="18" t="s">
        <v>184</v>
      </c>
      <c r="E161" s="21">
        <v>2321</v>
      </c>
      <c r="F161" s="21">
        <v>2281</v>
      </c>
      <c r="G161" s="36">
        <v>2325</v>
      </c>
      <c r="H161" s="36"/>
      <c r="I161" s="22">
        <v>-122686.07046232563</v>
      </c>
      <c r="J161" s="36">
        <v>494387.11180132453</v>
      </c>
      <c r="K161" s="519">
        <f t="shared" si="40"/>
        <v>371701.04133899888</v>
      </c>
      <c r="L161" s="519"/>
      <c r="M161" s="36">
        <v>73354.581663836521</v>
      </c>
      <c r="N161" s="36">
        <v>581312.13613669772</v>
      </c>
      <c r="O161" s="36">
        <v>-206361.96790348616</v>
      </c>
      <c r="P161" s="22">
        <v>79143.980305084697</v>
      </c>
      <c r="Q161" s="19">
        <f t="shared" si="41"/>
        <v>527448.73020213272</v>
      </c>
      <c r="R161" s="22"/>
      <c r="S161" s="22">
        <v>73354.581710006387</v>
      </c>
      <c r="T161" s="36">
        <v>541439.94678618235</v>
      </c>
      <c r="U161" s="36">
        <v>-68787.322634495387</v>
      </c>
      <c r="V161" s="36">
        <v>-26698.676370056572</v>
      </c>
      <c r="W161" s="36">
        <v>-206361.96790348616</v>
      </c>
      <c r="X161" s="22">
        <f t="shared" si="58"/>
        <v>115555.20866415111</v>
      </c>
      <c r="Y161" s="19">
        <f t="shared" si="42"/>
        <v>428501.77025230159</v>
      </c>
      <c r="Z161" s="595"/>
      <c r="AA161" s="22">
        <f t="shared" si="43"/>
        <v>-52.859142810135992</v>
      </c>
      <c r="AB161" s="22">
        <f t="shared" si="44"/>
        <v>213.00608005227252</v>
      </c>
      <c r="AC161" s="22">
        <f t="shared" si="45"/>
        <v>160.14693724213652</v>
      </c>
      <c r="AE161" s="532">
        <f t="shared" si="46"/>
        <v>32.158957327416275</v>
      </c>
      <c r="AF161" s="532">
        <f t="shared" si="47"/>
        <v>254.84968703932387</v>
      </c>
      <c r="AG161" s="532">
        <f t="shared" si="48"/>
        <v>-90.469955240458646</v>
      </c>
      <c r="AH161" s="532">
        <f t="shared" si="49"/>
        <v>34.69705405746808</v>
      </c>
      <c r="AI161" s="532">
        <f t="shared" si="50"/>
        <v>231.23574318374955</v>
      </c>
      <c r="AK161" s="532">
        <f t="shared" si="51"/>
        <v>31.550357724733932</v>
      </c>
      <c r="AL161" s="532">
        <f t="shared" si="52"/>
        <v>232.8773964671752</v>
      </c>
      <c r="AM161" s="532">
        <f t="shared" si="53"/>
        <v>-29.585945219137802</v>
      </c>
      <c r="AN161" s="532">
        <f t="shared" si="54"/>
        <v>-11.483301664540461</v>
      </c>
      <c r="AO161" s="532">
        <f t="shared" si="55"/>
        <v>-88.757835657413409</v>
      </c>
      <c r="AP161" s="532">
        <f t="shared" si="56"/>
        <v>49.701165016839191</v>
      </c>
      <c r="AQ161" s="532">
        <f t="shared" si="57"/>
        <v>184.3018366676566</v>
      </c>
    </row>
    <row r="162" spans="1:43">
      <c r="A162" s="240">
        <v>499</v>
      </c>
      <c r="B162" s="364">
        <v>15</v>
      </c>
      <c r="C162" s="364">
        <v>15</v>
      </c>
      <c r="D162" s="18" t="s">
        <v>185</v>
      </c>
      <c r="E162" s="21">
        <v>19536</v>
      </c>
      <c r="F162" s="21">
        <v>19662</v>
      </c>
      <c r="G162" s="36">
        <v>19763</v>
      </c>
      <c r="H162" s="36"/>
      <c r="I162" s="22">
        <v>2257095.6570163397</v>
      </c>
      <c r="J162" s="36">
        <v>767945.24610744999</v>
      </c>
      <c r="K162" s="519">
        <f t="shared" si="40"/>
        <v>3025040.9031237895</v>
      </c>
      <c r="L162" s="519"/>
      <c r="M162" s="36">
        <v>1281107.2931559114</v>
      </c>
      <c r="N162" s="36">
        <v>9667.5384847839996</v>
      </c>
      <c r="O162" s="36">
        <v>-1778820.2599378978</v>
      </c>
      <c r="P162" s="22">
        <v>682213.47687793733</v>
      </c>
      <c r="Q162" s="19">
        <f t="shared" si="41"/>
        <v>194168.04858073499</v>
      </c>
      <c r="R162" s="22"/>
      <c r="S162" s="22">
        <v>1281107.2935538911</v>
      </c>
      <c r="T162" s="36">
        <v>-39096.888086822226</v>
      </c>
      <c r="U162" s="36">
        <v>-592940.08664596593</v>
      </c>
      <c r="V162" s="36">
        <v>-226944.49079631313</v>
      </c>
      <c r="W162" s="36">
        <v>-1778820.2599378978</v>
      </c>
      <c r="X162" s="22">
        <f t="shared" si="58"/>
        <v>982244.12422779284</v>
      </c>
      <c r="Y162" s="19">
        <f t="shared" si="42"/>
        <v>-374450.30768531503</v>
      </c>
      <c r="Z162" s="595"/>
      <c r="AA162" s="22">
        <f t="shared" si="43"/>
        <v>115.53519947872337</v>
      </c>
      <c r="AB162" s="22">
        <f t="shared" si="44"/>
        <v>39.309236594361693</v>
      </c>
      <c r="AC162" s="22">
        <f t="shared" si="45"/>
        <v>154.84443607308503</v>
      </c>
      <c r="AE162" s="532">
        <f t="shared" si="46"/>
        <v>65.156509671239519</v>
      </c>
      <c r="AF162" s="532">
        <f t="shared" si="47"/>
        <v>0.49168642481863489</v>
      </c>
      <c r="AG162" s="532">
        <f t="shared" si="48"/>
        <v>-90.469955240458646</v>
      </c>
      <c r="AH162" s="532">
        <f t="shared" si="49"/>
        <v>34.69705405746808</v>
      </c>
      <c r="AI162" s="532">
        <f t="shared" si="50"/>
        <v>9.8752949130675916</v>
      </c>
      <c r="AK162" s="532">
        <f t="shared" si="51"/>
        <v>64.823523430344139</v>
      </c>
      <c r="AL162" s="532">
        <f t="shared" si="52"/>
        <v>-1.9782871065537735</v>
      </c>
      <c r="AM162" s="532">
        <f t="shared" si="53"/>
        <v>-30.002534364517832</v>
      </c>
      <c r="AN162" s="532">
        <f t="shared" si="54"/>
        <v>-11.483301664540461</v>
      </c>
      <c r="AO162" s="532">
        <f t="shared" si="55"/>
        <v>-90.007603093553499</v>
      </c>
      <c r="AP162" s="532">
        <f t="shared" si="56"/>
        <v>49.701165016839184</v>
      </c>
      <c r="AQ162" s="532">
        <f t="shared" si="57"/>
        <v>-18.947037781982242</v>
      </c>
    </row>
    <row r="163" spans="1:43">
      <c r="A163" s="240">
        <v>500</v>
      </c>
      <c r="B163" s="364">
        <v>13</v>
      </c>
      <c r="C163" s="364">
        <v>13</v>
      </c>
      <c r="D163" s="18" t="s">
        <v>186</v>
      </c>
      <c r="E163" s="21">
        <v>10426</v>
      </c>
      <c r="F163" s="21">
        <v>10486</v>
      </c>
      <c r="G163" s="36">
        <v>10551</v>
      </c>
      <c r="H163" s="36"/>
      <c r="I163" s="22">
        <v>2384572.1870733406</v>
      </c>
      <c r="J163" s="36">
        <v>1272038.2486312264</v>
      </c>
      <c r="K163" s="519">
        <f t="shared" si="40"/>
        <v>3656610.435704567</v>
      </c>
      <c r="L163" s="519"/>
      <c r="M163" s="36">
        <v>2704430.9144837018</v>
      </c>
      <c r="N163" s="36">
        <v>1285190.440215284</v>
      </c>
      <c r="O163" s="36">
        <v>-948667.95065144938</v>
      </c>
      <c r="P163" s="22">
        <v>363833.30884661031</v>
      </c>
      <c r="Q163" s="19">
        <f t="shared" si="41"/>
        <v>3404786.7128941468</v>
      </c>
      <c r="R163" s="22"/>
      <c r="S163" s="22">
        <v>2704430.9146959474</v>
      </c>
      <c r="T163" s="36">
        <v>1101893.7380980088</v>
      </c>
      <c r="U163" s="36">
        <v>-316222.65021714981</v>
      </c>
      <c r="V163" s="36">
        <v>-121160.31586256641</v>
      </c>
      <c r="W163" s="36">
        <v>-948667.95065144938</v>
      </c>
      <c r="X163" s="22">
        <f t="shared" si="58"/>
        <v>524396.99209267029</v>
      </c>
      <c r="Y163" s="19">
        <f t="shared" si="42"/>
        <v>2944670.7281554607</v>
      </c>
      <c r="Z163" s="595"/>
      <c r="AA163" s="22">
        <f t="shared" si="43"/>
        <v>228.7140022130578</v>
      </c>
      <c r="AB163" s="22">
        <f t="shared" si="44"/>
        <v>122.0063541752567</v>
      </c>
      <c r="AC163" s="22">
        <f t="shared" si="45"/>
        <v>350.72035638831449</v>
      </c>
      <c r="AE163" s="532">
        <f t="shared" si="46"/>
        <v>257.90872730151648</v>
      </c>
      <c r="AF163" s="532">
        <f t="shared" si="47"/>
        <v>122.5625062192718</v>
      </c>
      <c r="AG163" s="532">
        <f t="shared" si="48"/>
        <v>-90.469955240458646</v>
      </c>
      <c r="AH163" s="532">
        <f t="shared" si="49"/>
        <v>34.69705405746808</v>
      </c>
      <c r="AI163" s="532">
        <f t="shared" si="50"/>
        <v>324.69833233779769</v>
      </c>
      <c r="AK163" s="532">
        <f t="shared" si="51"/>
        <v>256.31986680844921</v>
      </c>
      <c r="AL163" s="532">
        <f t="shared" si="52"/>
        <v>104.43500503250959</v>
      </c>
      <c r="AM163" s="532">
        <f t="shared" si="53"/>
        <v>-29.97087008029095</v>
      </c>
      <c r="AN163" s="532">
        <f t="shared" si="54"/>
        <v>-11.483301664540461</v>
      </c>
      <c r="AO163" s="532">
        <f t="shared" si="55"/>
        <v>-89.912610240872851</v>
      </c>
      <c r="AP163" s="532">
        <f t="shared" si="56"/>
        <v>49.701165016839191</v>
      </c>
      <c r="AQ163" s="532">
        <f t="shared" si="57"/>
        <v>279.0892548720937</v>
      </c>
    </row>
    <row r="164" spans="1:43">
      <c r="A164" s="240">
        <v>503</v>
      </c>
      <c r="B164" s="364">
        <v>2</v>
      </c>
      <c r="C164" s="364">
        <v>2</v>
      </c>
      <c r="D164" s="18" t="s">
        <v>187</v>
      </c>
      <c r="E164" s="21">
        <v>7594</v>
      </c>
      <c r="F164" s="21">
        <v>7539</v>
      </c>
      <c r="G164" s="36">
        <v>7515</v>
      </c>
      <c r="H164" s="36"/>
      <c r="I164" s="22">
        <v>-873381.28137660876</v>
      </c>
      <c r="J164" s="36">
        <v>-1004338.0367727539</v>
      </c>
      <c r="K164" s="519">
        <f t="shared" si="40"/>
        <v>-1877719.3181493627</v>
      </c>
      <c r="L164" s="519"/>
      <c r="M164" s="36">
        <v>-628372.56187032524</v>
      </c>
      <c r="N164" s="36">
        <v>-759135.11666541337</v>
      </c>
      <c r="O164" s="36">
        <v>-682052.99255781772</v>
      </c>
      <c r="P164" s="22">
        <v>261581.09053925186</v>
      </c>
      <c r="Q164" s="19">
        <f t="shared" si="41"/>
        <v>-1807979.5805543042</v>
      </c>
      <c r="R164" s="22"/>
      <c r="S164" s="22">
        <v>-628372.56171772804</v>
      </c>
      <c r="T164" s="36">
        <v>-664747.85910887492</v>
      </c>
      <c r="U164" s="36">
        <v>-227350.99751927258</v>
      </c>
      <c r="V164" s="36">
        <v>-86297.012009021564</v>
      </c>
      <c r="W164" s="36">
        <v>-682052.99255781772</v>
      </c>
      <c r="X164" s="22">
        <f t="shared" si="58"/>
        <v>373504.25510154647</v>
      </c>
      <c r="Y164" s="19">
        <f t="shared" si="42"/>
        <v>-1915317.1678111686</v>
      </c>
      <c r="Z164" s="595"/>
      <c r="AA164" s="22">
        <f t="shared" si="43"/>
        <v>-115.00938653892662</v>
      </c>
      <c r="AB164" s="22">
        <f t="shared" si="44"/>
        <v>-132.25415285393126</v>
      </c>
      <c r="AC164" s="22">
        <f t="shared" si="45"/>
        <v>-247.26353939285787</v>
      </c>
      <c r="AE164" s="532">
        <f t="shared" si="46"/>
        <v>-83.349590379403793</v>
      </c>
      <c r="AF164" s="532">
        <f t="shared" si="47"/>
        <v>-100.69440465120219</v>
      </c>
      <c r="AG164" s="532">
        <f t="shared" si="48"/>
        <v>-90.469955240458646</v>
      </c>
      <c r="AH164" s="532">
        <f t="shared" si="49"/>
        <v>34.69705405746808</v>
      </c>
      <c r="AI164" s="532">
        <f t="shared" si="50"/>
        <v>-239.81689621359652</v>
      </c>
      <c r="AK164" s="532">
        <f t="shared" si="51"/>
        <v>-83.615776675679044</v>
      </c>
      <c r="AL164" s="532">
        <f t="shared" si="52"/>
        <v>-88.456135609963397</v>
      </c>
      <c r="AM164" s="532">
        <f t="shared" si="53"/>
        <v>-30.252960415072867</v>
      </c>
      <c r="AN164" s="532">
        <f t="shared" si="54"/>
        <v>-11.483301664540461</v>
      </c>
      <c r="AO164" s="532">
        <f t="shared" si="55"/>
        <v>-90.758881245218589</v>
      </c>
      <c r="AP164" s="532">
        <f t="shared" si="56"/>
        <v>49.701165016839184</v>
      </c>
      <c r="AQ164" s="532">
        <f t="shared" si="57"/>
        <v>-254.86589059363521</v>
      </c>
    </row>
    <row r="165" spans="1:43">
      <c r="A165" s="240">
        <v>504</v>
      </c>
      <c r="B165" s="364">
        <v>1</v>
      </c>
      <c r="C165" s="525">
        <v>32</v>
      </c>
      <c r="D165" s="18" t="s">
        <v>188</v>
      </c>
      <c r="E165" s="21">
        <v>1816</v>
      </c>
      <c r="F165" s="21">
        <v>1764</v>
      </c>
      <c r="G165" s="36">
        <v>1715</v>
      </c>
      <c r="H165" s="36"/>
      <c r="I165" s="22">
        <v>-152539.77561146973</v>
      </c>
      <c r="J165" s="36">
        <v>25175.170923812559</v>
      </c>
      <c r="K165" s="519">
        <f t="shared" si="40"/>
        <v>-127364.60468765716</v>
      </c>
      <c r="L165" s="519"/>
      <c r="M165" s="36">
        <v>-480931.45173685503</v>
      </c>
      <c r="N165" s="36">
        <v>-174777.81529521823</v>
      </c>
      <c r="O165" s="36">
        <v>-159589.00104416904</v>
      </c>
      <c r="P165" s="22">
        <v>61205.603357373693</v>
      </c>
      <c r="Q165" s="19">
        <f t="shared" si="41"/>
        <v>-754092.66471886856</v>
      </c>
      <c r="R165" s="22"/>
      <c r="S165" s="22">
        <v>-480931.45170114934</v>
      </c>
      <c r="T165" s="36">
        <v>-152692.77452990002</v>
      </c>
      <c r="U165" s="36">
        <v>-53196.333681389682</v>
      </c>
      <c r="V165" s="36">
        <v>-19693.862354686891</v>
      </c>
      <c r="W165" s="36">
        <v>-159589.00104416904</v>
      </c>
      <c r="X165" s="22">
        <f t="shared" si="58"/>
        <v>85237.498003879198</v>
      </c>
      <c r="Y165" s="19">
        <f t="shared" si="42"/>
        <v>-780865.92530741578</v>
      </c>
      <c r="Z165" s="595"/>
      <c r="AA165" s="22">
        <f t="shared" si="43"/>
        <v>-83.99767379486218</v>
      </c>
      <c r="AB165" s="22">
        <f t="shared" si="44"/>
        <v>13.862979583597223</v>
      </c>
      <c r="AC165" s="22">
        <f t="shared" si="45"/>
        <v>-70.134694211264957</v>
      </c>
      <c r="AE165" s="532">
        <f t="shared" si="46"/>
        <v>-272.63687740184525</v>
      </c>
      <c r="AF165" s="532">
        <f t="shared" si="47"/>
        <v>-99.080394158286978</v>
      </c>
      <c r="AG165" s="532">
        <f t="shared" si="48"/>
        <v>-90.469955240458646</v>
      </c>
      <c r="AH165" s="532">
        <f t="shared" si="49"/>
        <v>34.69705405746808</v>
      </c>
      <c r="AI165" s="532">
        <f t="shared" si="50"/>
        <v>-427.49017274312274</v>
      </c>
      <c r="AK165" s="532">
        <f t="shared" si="51"/>
        <v>-280.42650244964977</v>
      </c>
      <c r="AL165" s="532">
        <f t="shared" si="52"/>
        <v>-89.033687772536453</v>
      </c>
      <c r="AM165" s="532">
        <f t="shared" si="53"/>
        <v>-31.01827036815725</v>
      </c>
      <c r="AN165" s="532">
        <f t="shared" si="54"/>
        <v>-11.483301664540461</v>
      </c>
      <c r="AO165" s="532">
        <f t="shared" si="55"/>
        <v>-93.054811104471739</v>
      </c>
      <c r="AP165" s="532">
        <f t="shared" si="56"/>
        <v>49.701165016839184</v>
      </c>
      <c r="AQ165" s="532">
        <f t="shared" si="57"/>
        <v>-455.31540834251649</v>
      </c>
    </row>
    <row r="166" spans="1:43">
      <c r="A166" s="240">
        <v>505</v>
      </c>
      <c r="B166" s="364">
        <v>1</v>
      </c>
      <c r="C166" s="525">
        <v>33</v>
      </c>
      <c r="D166" s="18" t="s">
        <v>189</v>
      </c>
      <c r="E166" s="21">
        <v>20837</v>
      </c>
      <c r="F166" s="21">
        <v>20912</v>
      </c>
      <c r="G166" s="36">
        <v>20957</v>
      </c>
      <c r="H166" s="36"/>
      <c r="I166" s="22">
        <v>-1067723.4109920911</v>
      </c>
      <c r="J166" s="36">
        <v>-487463.23182353366</v>
      </c>
      <c r="K166" s="519">
        <f t="shared" si="40"/>
        <v>-1555186.6428156248</v>
      </c>
      <c r="L166" s="519"/>
      <c r="M166" s="36">
        <v>-689453.45949952293</v>
      </c>
      <c r="N166" s="36">
        <v>-7158.2585109192814</v>
      </c>
      <c r="O166" s="36">
        <v>-1891907.7039884713</v>
      </c>
      <c r="P166" s="22">
        <v>725584.79444977245</v>
      </c>
      <c r="Q166" s="19">
        <f t="shared" si="41"/>
        <v>-1862934.6275491409</v>
      </c>
      <c r="R166" s="22"/>
      <c r="S166" s="22">
        <v>-689453.45907624206</v>
      </c>
      <c r="T166" s="36">
        <v>-41582.449581508816</v>
      </c>
      <c r="U166" s="36">
        <v>-630635.90132949047</v>
      </c>
      <c r="V166" s="36">
        <v>-240655.55298377443</v>
      </c>
      <c r="W166" s="36">
        <v>-1891907.7039884713</v>
      </c>
      <c r="X166" s="22">
        <f t="shared" si="58"/>
        <v>1041587.3152578988</v>
      </c>
      <c r="Y166" s="19">
        <f t="shared" si="42"/>
        <v>-2452647.7517015887</v>
      </c>
      <c r="Z166" s="595"/>
      <c r="AA166" s="22">
        <f t="shared" si="43"/>
        <v>-51.241705187507371</v>
      </c>
      <c r="AB166" s="22">
        <f t="shared" si="44"/>
        <v>-23.394117762803361</v>
      </c>
      <c r="AC166" s="22">
        <f t="shared" si="45"/>
        <v>-74.63582295031074</v>
      </c>
      <c r="AE166" s="532">
        <f t="shared" si="46"/>
        <v>-32.969274077062117</v>
      </c>
      <c r="AF166" s="532">
        <f t="shared" si="47"/>
        <v>-0.34230386911434973</v>
      </c>
      <c r="AG166" s="532">
        <f t="shared" si="48"/>
        <v>-90.469955240458646</v>
      </c>
      <c r="AH166" s="532">
        <f t="shared" si="49"/>
        <v>34.69705405746808</v>
      </c>
      <c r="AI166" s="532">
        <f t="shared" si="50"/>
        <v>-89.084479129167036</v>
      </c>
      <c r="AK166" s="532">
        <f t="shared" si="51"/>
        <v>-32.898480654494541</v>
      </c>
      <c r="AL166" s="532">
        <f t="shared" si="52"/>
        <v>-1.98417949045707</v>
      </c>
      <c r="AM166" s="532">
        <f t="shared" si="53"/>
        <v>-30.091897758719782</v>
      </c>
      <c r="AN166" s="532">
        <f t="shared" si="54"/>
        <v>-11.483301664540461</v>
      </c>
      <c r="AO166" s="532">
        <f t="shared" si="55"/>
        <v>-90.275693276159345</v>
      </c>
      <c r="AP166" s="532">
        <f t="shared" si="56"/>
        <v>49.701165016839184</v>
      </c>
      <c r="AQ166" s="532">
        <f t="shared" si="57"/>
        <v>-117.03238782753203</v>
      </c>
    </row>
    <row r="167" spans="1:43">
      <c r="A167" s="240">
        <v>507</v>
      </c>
      <c r="B167" s="364">
        <v>10</v>
      </c>
      <c r="C167" s="364">
        <v>10</v>
      </c>
      <c r="D167" s="18" t="s">
        <v>190</v>
      </c>
      <c r="E167" s="21">
        <v>5635</v>
      </c>
      <c r="F167" s="21">
        <v>5564</v>
      </c>
      <c r="G167" s="36">
        <v>5522</v>
      </c>
      <c r="H167" s="36"/>
      <c r="I167" s="22">
        <v>126007.61324428333</v>
      </c>
      <c r="J167" s="36">
        <v>466797.64630402316</v>
      </c>
      <c r="K167" s="519">
        <f t="shared" si="40"/>
        <v>592805.25954830647</v>
      </c>
      <c r="L167" s="519"/>
      <c r="M167" s="36">
        <v>-778872.56083502749</v>
      </c>
      <c r="N167" s="36">
        <v>-76178.122286481695</v>
      </c>
      <c r="O167" s="36">
        <v>-503374.83095791191</v>
      </c>
      <c r="P167" s="22">
        <v>193054.40877575238</v>
      </c>
      <c r="Q167" s="19">
        <f t="shared" si="41"/>
        <v>-1165371.1053036686</v>
      </c>
      <c r="R167" s="22"/>
      <c r="S167" s="22">
        <v>-778872.56072240649</v>
      </c>
      <c r="T167" s="36">
        <v>-11063.731325148961</v>
      </c>
      <c r="U167" s="36">
        <v>-167791.61031930396</v>
      </c>
      <c r="V167" s="36">
        <v>-63410.791791592426</v>
      </c>
      <c r="W167" s="36">
        <v>-503374.83095791191</v>
      </c>
      <c r="X167" s="22">
        <f t="shared" si="58"/>
        <v>274449.83322298597</v>
      </c>
      <c r="Y167" s="19">
        <f t="shared" si="42"/>
        <v>-1250063.6918933776</v>
      </c>
      <c r="Z167" s="595"/>
      <c r="AA167" s="22">
        <f t="shared" si="43"/>
        <v>22.361599510964211</v>
      </c>
      <c r="AB167" s="22">
        <f t="shared" si="44"/>
        <v>82.838978935940219</v>
      </c>
      <c r="AC167" s="22">
        <f t="shared" si="45"/>
        <v>105.20057844690443</v>
      </c>
      <c r="AE167" s="532">
        <f t="shared" si="46"/>
        <v>-139.98428483735216</v>
      </c>
      <c r="AF167" s="532">
        <f t="shared" si="47"/>
        <v>-13.691251309576149</v>
      </c>
      <c r="AG167" s="532">
        <f t="shared" si="48"/>
        <v>-90.469955240458646</v>
      </c>
      <c r="AH167" s="532">
        <f t="shared" si="49"/>
        <v>34.69705405746808</v>
      </c>
      <c r="AI167" s="532">
        <f t="shared" si="50"/>
        <v>-209.44843732991887</v>
      </c>
      <c r="AK167" s="532">
        <f t="shared" si="51"/>
        <v>-141.04899687113482</v>
      </c>
      <c r="AL167" s="532">
        <f t="shared" si="52"/>
        <v>-2.0035732207803263</v>
      </c>
      <c r="AM167" s="532">
        <f t="shared" si="53"/>
        <v>-30.386021426893148</v>
      </c>
      <c r="AN167" s="532">
        <f t="shared" si="54"/>
        <v>-11.483301664540461</v>
      </c>
      <c r="AO167" s="532">
        <f t="shared" si="55"/>
        <v>-91.158064280679454</v>
      </c>
      <c r="AP167" s="532">
        <f t="shared" si="56"/>
        <v>49.701165016839184</v>
      </c>
      <c r="AQ167" s="532">
        <f t="shared" si="57"/>
        <v>-226.37879244718897</v>
      </c>
    </row>
    <row r="168" spans="1:43">
      <c r="A168" s="240">
        <v>508</v>
      </c>
      <c r="B168" s="364">
        <v>6</v>
      </c>
      <c r="C168" s="364">
        <v>6</v>
      </c>
      <c r="D168" s="18" t="s">
        <v>191</v>
      </c>
      <c r="E168" s="21">
        <v>9563</v>
      </c>
      <c r="F168" s="21">
        <v>9360</v>
      </c>
      <c r="G168" s="36">
        <v>9271</v>
      </c>
      <c r="H168" s="36"/>
      <c r="I168" s="22">
        <v>-202194.99052737484</v>
      </c>
      <c r="J168" s="36">
        <v>-169346.17177379702</v>
      </c>
      <c r="K168" s="519">
        <f t="shared" si="40"/>
        <v>-371541.16230117186</v>
      </c>
      <c r="L168" s="519"/>
      <c r="M168" s="36">
        <v>-838485.16717730893</v>
      </c>
      <c r="N168" s="36">
        <v>-492522.30838188279</v>
      </c>
      <c r="O168" s="36">
        <v>-846798.78105069289</v>
      </c>
      <c r="P168" s="22">
        <v>324764.42597790121</v>
      </c>
      <c r="Q168" s="19">
        <f t="shared" si="41"/>
        <v>-1853041.8306319835</v>
      </c>
      <c r="R168" s="22"/>
      <c r="S168" s="22">
        <v>-838485.16698785278</v>
      </c>
      <c r="T168" s="36">
        <v>-375336.37779039843</v>
      </c>
      <c r="U168" s="36">
        <v>-282266.26035023096</v>
      </c>
      <c r="V168" s="36">
        <v>-106461.68973195461</v>
      </c>
      <c r="W168" s="36">
        <v>-846798.78105069289</v>
      </c>
      <c r="X168" s="22">
        <f t="shared" si="58"/>
        <v>460779.50087111606</v>
      </c>
      <c r="Y168" s="19">
        <f t="shared" si="42"/>
        <v>-1988568.7750400135</v>
      </c>
      <c r="Z168" s="595"/>
      <c r="AA168" s="22">
        <f t="shared" si="43"/>
        <v>-21.143468631953869</v>
      </c>
      <c r="AB168" s="22">
        <f t="shared" si="44"/>
        <v>-17.708477650715992</v>
      </c>
      <c r="AC168" s="22">
        <f t="shared" si="45"/>
        <v>-38.851946282669857</v>
      </c>
      <c r="AE168" s="532">
        <f t="shared" si="46"/>
        <v>-89.581748630054378</v>
      </c>
      <c r="AF168" s="532">
        <f t="shared" si="47"/>
        <v>-52.619904741654146</v>
      </c>
      <c r="AG168" s="532">
        <f t="shared" si="48"/>
        <v>-90.469955240458646</v>
      </c>
      <c r="AH168" s="532">
        <f t="shared" si="49"/>
        <v>34.69705405746808</v>
      </c>
      <c r="AI168" s="532">
        <f t="shared" si="50"/>
        <v>-197.9745545546991</v>
      </c>
      <c r="AK168" s="532">
        <f t="shared" si="51"/>
        <v>-90.441717936344816</v>
      </c>
      <c r="AL168" s="532">
        <f t="shared" si="52"/>
        <v>-40.484993829187623</v>
      </c>
      <c r="AM168" s="532">
        <f t="shared" si="53"/>
        <v>-30.44615039911886</v>
      </c>
      <c r="AN168" s="532">
        <f t="shared" si="54"/>
        <v>-11.483301664540461</v>
      </c>
      <c r="AO168" s="532">
        <f t="shared" si="55"/>
        <v>-91.338451197356591</v>
      </c>
      <c r="AP168" s="532">
        <f t="shared" si="56"/>
        <v>49.701165016839184</v>
      </c>
      <c r="AQ168" s="532">
        <f t="shared" si="57"/>
        <v>-214.49345000970914</v>
      </c>
    </row>
    <row r="169" spans="1:43">
      <c r="A169" s="240">
        <v>529</v>
      </c>
      <c r="B169" s="364">
        <v>2</v>
      </c>
      <c r="C169" s="364">
        <v>2</v>
      </c>
      <c r="D169" s="18" t="s">
        <v>192</v>
      </c>
      <c r="E169" s="21">
        <v>19579</v>
      </c>
      <c r="F169" s="21">
        <v>19850</v>
      </c>
      <c r="G169" s="36">
        <v>19999</v>
      </c>
      <c r="H169" s="36"/>
      <c r="I169" s="22">
        <v>3249168.9988771346</v>
      </c>
      <c r="J169" s="36">
        <v>612896.30576468771</v>
      </c>
      <c r="K169" s="519">
        <f t="shared" si="40"/>
        <v>3862065.3046418224</v>
      </c>
      <c r="L169" s="519"/>
      <c r="M169" s="36">
        <v>4326281.654515286</v>
      </c>
      <c r="N169" s="36">
        <v>952929.11478100612</v>
      </c>
      <c r="O169" s="36">
        <v>-1795828.6115231041</v>
      </c>
      <c r="P169" s="22">
        <v>688736.52304074133</v>
      </c>
      <c r="Q169" s="19">
        <f t="shared" si="41"/>
        <v>4172118.6808139295</v>
      </c>
      <c r="R169" s="22"/>
      <c r="S169" s="22">
        <v>4326281.6549170716</v>
      </c>
      <c r="T169" s="36">
        <v>605948.42271273315</v>
      </c>
      <c r="U169" s="36">
        <v>-598609.53717436804</v>
      </c>
      <c r="V169" s="36">
        <v>-229654.54998914467</v>
      </c>
      <c r="W169" s="36">
        <v>-1795828.6115231041</v>
      </c>
      <c r="X169" s="22">
        <f t="shared" si="58"/>
        <v>993973.59917176689</v>
      </c>
      <c r="Y169" s="19">
        <f t="shared" si="42"/>
        <v>3302110.9781149542</v>
      </c>
      <c r="Z169" s="595"/>
      <c r="AA169" s="22">
        <f t="shared" si="43"/>
        <v>165.95173394336456</v>
      </c>
      <c r="AB169" s="22">
        <f t="shared" si="44"/>
        <v>31.303759424111941</v>
      </c>
      <c r="AC169" s="22">
        <f t="shared" si="45"/>
        <v>197.2554933674765</v>
      </c>
      <c r="AE169" s="532">
        <f t="shared" si="46"/>
        <v>217.9486979604678</v>
      </c>
      <c r="AF169" s="532">
        <f t="shared" si="47"/>
        <v>48.006504522972598</v>
      </c>
      <c r="AG169" s="532">
        <f t="shared" si="48"/>
        <v>-90.469955240458646</v>
      </c>
      <c r="AH169" s="532">
        <f t="shared" si="49"/>
        <v>34.69705405746808</v>
      </c>
      <c r="AI169" s="532">
        <f t="shared" si="50"/>
        <v>210.18230130044984</v>
      </c>
      <c r="AK169" s="532">
        <f t="shared" si="51"/>
        <v>216.32489899080312</v>
      </c>
      <c r="AL169" s="532">
        <f t="shared" si="52"/>
        <v>30.298936082440779</v>
      </c>
      <c r="AM169" s="532">
        <f t="shared" si="53"/>
        <v>-29.931973457391273</v>
      </c>
      <c r="AN169" s="532">
        <f t="shared" si="54"/>
        <v>-11.483301664540461</v>
      </c>
      <c r="AO169" s="532">
        <f t="shared" si="55"/>
        <v>-89.795920372173811</v>
      </c>
      <c r="AP169" s="532">
        <f t="shared" si="56"/>
        <v>49.701165016839184</v>
      </c>
      <c r="AQ169" s="532">
        <f t="shared" si="57"/>
        <v>165.11380459597751</v>
      </c>
    </row>
    <row r="170" spans="1:43">
      <c r="A170" s="240">
        <v>531</v>
      </c>
      <c r="B170" s="364">
        <v>4</v>
      </c>
      <c r="C170" s="364">
        <v>4</v>
      </c>
      <c r="D170" s="18" t="s">
        <v>193</v>
      </c>
      <c r="E170" s="21">
        <v>5169</v>
      </c>
      <c r="F170" s="21">
        <v>5072</v>
      </c>
      <c r="G170" s="36">
        <v>4966</v>
      </c>
      <c r="H170" s="36"/>
      <c r="I170" s="22">
        <v>-901192.83959212282</v>
      </c>
      <c r="J170" s="36">
        <v>-906487.4611111877</v>
      </c>
      <c r="K170" s="519">
        <f t="shared" si="40"/>
        <v>-1807680.3007033104</v>
      </c>
      <c r="L170" s="519"/>
      <c r="M170" s="36">
        <v>-1124023.1333988879</v>
      </c>
      <c r="N170" s="36">
        <v>-1000241.5866294442</v>
      </c>
      <c r="O170" s="36">
        <v>-458863.61297960626</v>
      </c>
      <c r="P170" s="22">
        <v>175983.4581794781</v>
      </c>
      <c r="Q170" s="19">
        <f t="shared" si="41"/>
        <v>-2407144.8748284602</v>
      </c>
      <c r="R170" s="22"/>
      <c r="S170" s="22">
        <v>-1124023.1332962255</v>
      </c>
      <c r="T170" s="36">
        <v>-936740.83449696447</v>
      </c>
      <c r="U170" s="36">
        <v>-152954.53765986874</v>
      </c>
      <c r="V170" s="36">
        <v>-57026.076066107926</v>
      </c>
      <c r="W170" s="36">
        <v>-458863.61297960626</v>
      </c>
      <c r="X170" s="22">
        <f t="shared" si="58"/>
        <v>246815.98547362341</v>
      </c>
      <c r="Y170" s="19">
        <f t="shared" si="42"/>
        <v>-2482792.2090251492</v>
      </c>
      <c r="Z170" s="595"/>
      <c r="AA170" s="22">
        <f t="shared" si="43"/>
        <v>-174.34568380578889</v>
      </c>
      <c r="AB170" s="22">
        <f t="shared" si="44"/>
        <v>-175.36998667270026</v>
      </c>
      <c r="AC170" s="22">
        <f t="shared" si="45"/>
        <v>-349.71567047848913</v>
      </c>
      <c r="AE170" s="532">
        <f t="shared" si="46"/>
        <v>-221.613393808929</v>
      </c>
      <c r="AF170" s="532">
        <f t="shared" si="47"/>
        <v>-197.20851471400712</v>
      </c>
      <c r="AG170" s="532">
        <f t="shared" si="48"/>
        <v>-90.469955240458646</v>
      </c>
      <c r="AH170" s="532">
        <f t="shared" si="49"/>
        <v>34.69705405746808</v>
      </c>
      <c r="AI170" s="532">
        <f t="shared" si="50"/>
        <v>-474.59480970592671</v>
      </c>
      <c r="AK170" s="532">
        <f t="shared" si="51"/>
        <v>-226.34376425618717</v>
      </c>
      <c r="AL170" s="532">
        <f t="shared" si="52"/>
        <v>-188.63085672512375</v>
      </c>
      <c r="AM170" s="532">
        <f t="shared" si="53"/>
        <v>-30.800349911371072</v>
      </c>
      <c r="AN170" s="532">
        <f t="shared" si="54"/>
        <v>-11.483301664540461</v>
      </c>
      <c r="AO170" s="532">
        <f t="shared" si="55"/>
        <v>-92.401049734113215</v>
      </c>
      <c r="AP170" s="532">
        <f t="shared" si="56"/>
        <v>49.701165016839191</v>
      </c>
      <c r="AQ170" s="532">
        <f t="shared" si="57"/>
        <v>-499.95815727449644</v>
      </c>
    </row>
    <row r="171" spans="1:43">
      <c r="A171" s="240">
        <v>535</v>
      </c>
      <c r="B171" s="364">
        <v>17</v>
      </c>
      <c r="C171" s="364">
        <v>17</v>
      </c>
      <c r="D171" s="18" t="s">
        <v>194</v>
      </c>
      <c r="E171" s="21">
        <v>10396</v>
      </c>
      <c r="F171" s="21">
        <v>10419</v>
      </c>
      <c r="G171" s="36">
        <v>10454</v>
      </c>
      <c r="H171" s="36"/>
      <c r="I171" s="22">
        <v>648349.79844050645</v>
      </c>
      <c r="J171" s="36">
        <v>-328873.14778039505</v>
      </c>
      <c r="K171" s="519">
        <f t="shared" si="40"/>
        <v>319476.65066011139</v>
      </c>
      <c r="L171" s="519"/>
      <c r="M171" s="36">
        <v>429892.18547095201</v>
      </c>
      <c r="N171" s="36">
        <v>-360918.46046346228</v>
      </c>
      <c r="O171" s="36">
        <v>-942606.46365033858</v>
      </c>
      <c r="P171" s="22">
        <v>361508.60622475995</v>
      </c>
      <c r="Q171" s="19">
        <f t="shared" si="41"/>
        <v>-512124.13241808885</v>
      </c>
      <c r="R171" s="22"/>
      <c r="S171" s="22">
        <v>429892.18568184361</v>
      </c>
      <c r="T171" s="36">
        <v>-230473.99349415928</v>
      </c>
      <c r="U171" s="36">
        <v>-314202.15455011284</v>
      </c>
      <c r="V171" s="36">
        <v>-120046.43560110597</v>
      </c>
      <c r="W171" s="36">
        <v>-942606.46365033858</v>
      </c>
      <c r="X171" s="22">
        <f t="shared" si="58"/>
        <v>519575.97908603685</v>
      </c>
      <c r="Y171" s="19">
        <f t="shared" si="42"/>
        <v>-657860.88252783637</v>
      </c>
      <c r="Z171" s="595"/>
      <c r="AA171" s="22">
        <f t="shared" si="43"/>
        <v>62.365313432137981</v>
      </c>
      <c r="AB171" s="22">
        <f t="shared" si="44"/>
        <v>-31.634585203962587</v>
      </c>
      <c r="AC171" s="22">
        <f t="shared" si="45"/>
        <v>30.730728228175394</v>
      </c>
      <c r="AE171" s="532">
        <f t="shared" si="46"/>
        <v>41.260407473937228</v>
      </c>
      <c r="AF171" s="532">
        <f t="shared" si="47"/>
        <v>-34.640412752035921</v>
      </c>
      <c r="AG171" s="532">
        <f t="shared" si="48"/>
        <v>-90.469955240458646</v>
      </c>
      <c r="AH171" s="532">
        <f t="shared" si="49"/>
        <v>34.69705405746808</v>
      </c>
      <c r="AI171" s="532">
        <f t="shared" si="50"/>
        <v>-49.152906461089245</v>
      </c>
      <c r="AK171" s="532">
        <f t="shared" si="51"/>
        <v>41.122267618312954</v>
      </c>
      <c r="AL171" s="532">
        <f t="shared" si="52"/>
        <v>-22.04648875972444</v>
      </c>
      <c r="AM171" s="532">
        <f t="shared" si="53"/>
        <v>-30.055687253693595</v>
      </c>
      <c r="AN171" s="532">
        <f t="shared" si="54"/>
        <v>-11.483301664540461</v>
      </c>
      <c r="AO171" s="532">
        <f t="shared" si="55"/>
        <v>-90.167061761080788</v>
      </c>
      <c r="AP171" s="532">
        <f t="shared" si="56"/>
        <v>49.701165016839184</v>
      </c>
      <c r="AQ171" s="532">
        <f t="shared" si="57"/>
        <v>-62.929106803887159</v>
      </c>
    </row>
    <row r="172" spans="1:43">
      <c r="A172" s="240">
        <v>536</v>
      </c>
      <c r="B172" s="364">
        <v>6</v>
      </c>
      <c r="C172" s="364">
        <v>6</v>
      </c>
      <c r="D172" s="18" t="s">
        <v>195</v>
      </c>
      <c r="E172" s="21">
        <v>34884</v>
      </c>
      <c r="F172" s="21">
        <v>35346</v>
      </c>
      <c r="G172" s="36">
        <v>35647</v>
      </c>
      <c r="H172" s="36"/>
      <c r="I172" s="22">
        <v>-1873068.0773626922</v>
      </c>
      <c r="J172" s="36">
        <v>-1518807.5567046653</v>
      </c>
      <c r="K172" s="519">
        <f t="shared" si="40"/>
        <v>-3391875.6340673575</v>
      </c>
      <c r="L172" s="519"/>
      <c r="M172" s="36">
        <v>-1472683.6678322998</v>
      </c>
      <c r="N172" s="36">
        <v>-864760.66701380664</v>
      </c>
      <c r="O172" s="36">
        <v>-3197751.0379292513</v>
      </c>
      <c r="P172" s="22">
        <v>1226402.0727152668</v>
      </c>
      <c r="Q172" s="19">
        <f t="shared" si="41"/>
        <v>-4308793.3000600906</v>
      </c>
      <c r="R172" s="22"/>
      <c r="S172" s="22">
        <v>-1472683.6671168597</v>
      </c>
      <c r="T172" s="36">
        <v>-422233.54065839993</v>
      </c>
      <c r="U172" s="36">
        <v>-1065917.0126430837</v>
      </c>
      <c r="V172" s="36">
        <v>-409345.25443587382</v>
      </c>
      <c r="W172" s="36">
        <v>-3197751.0379292513</v>
      </c>
      <c r="X172" s="22">
        <f t="shared" si="58"/>
        <v>1771697.4293552665</v>
      </c>
      <c r="Y172" s="19">
        <f t="shared" si="42"/>
        <v>-4796233.0834282013</v>
      </c>
      <c r="Z172" s="595"/>
      <c r="AA172" s="22">
        <f t="shared" si="43"/>
        <v>-53.694188664221194</v>
      </c>
      <c r="AB172" s="22">
        <f t="shared" si="44"/>
        <v>-43.538801648453884</v>
      </c>
      <c r="AC172" s="22">
        <f t="shared" si="45"/>
        <v>-97.232990312675085</v>
      </c>
      <c r="AE172" s="532">
        <f t="shared" si="46"/>
        <v>-41.66479001392802</v>
      </c>
      <c r="AF172" s="532">
        <f t="shared" si="47"/>
        <v>-24.465587817965446</v>
      </c>
      <c r="AG172" s="532">
        <f t="shared" si="48"/>
        <v>-90.469955240458646</v>
      </c>
      <c r="AH172" s="532">
        <f t="shared" si="49"/>
        <v>34.69705405746808</v>
      </c>
      <c r="AI172" s="532">
        <f t="shared" si="50"/>
        <v>-121.90327901488402</v>
      </c>
      <c r="AK172" s="532">
        <f t="shared" si="51"/>
        <v>-41.312976326671517</v>
      </c>
      <c r="AL172" s="532">
        <f t="shared" si="52"/>
        <v>-11.844854844963109</v>
      </c>
      <c r="AM172" s="532">
        <f t="shared" si="53"/>
        <v>-29.902011744132288</v>
      </c>
      <c r="AN172" s="532">
        <f t="shared" si="54"/>
        <v>-11.483301664540461</v>
      </c>
      <c r="AO172" s="532">
        <f t="shared" si="55"/>
        <v>-89.706035232396871</v>
      </c>
      <c r="AP172" s="532">
        <f t="shared" si="56"/>
        <v>49.701165016839184</v>
      </c>
      <c r="AQ172" s="532">
        <f t="shared" si="57"/>
        <v>-134.54801479586504</v>
      </c>
    </row>
    <row r="173" spans="1:43">
      <c r="A173" s="240">
        <v>538</v>
      </c>
      <c r="B173" s="364">
        <v>2</v>
      </c>
      <c r="C173" s="364">
        <v>2</v>
      </c>
      <c r="D173" s="18" t="s">
        <v>196</v>
      </c>
      <c r="E173" s="21">
        <v>4689</v>
      </c>
      <c r="F173" s="21">
        <v>4644</v>
      </c>
      <c r="G173" s="36">
        <v>4695</v>
      </c>
      <c r="H173" s="36"/>
      <c r="I173" s="22">
        <v>-127316.54536926148</v>
      </c>
      <c r="J173" s="36">
        <v>-344269.17096816306</v>
      </c>
      <c r="K173" s="519">
        <f t="shared" si="40"/>
        <v>-471585.71633742453</v>
      </c>
      <c r="L173" s="519"/>
      <c r="M173" s="36">
        <v>3898.6837073955676</v>
      </c>
      <c r="N173" s="36">
        <v>-206415.34504788092</v>
      </c>
      <c r="O173" s="36">
        <v>-420142.47213668993</v>
      </c>
      <c r="P173" s="22">
        <v>161133.11904288176</v>
      </c>
      <c r="Q173" s="19">
        <f t="shared" si="41"/>
        <v>-461526.01443429349</v>
      </c>
      <c r="R173" s="22"/>
      <c r="S173" s="22">
        <v>3898.6838013950255</v>
      </c>
      <c r="T173" s="36">
        <v>-148273.09486979828</v>
      </c>
      <c r="U173" s="36">
        <v>-140047.49071222998</v>
      </c>
      <c r="V173" s="36">
        <v>-53914.101315017462</v>
      </c>
      <c r="W173" s="36">
        <v>-420142.47213668993</v>
      </c>
      <c r="X173" s="22">
        <f t="shared" si="58"/>
        <v>233346.96975405997</v>
      </c>
      <c r="Y173" s="19">
        <f t="shared" si="42"/>
        <v>-525131.5054782806</v>
      </c>
      <c r="Z173" s="595"/>
      <c r="AA173" s="22">
        <f t="shared" si="43"/>
        <v>-27.152174316327891</v>
      </c>
      <c r="AB173" s="22">
        <f t="shared" si="44"/>
        <v>-73.420595216072314</v>
      </c>
      <c r="AC173" s="22">
        <f t="shared" si="45"/>
        <v>-100.5727695324002</v>
      </c>
      <c r="AE173" s="532">
        <f t="shared" si="46"/>
        <v>0.83950984224710756</v>
      </c>
      <c r="AF173" s="532">
        <f t="shared" si="47"/>
        <v>-44.447748718320611</v>
      </c>
      <c r="AG173" s="532">
        <f t="shared" si="48"/>
        <v>-90.469955240458646</v>
      </c>
      <c r="AH173" s="532">
        <f t="shared" si="49"/>
        <v>34.69705405746808</v>
      </c>
      <c r="AI173" s="532">
        <f t="shared" si="50"/>
        <v>-99.381140059064066</v>
      </c>
      <c r="AK173" s="532">
        <f t="shared" si="51"/>
        <v>0.83039058602662952</v>
      </c>
      <c r="AL173" s="532">
        <f t="shared" si="52"/>
        <v>-31.581063870031581</v>
      </c>
      <c r="AM173" s="532">
        <f t="shared" si="53"/>
        <v>-29.829071504202339</v>
      </c>
      <c r="AN173" s="532">
        <f t="shared" si="54"/>
        <v>-11.483301664540461</v>
      </c>
      <c r="AO173" s="532">
        <f t="shared" si="55"/>
        <v>-89.487214512607011</v>
      </c>
      <c r="AP173" s="532">
        <f t="shared" si="56"/>
        <v>49.701165016839184</v>
      </c>
      <c r="AQ173" s="532">
        <f t="shared" si="57"/>
        <v>-111.84909594851557</v>
      </c>
    </row>
    <row r="174" spans="1:43">
      <c r="A174" s="240">
        <v>541</v>
      </c>
      <c r="B174" s="364">
        <v>12</v>
      </c>
      <c r="C174" s="364">
        <v>12</v>
      </c>
      <c r="D174" s="18" t="s">
        <v>197</v>
      </c>
      <c r="E174" s="21">
        <v>9423</v>
      </c>
      <c r="F174" s="21">
        <v>9243</v>
      </c>
      <c r="G174" s="36">
        <v>9130</v>
      </c>
      <c r="H174" s="36"/>
      <c r="I174" s="22">
        <v>3866652.0284846225</v>
      </c>
      <c r="J174" s="36">
        <v>2786109.4491543616</v>
      </c>
      <c r="K174" s="519">
        <f t="shared" si="40"/>
        <v>6652761.4776389841</v>
      </c>
      <c r="L174" s="519"/>
      <c r="M174" s="36">
        <v>2447775.2253066879</v>
      </c>
      <c r="N174" s="36">
        <v>1662750.2368185597</v>
      </c>
      <c r="O174" s="36">
        <v>-836213.79628755921</v>
      </c>
      <c r="P174" s="22">
        <v>320704.87065317744</v>
      </c>
      <c r="Q174" s="19">
        <f t="shared" si="41"/>
        <v>3595016.536490866</v>
      </c>
      <c r="R174" s="22"/>
      <c r="S174" s="22">
        <v>2447775.2254937766</v>
      </c>
      <c r="T174" s="36">
        <v>1501181.3432776507</v>
      </c>
      <c r="U174" s="36">
        <v>-278737.93209585309</v>
      </c>
      <c r="V174" s="36">
        <v>-104842.54419725441</v>
      </c>
      <c r="W174" s="36">
        <v>-836213.79628755921</v>
      </c>
      <c r="X174" s="22">
        <f t="shared" si="58"/>
        <v>453771.63660374179</v>
      </c>
      <c r="Y174" s="19">
        <f t="shared" si="42"/>
        <v>3182933.9327945029</v>
      </c>
      <c r="Z174" s="595"/>
      <c r="AA174" s="22">
        <f t="shared" si="43"/>
        <v>410.34193234475458</v>
      </c>
      <c r="AB174" s="22">
        <f t="shared" si="44"/>
        <v>295.67117151165888</v>
      </c>
      <c r="AC174" s="22">
        <f t="shared" si="45"/>
        <v>706.01310385641352</v>
      </c>
      <c r="AE174" s="532">
        <f t="shared" si="46"/>
        <v>264.82475660572192</v>
      </c>
      <c r="AF174" s="532">
        <f t="shared" si="47"/>
        <v>179.89291753960399</v>
      </c>
      <c r="AG174" s="532">
        <f t="shared" si="48"/>
        <v>-90.469955240458646</v>
      </c>
      <c r="AH174" s="532">
        <f t="shared" si="49"/>
        <v>34.69705405746808</v>
      </c>
      <c r="AI174" s="532">
        <f t="shared" si="50"/>
        <v>388.94477296233538</v>
      </c>
      <c r="AK174" s="532">
        <f t="shared" si="51"/>
        <v>268.10243433666778</v>
      </c>
      <c r="AL174" s="532">
        <f t="shared" si="52"/>
        <v>164.42292916513151</v>
      </c>
      <c r="AM174" s="532">
        <f t="shared" si="53"/>
        <v>-30.52989398640231</v>
      </c>
      <c r="AN174" s="532">
        <f t="shared" si="54"/>
        <v>-11.483301664540461</v>
      </c>
      <c r="AO174" s="532">
        <f t="shared" si="55"/>
        <v>-91.589681959206928</v>
      </c>
      <c r="AP174" s="532">
        <f t="shared" si="56"/>
        <v>49.701165016839191</v>
      </c>
      <c r="AQ174" s="532">
        <f t="shared" si="57"/>
        <v>348.6236509084888</v>
      </c>
    </row>
    <row r="175" spans="1:43">
      <c r="A175" s="240">
        <v>543</v>
      </c>
      <c r="B175" s="364">
        <v>1</v>
      </c>
      <c r="C175" s="525">
        <v>33</v>
      </c>
      <c r="D175" s="18" t="s">
        <v>198</v>
      </c>
      <c r="E175" s="21">
        <v>44127</v>
      </c>
      <c r="F175" s="21">
        <v>44458</v>
      </c>
      <c r="G175" s="36">
        <v>44785</v>
      </c>
      <c r="H175" s="36"/>
      <c r="I175" s="22">
        <v>2860711.8872551038</v>
      </c>
      <c r="J175" s="36">
        <v>2260063.0878100507</v>
      </c>
      <c r="K175" s="519">
        <f t="shared" si="40"/>
        <v>5120774.975065155</v>
      </c>
      <c r="L175" s="519"/>
      <c r="M175" s="36">
        <v>5228666.496160822</v>
      </c>
      <c r="N175" s="36">
        <v>2990732.435531389</v>
      </c>
      <c r="O175" s="36">
        <v>-4022113.2700803103</v>
      </c>
      <c r="P175" s="22">
        <v>1542561.629286916</v>
      </c>
      <c r="Q175" s="19">
        <f t="shared" si="41"/>
        <v>5739847.2908988167</v>
      </c>
      <c r="R175" s="22"/>
      <c r="S175" s="22">
        <v>5228666.4970606994</v>
      </c>
      <c r="T175" s="36">
        <v>2213600.5661121807</v>
      </c>
      <c r="U175" s="36">
        <v>-1340704.4233601035</v>
      </c>
      <c r="V175" s="36">
        <v>-514279.66504644451</v>
      </c>
      <c r="W175" s="36">
        <v>-4022113.2700803103</v>
      </c>
      <c r="X175" s="22">
        <f t="shared" si="58"/>
        <v>2225866.6752791433</v>
      </c>
      <c r="Y175" s="19">
        <f t="shared" si="42"/>
        <v>3791036.3799651656</v>
      </c>
      <c r="Z175" s="595"/>
      <c r="AA175" s="22">
        <f t="shared" si="43"/>
        <v>64.829059017270694</v>
      </c>
      <c r="AB175" s="22">
        <f t="shared" si="44"/>
        <v>51.217238602444098</v>
      </c>
      <c r="AC175" s="22">
        <f t="shared" si="45"/>
        <v>116.04629761971479</v>
      </c>
      <c r="AE175" s="532">
        <f t="shared" si="46"/>
        <v>117.60912538037748</v>
      </c>
      <c r="AF175" s="532">
        <f t="shared" si="47"/>
        <v>67.270962155998674</v>
      </c>
      <c r="AG175" s="532">
        <f t="shared" si="48"/>
        <v>-90.469955240458646</v>
      </c>
      <c r="AH175" s="532">
        <f t="shared" si="49"/>
        <v>34.69705405746808</v>
      </c>
      <c r="AI175" s="532">
        <f t="shared" si="50"/>
        <v>129.1071863533856</v>
      </c>
      <c r="AK175" s="532">
        <f t="shared" si="51"/>
        <v>116.75039627242826</v>
      </c>
      <c r="AL175" s="532">
        <f t="shared" si="52"/>
        <v>49.427276233385747</v>
      </c>
      <c r="AM175" s="532">
        <f t="shared" si="53"/>
        <v>-29.936461390199923</v>
      </c>
      <c r="AN175" s="532">
        <f t="shared" si="54"/>
        <v>-11.483301664540461</v>
      </c>
      <c r="AO175" s="532">
        <f t="shared" si="55"/>
        <v>-89.809384170599756</v>
      </c>
      <c r="AP175" s="532">
        <f t="shared" si="56"/>
        <v>49.701165016839191</v>
      </c>
      <c r="AQ175" s="532">
        <f t="shared" si="57"/>
        <v>84.649690297313072</v>
      </c>
    </row>
    <row r="176" spans="1:43">
      <c r="A176" s="240">
        <v>545</v>
      </c>
      <c r="B176" s="364">
        <v>15</v>
      </c>
      <c r="C176" s="364">
        <v>15</v>
      </c>
      <c r="D176" s="18" t="s">
        <v>199</v>
      </c>
      <c r="E176" s="21">
        <v>9562</v>
      </c>
      <c r="F176" s="21">
        <v>9584</v>
      </c>
      <c r="G176" s="36">
        <v>9621</v>
      </c>
      <c r="H176" s="36"/>
      <c r="I176" s="22">
        <v>1099149.4054686362</v>
      </c>
      <c r="J176" s="36">
        <v>1112102.0238476603</v>
      </c>
      <c r="K176" s="519">
        <f t="shared" si="40"/>
        <v>2211251.4293162962</v>
      </c>
      <c r="L176" s="519"/>
      <c r="M176" s="36">
        <v>1843044.0594696875</v>
      </c>
      <c r="N176" s="36">
        <v>1425004.0646821237</v>
      </c>
      <c r="O176" s="36">
        <v>-867064.05102455569</v>
      </c>
      <c r="P176" s="22">
        <v>332536.56608677405</v>
      </c>
      <c r="Q176" s="19">
        <f t="shared" si="41"/>
        <v>2733520.6392140295</v>
      </c>
      <c r="R176" s="22"/>
      <c r="S176" s="22">
        <v>1843044.0596636783</v>
      </c>
      <c r="T176" s="36">
        <v>1257474.4448946011</v>
      </c>
      <c r="U176" s="36">
        <v>-289021.35034151858</v>
      </c>
      <c r="V176" s="36">
        <v>-110480.84531454377</v>
      </c>
      <c r="W176" s="36">
        <v>-867064.05102455569</v>
      </c>
      <c r="X176" s="22">
        <f t="shared" si="58"/>
        <v>478174.90862700978</v>
      </c>
      <c r="Y176" s="19">
        <f t="shared" si="42"/>
        <v>2312127.1665046713</v>
      </c>
      <c r="Z176" s="595"/>
      <c r="AA176" s="22">
        <f t="shared" si="43"/>
        <v>114.94973912033426</v>
      </c>
      <c r="AB176" s="22">
        <f t="shared" si="44"/>
        <v>116.30433213215439</v>
      </c>
      <c r="AC176" s="22">
        <f t="shared" si="45"/>
        <v>231.25407125248861</v>
      </c>
      <c r="AE176" s="532">
        <f t="shared" si="46"/>
        <v>192.30426330025955</v>
      </c>
      <c r="AF176" s="532">
        <f t="shared" si="47"/>
        <v>148.68573295932009</v>
      </c>
      <c r="AG176" s="532">
        <f t="shared" si="48"/>
        <v>-90.469955240458646</v>
      </c>
      <c r="AH176" s="532">
        <f t="shared" si="49"/>
        <v>34.69705405746808</v>
      </c>
      <c r="AI176" s="532">
        <f t="shared" si="50"/>
        <v>285.21709507658903</v>
      </c>
      <c r="AK176" s="532">
        <f t="shared" si="51"/>
        <v>191.56470841530799</v>
      </c>
      <c r="AL176" s="532">
        <f t="shared" si="52"/>
        <v>130.70101287751805</v>
      </c>
      <c r="AM176" s="532">
        <f t="shared" si="53"/>
        <v>-30.040676680336617</v>
      </c>
      <c r="AN176" s="532">
        <f t="shared" si="54"/>
        <v>-11.483301664540461</v>
      </c>
      <c r="AO176" s="532">
        <f t="shared" si="55"/>
        <v>-90.122030041009836</v>
      </c>
      <c r="AP176" s="532">
        <f t="shared" si="56"/>
        <v>49.701165016839184</v>
      </c>
      <c r="AQ176" s="532">
        <f t="shared" si="57"/>
        <v>240.32087792377834</v>
      </c>
    </row>
    <row r="177" spans="1:43">
      <c r="A177" s="240">
        <v>560</v>
      </c>
      <c r="B177" s="364">
        <v>7</v>
      </c>
      <c r="C177" s="364">
        <v>7</v>
      </c>
      <c r="D177" s="18" t="s">
        <v>200</v>
      </c>
      <c r="E177" s="21">
        <v>15808</v>
      </c>
      <c r="F177" s="21">
        <v>15735</v>
      </c>
      <c r="G177" s="36">
        <v>15669</v>
      </c>
      <c r="H177" s="36"/>
      <c r="I177" s="22">
        <v>938323.15703580657</v>
      </c>
      <c r="J177" s="36">
        <v>574224.05840517965</v>
      </c>
      <c r="K177" s="519">
        <f t="shared" si="40"/>
        <v>1512547.2154409862</v>
      </c>
      <c r="L177" s="519"/>
      <c r="M177" s="36">
        <v>140866.56816727814</v>
      </c>
      <c r="N177" s="36">
        <v>7736.6858945212198</v>
      </c>
      <c r="O177" s="36">
        <v>-1423544.7457086167</v>
      </c>
      <c r="P177" s="22">
        <v>545958.14559426019</v>
      </c>
      <c r="Q177" s="19">
        <f t="shared" si="41"/>
        <v>-728983.34605255723</v>
      </c>
      <c r="R177" s="22"/>
      <c r="S177" s="22">
        <v>140866.56848577116</v>
      </c>
      <c r="T177" s="36">
        <v>-31288.248095114828</v>
      </c>
      <c r="U177" s="36">
        <v>-474514.91523620556</v>
      </c>
      <c r="V177" s="36">
        <v>-179931.85378168448</v>
      </c>
      <c r="W177" s="36">
        <v>-1423544.7457086167</v>
      </c>
      <c r="X177" s="22">
        <f t="shared" si="58"/>
        <v>778767.55464885326</v>
      </c>
      <c r="Y177" s="19">
        <f t="shared" si="42"/>
        <v>-1189645.639686997</v>
      </c>
      <c r="Z177" s="595"/>
      <c r="AA177" s="22">
        <f t="shared" si="43"/>
        <v>59.357487160665904</v>
      </c>
      <c r="AB177" s="22">
        <f t="shared" si="44"/>
        <v>36.324902480084745</v>
      </c>
      <c r="AC177" s="22">
        <f t="shared" si="45"/>
        <v>95.682389640750642</v>
      </c>
      <c r="AE177" s="532">
        <f t="shared" si="46"/>
        <v>8.9524352187656895</v>
      </c>
      <c r="AF177" s="532">
        <f t="shared" si="47"/>
        <v>0.49168642481863489</v>
      </c>
      <c r="AG177" s="532">
        <f t="shared" si="48"/>
        <v>-90.469955240458646</v>
      </c>
      <c r="AH177" s="532">
        <f t="shared" si="49"/>
        <v>34.69705405746808</v>
      </c>
      <c r="AI177" s="532">
        <f t="shared" si="50"/>
        <v>-46.328779539406241</v>
      </c>
      <c r="AK177" s="532">
        <f t="shared" si="51"/>
        <v>8.9901441371990014</v>
      </c>
      <c r="AL177" s="532">
        <f t="shared" si="52"/>
        <v>-1.9968248193959302</v>
      </c>
      <c r="AM177" s="532">
        <f t="shared" si="53"/>
        <v>-30.28367574422143</v>
      </c>
      <c r="AN177" s="532">
        <f t="shared" si="54"/>
        <v>-11.483301664540461</v>
      </c>
      <c r="AO177" s="532">
        <f t="shared" si="55"/>
        <v>-90.851027232664279</v>
      </c>
      <c r="AP177" s="532">
        <f t="shared" si="56"/>
        <v>49.701165016839191</v>
      </c>
      <c r="AQ177" s="532">
        <f t="shared" si="57"/>
        <v>-75.923520306783914</v>
      </c>
    </row>
    <row r="178" spans="1:43">
      <c r="A178" s="240">
        <v>561</v>
      </c>
      <c r="B178" s="364">
        <v>2</v>
      </c>
      <c r="C178" s="364">
        <v>2</v>
      </c>
      <c r="D178" s="18" t="s">
        <v>201</v>
      </c>
      <c r="E178" s="21">
        <v>1337</v>
      </c>
      <c r="F178" s="21">
        <v>1317</v>
      </c>
      <c r="G178" s="36">
        <v>1315</v>
      </c>
      <c r="H178" s="36"/>
      <c r="I178" s="22">
        <v>379710.31877004961</v>
      </c>
      <c r="J178" s="36">
        <v>329196.81005025771</v>
      </c>
      <c r="K178" s="519">
        <f t="shared" si="40"/>
        <v>708907.12882030732</v>
      </c>
      <c r="L178" s="519"/>
      <c r="M178" s="36">
        <v>397799.26796585106</v>
      </c>
      <c r="N178" s="36">
        <v>315999.25419367111</v>
      </c>
      <c r="O178" s="36">
        <v>-119148.93105168403</v>
      </c>
      <c r="P178" s="22">
        <v>45696.020193685457</v>
      </c>
      <c r="Q178" s="19">
        <f t="shared" si="41"/>
        <v>640345.61130152352</v>
      </c>
      <c r="R178" s="22"/>
      <c r="S178" s="22">
        <v>397799.26799250866</v>
      </c>
      <c r="T178" s="36">
        <v>292977.91558138322</v>
      </c>
      <c r="U178" s="36">
        <v>-39716.310350561347</v>
      </c>
      <c r="V178" s="36">
        <v>-15100.541688870706</v>
      </c>
      <c r="W178" s="36">
        <v>-119148.93105168403</v>
      </c>
      <c r="X178" s="22">
        <f t="shared" si="58"/>
        <v>65357.031997143531</v>
      </c>
      <c r="Y178" s="19">
        <f t="shared" si="42"/>
        <v>582168.43247991928</v>
      </c>
      <c r="Z178" s="595"/>
      <c r="AA178" s="22">
        <f t="shared" si="43"/>
        <v>284.00173430818967</v>
      </c>
      <c r="AB178" s="22">
        <f t="shared" si="44"/>
        <v>246.22050115950464</v>
      </c>
      <c r="AC178" s="22">
        <f t="shared" si="45"/>
        <v>530.2222354676943</v>
      </c>
      <c r="AE178" s="532">
        <f t="shared" si="46"/>
        <v>302.049558060631</v>
      </c>
      <c r="AF178" s="532">
        <f t="shared" si="47"/>
        <v>239.93868959276469</v>
      </c>
      <c r="AG178" s="532">
        <f t="shared" si="48"/>
        <v>-90.469955240458646</v>
      </c>
      <c r="AH178" s="532">
        <f t="shared" si="49"/>
        <v>34.69705405746808</v>
      </c>
      <c r="AI178" s="532">
        <f t="shared" si="50"/>
        <v>486.21534647040511</v>
      </c>
      <c r="AK178" s="532">
        <f t="shared" si="51"/>
        <v>302.5089490437328</v>
      </c>
      <c r="AL178" s="532">
        <f t="shared" si="52"/>
        <v>222.79689397823819</v>
      </c>
      <c r="AM178" s="532">
        <f t="shared" si="53"/>
        <v>-30.202517376852736</v>
      </c>
      <c r="AN178" s="532">
        <f t="shared" si="54"/>
        <v>-11.483301664540461</v>
      </c>
      <c r="AO178" s="532">
        <f t="shared" si="55"/>
        <v>-90.607552130558204</v>
      </c>
      <c r="AP178" s="532">
        <f t="shared" si="56"/>
        <v>49.701165016839184</v>
      </c>
      <c r="AQ178" s="532">
        <f t="shared" si="57"/>
        <v>442.71363686685879</v>
      </c>
    </row>
    <row r="179" spans="1:43">
      <c r="A179" s="240">
        <v>562</v>
      </c>
      <c r="B179" s="364">
        <v>6</v>
      </c>
      <c r="C179" s="364">
        <v>6</v>
      </c>
      <c r="D179" s="18" t="s">
        <v>202</v>
      </c>
      <c r="E179" s="21">
        <v>8978</v>
      </c>
      <c r="F179" s="21">
        <v>8935</v>
      </c>
      <c r="G179" s="36">
        <v>8839</v>
      </c>
      <c r="H179" s="36"/>
      <c r="I179" s="22">
        <v>-301344.2472770341</v>
      </c>
      <c r="J179" s="36">
        <v>-292090.75667489751</v>
      </c>
      <c r="K179" s="519">
        <f t="shared" si="40"/>
        <v>-593435.00395193161</v>
      </c>
      <c r="L179" s="519"/>
      <c r="M179" s="36">
        <v>-16000.2392706871</v>
      </c>
      <c r="N179" s="36">
        <v>-4736.9200800910085</v>
      </c>
      <c r="O179" s="36">
        <v>-808349.05007349805</v>
      </c>
      <c r="P179" s="22">
        <v>310018.17800347728</v>
      </c>
      <c r="Q179" s="19">
        <f t="shared" si="41"/>
        <v>-519068.03142079886</v>
      </c>
      <c r="R179" s="22"/>
      <c r="S179" s="22">
        <v>-16000.239089833281</v>
      </c>
      <c r="T179" s="36">
        <v>-17766.793564019765</v>
      </c>
      <c r="U179" s="36">
        <v>-269449.68335783266</v>
      </c>
      <c r="V179" s="36">
        <v>-101500.90341287313</v>
      </c>
      <c r="W179" s="36">
        <v>-808349.05007349805</v>
      </c>
      <c r="X179" s="22">
        <f t="shared" si="58"/>
        <v>439308.59758384159</v>
      </c>
      <c r="Y179" s="19">
        <f t="shared" si="42"/>
        <v>-773758.07191421534</v>
      </c>
      <c r="Z179" s="595"/>
      <c r="AA179" s="22">
        <f t="shared" si="43"/>
        <v>-33.56474128726154</v>
      </c>
      <c r="AB179" s="22">
        <f t="shared" si="44"/>
        <v>-32.534056212396692</v>
      </c>
      <c r="AC179" s="22">
        <f t="shared" si="45"/>
        <v>-66.098797499658232</v>
      </c>
      <c r="AE179" s="532">
        <f t="shared" si="46"/>
        <v>-1.7907374673404701</v>
      </c>
      <c r="AF179" s="532">
        <f t="shared" si="47"/>
        <v>-0.5301533385664251</v>
      </c>
      <c r="AG179" s="532">
        <f t="shared" si="48"/>
        <v>-90.469955240458646</v>
      </c>
      <c r="AH179" s="532">
        <f t="shared" si="49"/>
        <v>34.69705405746808</v>
      </c>
      <c r="AI179" s="532">
        <f t="shared" si="50"/>
        <v>-58.093791988897465</v>
      </c>
      <c r="AK179" s="532">
        <f t="shared" si="51"/>
        <v>-1.8101865697288473</v>
      </c>
      <c r="AL179" s="532">
        <f t="shared" si="52"/>
        <v>-2.010045657203277</v>
      </c>
      <c r="AM179" s="532">
        <f t="shared" si="53"/>
        <v>-30.48418184838021</v>
      </c>
      <c r="AN179" s="532">
        <f t="shared" si="54"/>
        <v>-11.483301664540461</v>
      </c>
      <c r="AO179" s="532">
        <f t="shared" si="55"/>
        <v>-91.452545545140637</v>
      </c>
      <c r="AP179" s="532">
        <f t="shared" si="56"/>
        <v>49.701165016839191</v>
      </c>
      <c r="AQ179" s="532">
        <f t="shared" si="57"/>
        <v>-87.539096268154239</v>
      </c>
    </row>
    <row r="180" spans="1:43">
      <c r="A180" s="240">
        <v>563</v>
      </c>
      <c r="B180" s="364">
        <v>17</v>
      </c>
      <c r="C180" s="364">
        <v>17</v>
      </c>
      <c r="D180" s="18" t="s">
        <v>203</v>
      </c>
      <c r="E180" s="21">
        <v>7102</v>
      </c>
      <c r="F180" s="21">
        <v>7025</v>
      </c>
      <c r="G180" s="36">
        <v>6978</v>
      </c>
      <c r="H180" s="36"/>
      <c r="I180" s="22">
        <v>359417.74274852534</v>
      </c>
      <c r="J180" s="36">
        <v>-393833.94316008739</v>
      </c>
      <c r="K180" s="519">
        <f t="shared" si="40"/>
        <v>-34416.200411562051</v>
      </c>
      <c r="L180" s="519"/>
      <c r="M180" s="36">
        <v>-676870.36472643155</v>
      </c>
      <c r="N180" s="36">
        <v>-1008528.6421063918</v>
      </c>
      <c r="O180" s="36">
        <v>-635551.43556422193</v>
      </c>
      <c r="P180" s="22">
        <v>243746.80475371325</v>
      </c>
      <c r="Q180" s="19">
        <f t="shared" si="41"/>
        <v>-2077203.6376433321</v>
      </c>
      <c r="R180" s="22"/>
      <c r="S180" s="22">
        <v>-676870.36458423827</v>
      </c>
      <c r="T180" s="36">
        <v>-920576.5948408813</v>
      </c>
      <c r="U180" s="36">
        <v>-211850.47852140732</v>
      </c>
      <c r="V180" s="36">
        <v>-80130.479015163335</v>
      </c>
      <c r="W180" s="36">
        <v>-635551.43556422193</v>
      </c>
      <c r="X180" s="22">
        <f t="shared" si="58"/>
        <v>346814.72948750388</v>
      </c>
      <c r="Y180" s="19">
        <f t="shared" si="42"/>
        <v>-2178164.6230384083</v>
      </c>
      <c r="Z180" s="595"/>
      <c r="AA180" s="22">
        <f t="shared" si="43"/>
        <v>50.607961524714916</v>
      </c>
      <c r="AB180" s="22">
        <f t="shared" si="44"/>
        <v>-55.453948628567645</v>
      </c>
      <c r="AC180" s="22">
        <f t="shared" si="45"/>
        <v>-4.8459871038527247</v>
      </c>
      <c r="AE180" s="532">
        <f t="shared" si="46"/>
        <v>-96.351653341840787</v>
      </c>
      <c r="AF180" s="532">
        <f t="shared" si="47"/>
        <v>-143.56279602937963</v>
      </c>
      <c r="AG180" s="532">
        <f t="shared" si="48"/>
        <v>-90.469955240458631</v>
      </c>
      <c r="AH180" s="532">
        <f t="shared" si="49"/>
        <v>34.69705405746808</v>
      </c>
      <c r="AI180" s="532">
        <f t="shared" si="50"/>
        <v>-295.68735055421098</v>
      </c>
      <c r="AK180" s="532">
        <f t="shared" si="51"/>
        <v>-97.000625477821472</v>
      </c>
      <c r="AL180" s="532">
        <f t="shared" si="52"/>
        <v>-131.92556532543441</v>
      </c>
      <c r="AM180" s="532">
        <f t="shared" si="53"/>
        <v>-30.359770496045762</v>
      </c>
      <c r="AN180" s="532">
        <f t="shared" si="54"/>
        <v>-11.483301664540461</v>
      </c>
      <c r="AO180" s="532">
        <f t="shared" si="55"/>
        <v>-91.079311488137279</v>
      </c>
      <c r="AP180" s="532">
        <f t="shared" si="56"/>
        <v>49.701165016839191</v>
      </c>
      <c r="AQ180" s="532">
        <f t="shared" si="57"/>
        <v>-312.14740943514022</v>
      </c>
    </row>
    <row r="181" spans="1:43">
      <c r="A181" s="240">
        <v>564</v>
      </c>
      <c r="B181" s="364">
        <v>17</v>
      </c>
      <c r="C181" s="364">
        <v>17</v>
      </c>
      <c r="D181" s="18" t="s">
        <v>204</v>
      </c>
      <c r="E181" s="21">
        <v>209551</v>
      </c>
      <c r="F181" s="21">
        <v>211848</v>
      </c>
      <c r="G181" s="36">
        <v>214633</v>
      </c>
      <c r="H181" s="36"/>
      <c r="I181" s="22">
        <v>-23160296.368695986</v>
      </c>
      <c r="J181" s="36">
        <v>-13025805.125520186</v>
      </c>
      <c r="K181" s="519">
        <f t="shared" si="40"/>
        <v>-36186101.494216174</v>
      </c>
      <c r="L181" s="519"/>
      <c r="M181" s="36">
        <v>-15371324.848179599</v>
      </c>
      <c r="N181" s="36">
        <v>-5515089.056940225</v>
      </c>
      <c r="O181" s="36">
        <v>-19165879.077780683</v>
      </c>
      <c r="P181" s="22">
        <v>7350501.5079664979</v>
      </c>
      <c r="Q181" s="19">
        <f t="shared" si="41"/>
        <v>-32701791.474934012</v>
      </c>
      <c r="R181" s="22"/>
      <c r="S181" s="22">
        <v>-15371324.843891574</v>
      </c>
      <c r="T181" s="36">
        <v>-2862780.827886295</v>
      </c>
      <c r="U181" s="36">
        <v>-6388626.3592602275</v>
      </c>
      <c r="V181" s="36">
        <v>-2464695.4861653126</v>
      </c>
      <c r="W181" s="36">
        <v>-19165879.077780683</v>
      </c>
      <c r="X181" s="22">
        <f t="shared" si="58"/>
        <v>10667510.151059244</v>
      </c>
      <c r="Y181" s="19">
        <f t="shared" si="42"/>
        <v>-35585796.443924844</v>
      </c>
      <c r="Z181" s="595"/>
      <c r="AA181" s="22">
        <f t="shared" si="43"/>
        <v>-110.52343519570886</v>
      </c>
      <c r="AB181" s="22">
        <f t="shared" si="44"/>
        <v>-62.160548627876679</v>
      </c>
      <c r="AC181" s="22">
        <f t="shared" si="45"/>
        <v>-172.68398382358555</v>
      </c>
      <c r="AE181" s="532">
        <f t="shared" si="46"/>
        <v>-72.55827219600657</v>
      </c>
      <c r="AF181" s="532">
        <f t="shared" si="47"/>
        <v>-26.033236362581778</v>
      </c>
      <c r="AG181" s="532">
        <f t="shared" si="48"/>
        <v>-90.469955240458646</v>
      </c>
      <c r="AH181" s="532">
        <f t="shared" si="49"/>
        <v>34.69705405746808</v>
      </c>
      <c r="AI181" s="532">
        <f t="shared" si="50"/>
        <v>-154.36440974157892</v>
      </c>
      <c r="AK181" s="532">
        <f t="shared" si="51"/>
        <v>-71.616782339582329</v>
      </c>
      <c r="AL181" s="532">
        <f t="shared" si="52"/>
        <v>-13.338027367116403</v>
      </c>
      <c r="AM181" s="532">
        <f t="shared" si="53"/>
        <v>-29.765349966036105</v>
      </c>
      <c r="AN181" s="532">
        <f t="shared" si="54"/>
        <v>-11.483301664540461</v>
      </c>
      <c r="AO181" s="532">
        <f t="shared" si="55"/>
        <v>-89.296049898108322</v>
      </c>
      <c r="AP181" s="532">
        <f t="shared" si="56"/>
        <v>49.701165016839184</v>
      </c>
      <c r="AQ181" s="532">
        <f t="shared" si="57"/>
        <v>-165.79834621854442</v>
      </c>
    </row>
    <row r="182" spans="1:43">
      <c r="A182" s="240">
        <v>576</v>
      </c>
      <c r="B182" s="364">
        <v>7</v>
      </c>
      <c r="C182" s="364">
        <v>7</v>
      </c>
      <c r="D182" s="18" t="s">
        <v>205</v>
      </c>
      <c r="E182" s="21">
        <v>2813</v>
      </c>
      <c r="F182" s="21">
        <v>2750</v>
      </c>
      <c r="G182" s="36">
        <v>2726</v>
      </c>
      <c r="H182" s="36"/>
      <c r="I182" s="22">
        <v>631105.49353377777</v>
      </c>
      <c r="J182" s="36">
        <v>599096.74529655254</v>
      </c>
      <c r="K182" s="519">
        <f t="shared" si="40"/>
        <v>1230202.2388303303</v>
      </c>
      <c r="L182" s="519"/>
      <c r="M182" s="36">
        <v>360555.22105506947</v>
      </c>
      <c r="N182" s="36">
        <v>365893.67107542342</v>
      </c>
      <c r="O182" s="36">
        <v>-248792.37691126126</v>
      </c>
      <c r="P182" s="22">
        <v>95416.898658037215</v>
      </c>
      <c r="Q182" s="19">
        <f t="shared" si="41"/>
        <v>573073.4138772689</v>
      </c>
      <c r="R182" s="22"/>
      <c r="S182" s="22">
        <v>360555.22111073241</v>
      </c>
      <c r="T182" s="36">
        <v>317823.29811886168</v>
      </c>
      <c r="U182" s="36">
        <v>-82930.792303753755</v>
      </c>
      <c r="V182" s="36">
        <v>-31303.480337537298</v>
      </c>
      <c r="W182" s="36">
        <v>-248792.37691126126</v>
      </c>
      <c r="X182" s="22">
        <f t="shared" si="58"/>
        <v>135485.37583590363</v>
      </c>
      <c r="Y182" s="19">
        <f t="shared" si="42"/>
        <v>450837.24551294552</v>
      </c>
      <c r="Z182" s="595"/>
      <c r="AA182" s="22">
        <f t="shared" si="43"/>
        <v>224.35317935790181</v>
      </c>
      <c r="AB182" s="22">
        <f t="shared" si="44"/>
        <v>212.97431400517331</v>
      </c>
      <c r="AC182" s="22">
        <f t="shared" si="45"/>
        <v>437.32749336307512</v>
      </c>
      <c r="AE182" s="532">
        <f t="shared" si="46"/>
        <v>131.11098947457072</v>
      </c>
      <c r="AF182" s="532">
        <f t="shared" si="47"/>
        <v>133.0522440274267</v>
      </c>
      <c r="AG182" s="532">
        <f t="shared" si="48"/>
        <v>-90.469955240458646</v>
      </c>
      <c r="AH182" s="532">
        <f t="shared" si="49"/>
        <v>34.69705405746808</v>
      </c>
      <c r="AI182" s="532">
        <f t="shared" si="50"/>
        <v>208.39033231900689</v>
      </c>
      <c r="AK182" s="532">
        <f t="shared" si="51"/>
        <v>132.26530488288057</v>
      </c>
      <c r="AL182" s="532">
        <f t="shared" si="52"/>
        <v>116.58961779855528</v>
      </c>
      <c r="AM182" s="532">
        <f t="shared" si="53"/>
        <v>-30.422154183328598</v>
      </c>
      <c r="AN182" s="532">
        <f t="shared" si="54"/>
        <v>-11.483301664540461</v>
      </c>
      <c r="AO182" s="532">
        <f t="shared" si="55"/>
        <v>-91.266462549985789</v>
      </c>
      <c r="AP182" s="532">
        <f t="shared" si="56"/>
        <v>49.701165016839191</v>
      </c>
      <c r="AQ182" s="532">
        <f t="shared" si="57"/>
        <v>165.38416930042021</v>
      </c>
    </row>
    <row r="183" spans="1:43">
      <c r="A183" s="240">
        <v>577</v>
      </c>
      <c r="B183" s="364">
        <v>2</v>
      </c>
      <c r="C183" s="364">
        <v>2</v>
      </c>
      <c r="D183" s="18" t="s">
        <v>206</v>
      </c>
      <c r="E183" s="21">
        <v>11041</v>
      </c>
      <c r="F183" s="21">
        <v>11138</v>
      </c>
      <c r="G183" s="36">
        <v>11236</v>
      </c>
      <c r="H183" s="36"/>
      <c r="I183" s="22">
        <v>152044.8658024623</v>
      </c>
      <c r="J183" s="36">
        <v>-307206.87218089239</v>
      </c>
      <c r="K183" s="519">
        <f t="shared" si="40"/>
        <v>-155162.00637843009</v>
      </c>
      <c r="L183" s="519"/>
      <c r="M183" s="36">
        <v>318668.26473069633</v>
      </c>
      <c r="N183" s="36">
        <v>-74359.986335513808</v>
      </c>
      <c r="O183" s="36">
        <v>-1007654.3614682284</v>
      </c>
      <c r="P183" s="22">
        <v>386455.78809207946</v>
      </c>
      <c r="Q183" s="19">
        <f t="shared" si="41"/>
        <v>-376890.29498096637</v>
      </c>
      <c r="R183" s="22"/>
      <c r="S183" s="22">
        <v>318668.26495614124</v>
      </c>
      <c r="T183" s="36">
        <v>-22147.347142255414</v>
      </c>
      <c r="U183" s="36">
        <v>-335884.78715607611</v>
      </c>
      <c r="V183" s="36">
        <v>-129026.37750277662</v>
      </c>
      <c r="W183" s="36">
        <v>-1007654.3614682284</v>
      </c>
      <c r="X183" s="22">
        <f t="shared" si="58"/>
        <v>558442.2901292051</v>
      </c>
      <c r="Y183" s="19">
        <f t="shared" si="42"/>
        <v>-617602.31818399031</v>
      </c>
      <c r="Z183" s="595"/>
      <c r="AA183" s="22">
        <f t="shared" si="43"/>
        <v>13.770932506336591</v>
      </c>
      <c r="AB183" s="22">
        <f t="shared" si="44"/>
        <v>-27.824189129688651</v>
      </c>
      <c r="AC183" s="22">
        <f t="shared" si="45"/>
        <v>-14.053256623352059</v>
      </c>
      <c r="AE183" s="532">
        <f t="shared" si="46"/>
        <v>28.610905434610913</v>
      </c>
      <c r="AF183" s="532">
        <f t="shared" si="47"/>
        <v>-6.6762422639175618</v>
      </c>
      <c r="AG183" s="532">
        <f t="shared" si="48"/>
        <v>-90.469955240458646</v>
      </c>
      <c r="AH183" s="532">
        <f t="shared" si="49"/>
        <v>34.69705405746808</v>
      </c>
      <c r="AI183" s="532">
        <f t="shared" si="50"/>
        <v>-33.838238012297211</v>
      </c>
      <c r="AK183" s="532">
        <f t="shared" si="51"/>
        <v>28.361362135648029</v>
      </c>
      <c r="AL183" s="532">
        <f t="shared" si="52"/>
        <v>-1.9711060112366869</v>
      </c>
      <c r="AM183" s="532">
        <f t="shared" si="53"/>
        <v>-29.893626482384846</v>
      </c>
      <c r="AN183" s="532">
        <f t="shared" si="54"/>
        <v>-11.483301664540461</v>
      </c>
      <c r="AO183" s="532">
        <f t="shared" si="55"/>
        <v>-89.680879447154538</v>
      </c>
      <c r="AP183" s="532">
        <f t="shared" si="56"/>
        <v>49.701165016839184</v>
      </c>
      <c r="AQ183" s="532">
        <f t="shared" si="57"/>
        <v>-54.966386452829326</v>
      </c>
    </row>
    <row r="184" spans="1:43">
      <c r="A184" s="240">
        <v>578</v>
      </c>
      <c r="B184" s="364">
        <v>18</v>
      </c>
      <c r="C184" s="364">
        <v>18</v>
      </c>
      <c r="D184" s="18" t="s">
        <v>207</v>
      </c>
      <c r="E184" s="21">
        <v>3183</v>
      </c>
      <c r="F184" s="21">
        <v>3100</v>
      </c>
      <c r="G184" s="36">
        <v>3037</v>
      </c>
      <c r="H184" s="36"/>
      <c r="I184" s="22">
        <v>-441089.73889290687</v>
      </c>
      <c r="J184" s="36">
        <v>-353908.97566453047</v>
      </c>
      <c r="K184" s="519">
        <f t="shared" si="40"/>
        <v>-794998.71455743734</v>
      </c>
      <c r="L184" s="519"/>
      <c r="M184" s="36">
        <v>-339947.67829000793</v>
      </c>
      <c r="N184" s="36">
        <v>-253096.79800633944</v>
      </c>
      <c r="O184" s="36">
        <v>-280456.86124542181</v>
      </c>
      <c r="P184" s="22">
        <v>107560.86757815105</v>
      </c>
      <c r="Q184" s="19">
        <f t="shared" si="41"/>
        <v>-765940.46996361809</v>
      </c>
      <c r="R184" s="22"/>
      <c r="S184" s="22">
        <v>-339947.6782272585</v>
      </c>
      <c r="T184" s="36">
        <v>-214285.21843009995</v>
      </c>
      <c r="U184" s="36">
        <v>-93485.620415140598</v>
      </c>
      <c r="V184" s="36">
        <v>-34874.787155209378</v>
      </c>
      <c r="W184" s="36">
        <v>-280456.86124542181</v>
      </c>
      <c r="X184" s="22">
        <f t="shared" si="58"/>
        <v>150942.43815614062</v>
      </c>
      <c r="Y184" s="19">
        <f t="shared" si="42"/>
        <v>-812107.72731698956</v>
      </c>
      <c r="Z184" s="595"/>
      <c r="AA184" s="22">
        <f t="shared" si="43"/>
        <v>-138.57673229434712</v>
      </c>
      <c r="AB184" s="22">
        <f t="shared" si="44"/>
        <v>-111.18723709221818</v>
      </c>
      <c r="AC184" s="22">
        <f t="shared" si="45"/>
        <v>-249.76396938656529</v>
      </c>
      <c r="AE184" s="532">
        <f t="shared" si="46"/>
        <v>-109.66054138387352</v>
      </c>
      <c r="AF184" s="532">
        <f t="shared" si="47"/>
        <v>-81.644128389141756</v>
      </c>
      <c r="AG184" s="532">
        <f t="shared" si="48"/>
        <v>-90.469955240458646</v>
      </c>
      <c r="AH184" s="532">
        <f t="shared" si="49"/>
        <v>34.69705405746808</v>
      </c>
      <c r="AI184" s="532">
        <f t="shared" si="50"/>
        <v>-247.07757095600584</v>
      </c>
      <c r="AK184" s="532">
        <f t="shared" si="51"/>
        <v>-111.93535667673972</v>
      </c>
      <c r="AL184" s="532">
        <f t="shared" si="52"/>
        <v>-70.558188485380299</v>
      </c>
      <c r="AM184" s="532">
        <f t="shared" si="53"/>
        <v>-30.782226017497727</v>
      </c>
      <c r="AN184" s="532">
        <f t="shared" si="54"/>
        <v>-11.483301664540461</v>
      </c>
      <c r="AO184" s="532">
        <f t="shared" si="55"/>
        <v>-92.346678052493189</v>
      </c>
      <c r="AP184" s="532">
        <f t="shared" si="56"/>
        <v>49.701165016839191</v>
      </c>
      <c r="AQ184" s="532">
        <f t="shared" si="57"/>
        <v>-267.40458587981215</v>
      </c>
    </row>
    <row r="185" spans="1:43">
      <c r="A185" s="240">
        <v>580</v>
      </c>
      <c r="B185" s="364">
        <v>9</v>
      </c>
      <c r="C185" s="364">
        <v>9</v>
      </c>
      <c r="D185" s="18" t="s">
        <v>208</v>
      </c>
      <c r="E185" s="21">
        <v>4567</v>
      </c>
      <c r="F185" s="21">
        <v>4438</v>
      </c>
      <c r="G185" s="36">
        <v>4366</v>
      </c>
      <c r="H185" s="36"/>
      <c r="I185" s="22">
        <v>-69168.421515403068</v>
      </c>
      <c r="J185" s="36">
        <v>196915.62206380701</v>
      </c>
      <c r="K185" s="519">
        <f t="shared" si="40"/>
        <v>127747.20054840394</v>
      </c>
      <c r="L185" s="519"/>
      <c r="M185" s="36">
        <v>-343148.19442830601</v>
      </c>
      <c r="N185" s="36">
        <v>2182.1043533451016</v>
      </c>
      <c r="O185" s="36">
        <v>-401505.66135715548</v>
      </c>
      <c r="P185" s="22">
        <v>153985.52590704334</v>
      </c>
      <c r="Q185" s="19">
        <f t="shared" si="41"/>
        <v>-588486.22552507301</v>
      </c>
      <c r="R185" s="22"/>
      <c r="S185" s="22">
        <v>-343148.19433847629</v>
      </c>
      <c r="T185" s="36">
        <v>-8824.7375307352777</v>
      </c>
      <c r="U185" s="36">
        <v>-133835.22045238517</v>
      </c>
      <c r="V185" s="36">
        <v>-50136.095067383649</v>
      </c>
      <c r="W185" s="36">
        <v>-401505.66135715548</v>
      </c>
      <c r="X185" s="22">
        <f t="shared" si="58"/>
        <v>216995.28646351988</v>
      </c>
      <c r="Y185" s="19">
        <f t="shared" si="42"/>
        <v>-720454.62228261598</v>
      </c>
      <c r="Z185" s="595"/>
      <c r="AA185" s="22">
        <f t="shared" si="43"/>
        <v>-15.14526418116993</v>
      </c>
      <c r="AB185" s="22">
        <f t="shared" si="44"/>
        <v>43.117061980251151</v>
      </c>
      <c r="AC185" s="22">
        <f t="shared" si="45"/>
        <v>27.971797799081223</v>
      </c>
      <c r="AE185" s="532">
        <f t="shared" si="46"/>
        <v>-77.320458411064891</v>
      </c>
      <c r="AF185" s="532">
        <f t="shared" si="47"/>
        <v>0.49168642481863489</v>
      </c>
      <c r="AG185" s="532">
        <f t="shared" si="48"/>
        <v>-90.469955240458646</v>
      </c>
      <c r="AH185" s="532">
        <f t="shared" si="49"/>
        <v>34.69705405746808</v>
      </c>
      <c r="AI185" s="532">
        <f t="shared" si="50"/>
        <v>-132.60167316923682</v>
      </c>
      <c r="AK185" s="532">
        <f t="shared" si="51"/>
        <v>-78.595555276792552</v>
      </c>
      <c r="AL185" s="532">
        <f t="shared" si="52"/>
        <v>-2.021240845335611</v>
      </c>
      <c r="AM185" s="532">
        <f t="shared" si="53"/>
        <v>-30.6539671214808</v>
      </c>
      <c r="AN185" s="532">
        <f t="shared" si="54"/>
        <v>-11.483301664540461</v>
      </c>
      <c r="AO185" s="532">
        <f t="shared" si="55"/>
        <v>-91.961901364442397</v>
      </c>
      <c r="AP185" s="532">
        <f t="shared" si="56"/>
        <v>49.701165016839184</v>
      </c>
      <c r="AQ185" s="532">
        <f t="shared" si="57"/>
        <v>-165.01480125575262</v>
      </c>
    </row>
    <row r="186" spans="1:43">
      <c r="A186" s="240">
        <v>581</v>
      </c>
      <c r="B186" s="364">
        <v>6</v>
      </c>
      <c r="C186" s="364">
        <v>6</v>
      </c>
      <c r="D186" s="18" t="s">
        <v>209</v>
      </c>
      <c r="E186" s="21">
        <v>6286</v>
      </c>
      <c r="F186" s="21">
        <v>6240</v>
      </c>
      <c r="G186" s="36">
        <v>6123</v>
      </c>
      <c r="H186" s="36"/>
      <c r="I186" s="22">
        <v>790103.50519285083</v>
      </c>
      <c r="J186" s="36">
        <v>445593.05768416007</v>
      </c>
      <c r="K186" s="519">
        <f t="shared" si="40"/>
        <v>1235696.562877011</v>
      </c>
      <c r="L186" s="519"/>
      <c r="M186" s="36">
        <v>-642821.91542995407</v>
      </c>
      <c r="N186" s="36">
        <v>-441934.71870183945</v>
      </c>
      <c r="O186" s="36">
        <v>-564532.52070046193</v>
      </c>
      <c r="P186" s="22">
        <v>216509.61731860082</v>
      </c>
      <c r="Q186" s="19">
        <f t="shared" si="41"/>
        <v>-1432779.5375136544</v>
      </c>
      <c r="R186" s="22"/>
      <c r="S186" s="22">
        <v>-642821.91530364996</v>
      </c>
      <c r="T186" s="36">
        <v>-363810.76497418323</v>
      </c>
      <c r="U186" s="36">
        <v>-188177.50690015397</v>
      </c>
      <c r="V186" s="36">
        <v>-70312.256091981239</v>
      </c>
      <c r="W186" s="36">
        <v>-564532.52070046193</v>
      </c>
      <c r="X186" s="22">
        <f t="shared" si="58"/>
        <v>304320.23339810636</v>
      </c>
      <c r="Y186" s="19">
        <f t="shared" si="42"/>
        <v>-1525334.730572324</v>
      </c>
      <c r="Z186" s="595"/>
      <c r="AA186" s="22">
        <f t="shared" si="43"/>
        <v>125.69257161833453</v>
      </c>
      <c r="AB186" s="22">
        <f t="shared" si="44"/>
        <v>70.886582514183914</v>
      </c>
      <c r="AC186" s="22">
        <f t="shared" si="45"/>
        <v>196.57915413251845</v>
      </c>
      <c r="AE186" s="532">
        <f t="shared" si="46"/>
        <v>-103.01633260095417</v>
      </c>
      <c r="AF186" s="532">
        <f t="shared" si="47"/>
        <v>-70.822871586833244</v>
      </c>
      <c r="AG186" s="532">
        <f t="shared" si="48"/>
        <v>-90.469955240458646</v>
      </c>
      <c r="AH186" s="532">
        <f t="shared" si="49"/>
        <v>34.69705405746808</v>
      </c>
      <c r="AI186" s="532">
        <f t="shared" si="50"/>
        <v>-229.61210537077795</v>
      </c>
      <c r="AK186" s="532">
        <f t="shared" si="51"/>
        <v>-104.98479753448473</v>
      </c>
      <c r="AL186" s="532">
        <f t="shared" si="52"/>
        <v>-59.417077408816468</v>
      </c>
      <c r="AM186" s="532">
        <f t="shared" si="53"/>
        <v>-30.732893499943486</v>
      </c>
      <c r="AN186" s="532">
        <f t="shared" si="54"/>
        <v>-11.483301664540461</v>
      </c>
      <c r="AO186" s="532">
        <f t="shared" si="55"/>
        <v>-92.198680499830459</v>
      </c>
      <c r="AP186" s="532">
        <f t="shared" si="56"/>
        <v>49.701165016839191</v>
      </c>
      <c r="AQ186" s="532">
        <f t="shared" si="57"/>
        <v>-249.11558559077642</v>
      </c>
    </row>
    <row r="187" spans="1:43">
      <c r="A187" s="240">
        <v>583</v>
      </c>
      <c r="B187" s="364">
        <v>19</v>
      </c>
      <c r="C187" s="364">
        <v>19</v>
      </c>
      <c r="D187" s="18" t="s">
        <v>210</v>
      </c>
      <c r="E187" s="21">
        <v>924</v>
      </c>
      <c r="F187" s="21">
        <v>947</v>
      </c>
      <c r="G187" s="36">
        <v>912</v>
      </c>
      <c r="H187" s="36"/>
      <c r="I187" s="22">
        <v>-767234.31895424612</v>
      </c>
      <c r="J187" s="36">
        <v>175471.4983443516</v>
      </c>
      <c r="K187" s="519">
        <f t="shared" si="40"/>
        <v>-591762.82060989458</v>
      </c>
      <c r="L187" s="519"/>
      <c r="M187" s="36">
        <v>-506479.02571109636</v>
      </c>
      <c r="N187" s="36">
        <v>331319.00541115989</v>
      </c>
      <c r="O187" s="36">
        <v>-85675.047612714334</v>
      </c>
      <c r="P187" s="22">
        <v>32858.110192422275</v>
      </c>
      <c r="Q187" s="19">
        <f t="shared" si="41"/>
        <v>-227976.95772022853</v>
      </c>
      <c r="R187" s="22"/>
      <c r="S187" s="22">
        <v>-506479.02569192811</v>
      </c>
      <c r="T187" s="36">
        <v>314765.31697848206</v>
      </c>
      <c r="U187" s="36">
        <v>-28558.349204238111</v>
      </c>
      <c r="V187" s="36">
        <v>-10472.7711180609</v>
      </c>
      <c r="W187" s="36">
        <v>-85675.047612714334</v>
      </c>
      <c r="X187" s="22">
        <f t="shared" si="58"/>
        <v>45327.462495357337</v>
      </c>
      <c r="Y187" s="19">
        <f t="shared" si="42"/>
        <v>-271092.41415310203</v>
      </c>
      <c r="Z187" s="595"/>
      <c r="AA187" s="22">
        <f t="shared" si="43"/>
        <v>-830.34017202840494</v>
      </c>
      <c r="AB187" s="22">
        <f t="shared" si="44"/>
        <v>189.90421898739351</v>
      </c>
      <c r="AC187" s="22">
        <f t="shared" si="45"/>
        <v>-640.43595304101143</v>
      </c>
      <c r="AE187" s="532">
        <f t="shared" si="46"/>
        <v>-534.82473675934148</v>
      </c>
      <c r="AF187" s="532">
        <f t="shared" si="47"/>
        <v>349.86167414061237</v>
      </c>
      <c r="AG187" s="532">
        <f t="shared" si="48"/>
        <v>-90.469955240458646</v>
      </c>
      <c r="AH187" s="532">
        <f t="shared" si="49"/>
        <v>34.697054057468087</v>
      </c>
      <c r="AI187" s="532">
        <f t="shared" si="50"/>
        <v>-240.73596380171966</v>
      </c>
      <c r="AK187" s="532">
        <f t="shared" si="51"/>
        <v>-555.3498088727282</v>
      </c>
      <c r="AL187" s="532">
        <f t="shared" si="52"/>
        <v>345.13740896763386</v>
      </c>
      <c r="AM187" s="532">
        <f t="shared" si="53"/>
        <v>-31.313979390611966</v>
      </c>
      <c r="AN187" s="532">
        <f t="shared" si="54"/>
        <v>-11.483301664540461</v>
      </c>
      <c r="AO187" s="532">
        <f t="shared" si="55"/>
        <v>-93.941938171835886</v>
      </c>
      <c r="AP187" s="532">
        <f t="shared" si="56"/>
        <v>49.701165016839184</v>
      </c>
      <c r="AQ187" s="532">
        <f t="shared" si="57"/>
        <v>-297.25045411524343</v>
      </c>
    </row>
    <row r="188" spans="1:43">
      <c r="A188" s="240">
        <v>584</v>
      </c>
      <c r="B188" s="364">
        <v>16</v>
      </c>
      <c r="C188" s="364">
        <v>16</v>
      </c>
      <c r="D188" s="18" t="s">
        <v>211</v>
      </c>
      <c r="E188" s="21">
        <v>2676</v>
      </c>
      <c r="F188" s="21">
        <v>2653</v>
      </c>
      <c r="G188" s="36">
        <v>2578</v>
      </c>
      <c r="H188" s="36"/>
      <c r="I188" s="22">
        <v>-333224.47355662909</v>
      </c>
      <c r="J188" s="36">
        <v>-384348.16877712862</v>
      </c>
      <c r="K188" s="519">
        <f t="shared" si="40"/>
        <v>-717572.64233375771</v>
      </c>
      <c r="L188" s="519"/>
      <c r="M188" s="36">
        <v>-416568.57541106222</v>
      </c>
      <c r="N188" s="36">
        <v>-411119.26931228035</v>
      </c>
      <c r="O188" s="36">
        <v>-240016.79125293679</v>
      </c>
      <c r="P188" s="22">
        <v>92051.284414462818</v>
      </c>
      <c r="Q188" s="19">
        <f t="shared" si="41"/>
        <v>-975653.35156181653</v>
      </c>
      <c r="R188" s="22"/>
      <c r="S188" s="22">
        <v>-416568.57535736274</v>
      </c>
      <c r="T188" s="36">
        <v>-377904.06911364692</v>
      </c>
      <c r="U188" s="36">
        <v>-80005.597084312263</v>
      </c>
      <c r="V188" s="36">
        <v>-29603.95169118531</v>
      </c>
      <c r="W188" s="36">
        <v>-240016.79125293679</v>
      </c>
      <c r="X188" s="22">
        <f t="shared" si="58"/>
        <v>128129.60341341142</v>
      </c>
      <c r="Y188" s="19">
        <f t="shared" si="42"/>
        <v>-1015969.3810860326</v>
      </c>
      <c r="Z188" s="595"/>
      <c r="AA188" s="22">
        <f t="shared" si="43"/>
        <v>-124.52334587317978</v>
      </c>
      <c r="AB188" s="22">
        <f t="shared" si="44"/>
        <v>-143.62786576125882</v>
      </c>
      <c r="AC188" s="22">
        <f t="shared" si="45"/>
        <v>-268.1512116344386</v>
      </c>
      <c r="AE188" s="532">
        <f t="shared" si="46"/>
        <v>-157.01793268415463</v>
      </c>
      <c r="AF188" s="532">
        <f t="shared" si="47"/>
        <v>-154.96391606192248</v>
      </c>
      <c r="AG188" s="532">
        <f t="shared" si="48"/>
        <v>-90.469955240458646</v>
      </c>
      <c r="AH188" s="532">
        <f t="shared" si="49"/>
        <v>34.69705405746808</v>
      </c>
      <c r="AI188" s="532">
        <f t="shared" si="50"/>
        <v>-367.75474992906766</v>
      </c>
      <c r="AK188" s="532">
        <f t="shared" si="51"/>
        <v>-161.58594854824</v>
      </c>
      <c r="AL188" s="532">
        <f t="shared" si="52"/>
        <v>-146.58807956309036</v>
      </c>
      <c r="AM188" s="532">
        <f t="shared" si="53"/>
        <v>-31.033978698336796</v>
      </c>
      <c r="AN188" s="532">
        <f t="shared" si="54"/>
        <v>-11.483301664540461</v>
      </c>
      <c r="AO188" s="532">
        <f t="shared" si="55"/>
        <v>-93.101936095010387</v>
      </c>
      <c r="AP188" s="532">
        <f t="shared" si="56"/>
        <v>49.701165016839184</v>
      </c>
      <c r="AQ188" s="532">
        <f t="shared" si="57"/>
        <v>-394.09207955237883</v>
      </c>
    </row>
    <row r="189" spans="1:43">
      <c r="A189" s="240">
        <v>588</v>
      </c>
      <c r="B189" s="364">
        <v>10</v>
      </c>
      <c r="C189" s="364">
        <v>10</v>
      </c>
      <c r="D189" s="18" t="s">
        <v>212</v>
      </c>
      <c r="E189" s="21">
        <v>1644</v>
      </c>
      <c r="F189" s="21">
        <v>1600</v>
      </c>
      <c r="G189" s="36">
        <v>1577</v>
      </c>
      <c r="H189" s="36"/>
      <c r="I189" s="22">
        <v>-451611.41258085769</v>
      </c>
      <c r="J189" s="36">
        <v>-245880.71461617234</v>
      </c>
      <c r="K189" s="519">
        <f t="shared" si="40"/>
        <v>-697492.12719703</v>
      </c>
      <c r="L189" s="519"/>
      <c r="M189" s="36">
        <v>-632824.65548327658</v>
      </c>
      <c r="N189" s="36">
        <v>-349464.43342796603</v>
      </c>
      <c r="O189" s="36">
        <v>-144751.92838473382</v>
      </c>
      <c r="P189" s="22">
        <v>55515.286491948929</v>
      </c>
      <c r="Q189" s="19">
        <f t="shared" si="41"/>
        <v>-1071525.7308040275</v>
      </c>
      <c r="R189" s="22"/>
      <c r="S189" s="22">
        <v>-632824.65545089217</v>
      </c>
      <c r="T189" s="36">
        <v>-329432.65042087465</v>
      </c>
      <c r="U189" s="36">
        <v>-48250.642794911277</v>
      </c>
      <c r="V189" s="36">
        <v>-18109.166724980307</v>
      </c>
      <c r="W189" s="36">
        <v>-144751.92838473382</v>
      </c>
      <c r="X189" s="22">
        <f t="shared" si="58"/>
        <v>78378.737231555395</v>
      </c>
      <c r="Y189" s="19">
        <f t="shared" si="42"/>
        <v>-1094990.3065448368</v>
      </c>
      <c r="Z189" s="595"/>
      <c r="AA189" s="22">
        <f t="shared" si="43"/>
        <v>-274.70280570611783</v>
      </c>
      <c r="AB189" s="22">
        <f t="shared" si="44"/>
        <v>-149.56247847699046</v>
      </c>
      <c r="AC189" s="22">
        <f t="shared" si="45"/>
        <v>-424.26528418310829</v>
      </c>
      <c r="AE189" s="532">
        <f t="shared" si="46"/>
        <v>-395.51540967704784</v>
      </c>
      <c r="AF189" s="532">
        <f t="shared" si="47"/>
        <v>-218.41527089247876</v>
      </c>
      <c r="AG189" s="532">
        <f t="shared" si="48"/>
        <v>-90.469955240458646</v>
      </c>
      <c r="AH189" s="532">
        <f t="shared" si="49"/>
        <v>34.69705405746808</v>
      </c>
      <c r="AI189" s="532">
        <f t="shared" si="50"/>
        <v>-669.70358175251715</v>
      </c>
      <c r="AK189" s="532">
        <f t="shared" si="51"/>
        <v>-401.28386521933555</v>
      </c>
      <c r="AL189" s="532">
        <f t="shared" si="52"/>
        <v>-208.89831986104923</v>
      </c>
      <c r="AM189" s="532">
        <f t="shared" si="53"/>
        <v>-30.596476090622243</v>
      </c>
      <c r="AN189" s="532">
        <f t="shared" si="54"/>
        <v>-11.483301664540461</v>
      </c>
      <c r="AO189" s="532">
        <f t="shared" si="55"/>
        <v>-91.789428271866726</v>
      </c>
      <c r="AP189" s="532">
        <f t="shared" si="56"/>
        <v>49.701165016839184</v>
      </c>
      <c r="AQ189" s="532">
        <f t="shared" si="57"/>
        <v>-694.35022609057501</v>
      </c>
    </row>
    <row r="190" spans="1:43">
      <c r="A190" s="240">
        <v>592</v>
      </c>
      <c r="B190" s="364">
        <v>13</v>
      </c>
      <c r="C190" s="364">
        <v>13</v>
      </c>
      <c r="D190" s="18" t="s">
        <v>213</v>
      </c>
      <c r="E190" s="21">
        <v>3678</v>
      </c>
      <c r="F190" s="21">
        <v>3651</v>
      </c>
      <c r="G190" s="36">
        <v>3596</v>
      </c>
      <c r="H190" s="36"/>
      <c r="I190" s="22">
        <v>245058.35564861374</v>
      </c>
      <c r="J190" s="36">
        <v>100816.51728093039</v>
      </c>
      <c r="K190" s="519">
        <f t="shared" si="40"/>
        <v>345874.87292954413</v>
      </c>
      <c r="L190" s="519"/>
      <c r="M190" s="36">
        <v>-424131.91300592525</v>
      </c>
      <c r="N190" s="36">
        <v>-305666.61641452974</v>
      </c>
      <c r="O190" s="36">
        <v>-330305.80658291449</v>
      </c>
      <c r="P190" s="22">
        <v>126678.94436381596</v>
      </c>
      <c r="Q190" s="19">
        <f t="shared" si="41"/>
        <v>-933425.39163955348</v>
      </c>
      <c r="R190" s="22"/>
      <c r="S190" s="22">
        <v>-424131.91293202521</v>
      </c>
      <c r="T190" s="36">
        <v>-259956.59156522315</v>
      </c>
      <c r="U190" s="36">
        <v>-110101.93552763817</v>
      </c>
      <c r="V190" s="36">
        <v>-41293.952785687499</v>
      </c>
      <c r="W190" s="36">
        <v>-330305.80658291449</v>
      </c>
      <c r="X190" s="22">
        <f t="shared" si="58"/>
        <v>178725.38940055371</v>
      </c>
      <c r="Y190" s="19">
        <f t="shared" si="42"/>
        <v>-987064.80999293481</v>
      </c>
      <c r="Z190" s="595"/>
      <c r="AA190" s="22">
        <f t="shared" si="43"/>
        <v>66.628155423766657</v>
      </c>
      <c r="AB190" s="22">
        <f t="shared" si="44"/>
        <v>27.41068985343404</v>
      </c>
      <c r="AC190" s="22">
        <f t="shared" si="45"/>
        <v>94.038845277200693</v>
      </c>
      <c r="AE190" s="532">
        <f t="shared" si="46"/>
        <v>-116.16869707091899</v>
      </c>
      <c r="AF190" s="532">
        <f t="shared" si="47"/>
        <v>-83.721341116003757</v>
      </c>
      <c r="AG190" s="532">
        <f t="shared" si="48"/>
        <v>-90.469955240458646</v>
      </c>
      <c r="AH190" s="532">
        <f t="shared" si="49"/>
        <v>34.69705405746808</v>
      </c>
      <c r="AI190" s="532">
        <f t="shared" si="50"/>
        <v>-255.66293936991332</v>
      </c>
      <c r="AK190" s="532">
        <f t="shared" si="51"/>
        <v>-117.94547078198698</v>
      </c>
      <c r="AL190" s="532">
        <f t="shared" si="52"/>
        <v>-72.290487087103216</v>
      </c>
      <c r="AM190" s="532">
        <f t="shared" si="53"/>
        <v>-30.617890858631302</v>
      </c>
      <c r="AN190" s="532">
        <f t="shared" si="54"/>
        <v>-11.483301664540461</v>
      </c>
      <c r="AO190" s="532">
        <f t="shared" si="55"/>
        <v>-91.85367257589391</v>
      </c>
      <c r="AP190" s="532">
        <f t="shared" si="56"/>
        <v>49.701165016839184</v>
      </c>
      <c r="AQ190" s="532">
        <f t="shared" si="57"/>
        <v>-274.4896579513167</v>
      </c>
    </row>
    <row r="191" spans="1:43">
      <c r="A191" s="240">
        <v>593</v>
      </c>
      <c r="B191" s="364">
        <v>10</v>
      </c>
      <c r="C191" s="364">
        <v>10</v>
      </c>
      <c r="D191" s="18" t="s">
        <v>214</v>
      </c>
      <c r="E191" s="21">
        <v>17253</v>
      </c>
      <c r="F191" s="21">
        <v>17077</v>
      </c>
      <c r="G191" s="36">
        <v>17050</v>
      </c>
      <c r="H191" s="36"/>
      <c r="I191" s="22">
        <v>165735.03372375845</v>
      </c>
      <c r="J191" s="36">
        <v>-499370.01295573113</v>
      </c>
      <c r="K191" s="519">
        <f t="shared" si="40"/>
        <v>-333634.97923197271</v>
      </c>
      <c r="L191" s="519"/>
      <c r="M191" s="36">
        <v>-1530435.836549395</v>
      </c>
      <c r="N191" s="36">
        <v>-1444954.01317142</v>
      </c>
      <c r="O191" s="36">
        <v>-1544955.4256413123</v>
      </c>
      <c r="P191" s="22">
        <v>592521.59213938238</v>
      </c>
      <c r="Q191" s="19">
        <f t="shared" si="41"/>
        <v>-3927823.6832227451</v>
      </c>
      <c r="R191" s="22"/>
      <c r="S191" s="22">
        <v>-1530435.8362037388</v>
      </c>
      <c r="T191" s="36">
        <v>-1231152.2891638582</v>
      </c>
      <c r="U191" s="36">
        <v>-514985.14188043744</v>
      </c>
      <c r="V191" s="36">
        <v>-195790.29338041486</v>
      </c>
      <c r="W191" s="36">
        <v>-1544955.4256413123</v>
      </c>
      <c r="X191" s="22">
        <f t="shared" si="58"/>
        <v>847404.86353710806</v>
      </c>
      <c r="Y191" s="19">
        <f t="shared" si="42"/>
        <v>-4169914.1227326528</v>
      </c>
      <c r="Z191" s="595"/>
      <c r="AA191" s="22">
        <f t="shared" si="43"/>
        <v>9.6061574058864228</v>
      </c>
      <c r="AB191" s="22">
        <f t="shared" si="44"/>
        <v>-28.94395252742892</v>
      </c>
      <c r="AC191" s="22">
        <f t="shared" si="45"/>
        <v>-19.337795121542499</v>
      </c>
      <c r="AE191" s="532">
        <f t="shared" si="46"/>
        <v>-89.619712862294023</v>
      </c>
      <c r="AF191" s="532">
        <f t="shared" si="47"/>
        <v>-84.614043050384723</v>
      </c>
      <c r="AG191" s="532">
        <f t="shared" si="48"/>
        <v>-90.469955240458646</v>
      </c>
      <c r="AH191" s="532">
        <f t="shared" si="49"/>
        <v>34.69705405746808</v>
      </c>
      <c r="AI191" s="532">
        <f t="shared" si="50"/>
        <v>-230.00665709566934</v>
      </c>
      <c r="AK191" s="532">
        <f t="shared" si="51"/>
        <v>-89.761632621920171</v>
      </c>
      <c r="AL191" s="532">
        <f t="shared" si="52"/>
        <v>-72.208345405504872</v>
      </c>
      <c r="AM191" s="532">
        <f t="shared" si="53"/>
        <v>-30.204407148412752</v>
      </c>
      <c r="AN191" s="532">
        <f t="shared" si="54"/>
        <v>-11.483301664540461</v>
      </c>
      <c r="AO191" s="532">
        <f t="shared" si="55"/>
        <v>-90.613221445238253</v>
      </c>
      <c r="AP191" s="532">
        <f t="shared" si="56"/>
        <v>49.701165016839184</v>
      </c>
      <c r="AQ191" s="532">
        <f t="shared" si="57"/>
        <v>-244.5697432687773</v>
      </c>
    </row>
    <row r="192" spans="1:43">
      <c r="A192" s="240">
        <v>595</v>
      </c>
      <c r="B192" s="364">
        <v>11</v>
      </c>
      <c r="C192" s="364">
        <v>11</v>
      </c>
      <c r="D192" s="18" t="s">
        <v>215</v>
      </c>
      <c r="E192" s="21">
        <v>4269</v>
      </c>
      <c r="F192" s="21">
        <v>4140</v>
      </c>
      <c r="G192" s="36">
        <v>4073</v>
      </c>
      <c r="H192" s="36"/>
      <c r="I192" s="22">
        <v>914864.01242104999</v>
      </c>
      <c r="J192" s="36">
        <v>330125.10693155747</v>
      </c>
      <c r="K192" s="519">
        <f t="shared" si="40"/>
        <v>1244989.1193526075</v>
      </c>
      <c r="L192" s="519"/>
      <c r="M192" s="36">
        <v>974846.03252565023</v>
      </c>
      <c r="N192" s="36">
        <v>290413.5964835753</v>
      </c>
      <c r="O192" s="36">
        <v>-374545.61469549878</v>
      </c>
      <c r="P192" s="22">
        <v>143645.80379791785</v>
      </c>
      <c r="Q192" s="19">
        <f t="shared" si="41"/>
        <v>1034359.8181116446</v>
      </c>
      <c r="R192" s="22"/>
      <c r="S192" s="22">
        <v>974846.0326094483</v>
      </c>
      <c r="T192" s="36">
        <v>218045.83501442414</v>
      </c>
      <c r="U192" s="36">
        <v>-124848.53823183292</v>
      </c>
      <c r="V192" s="36">
        <v>-46771.487679673301</v>
      </c>
      <c r="W192" s="36">
        <v>-374545.61469549878</v>
      </c>
      <c r="X192" s="22">
        <f t="shared" si="58"/>
        <v>202432.84511358599</v>
      </c>
      <c r="Y192" s="19">
        <f t="shared" si="42"/>
        <v>849159.07213045331</v>
      </c>
      <c r="Z192" s="595"/>
      <c r="AA192" s="22">
        <f t="shared" si="43"/>
        <v>214.30405538089715</v>
      </c>
      <c r="AB192" s="22">
        <f t="shared" si="44"/>
        <v>77.330781665860272</v>
      </c>
      <c r="AC192" s="22">
        <f t="shared" si="45"/>
        <v>291.63483704675747</v>
      </c>
      <c r="AE192" s="532">
        <f t="shared" si="46"/>
        <v>235.470056165616</v>
      </c>
      <c r="AF192" s="532">
        <f t="shared" si="47"/>
        <v>70.148211711008528</v>
      </c>
      <c r="AG192" s="532">
        <f t="shared" si="48"/>
        <v>-90.469955240458646</v>
      </c>
      <c r="AH192" s="532">
        <f t="shared" si="49"/>
        <v>34.69705405746808</v>
      </c>
      <c r="AI192" s="532">
        <f t="shared" si="50"/>
        <v>249.84536669363396</v>
      </c>
      <c r="AK192" s="532">
        <f t="shared" si="51"/>
        <v>239.34348946954293</v>
      </c>
      <c r="AL192" s="532">
        <f t="shared" si="52"/>
        <v>53.534454950754764</v>
      </c>
      <c r="AM192" s="532">
        <f t="shared" si="53"/>
        <v>-30.652722374621391</v>
      </c>
      <c r="AN192" s="532">
        <f t="shared" si="54"/>
        <v>-11.483301664540461</v>
      </c>
      <c r="AO192" s="532">
        <f t="shared" si="55"/>
        <v>-91.958167123864172</v>
      </c>
      <c r="AP192" s="532">
        <f t="shared" si="56"/>
        <v>49.701165016839184</v>
      </c>
      <c r="AQ192" s="532">
        <f t="shared" si="57"/>
        <v>208.48491827411081</v>
      </c>
    </row>
    <row r="193" spans="1:43">
      <c r="A193" s="240">
        <v>598</v>
      </c>
      <c r="B193" s="364">
        <v>15</v>
      </c>
      <c r="C193" s="364">
        <v>15</v>
      </c>
      <c r="D193" s="18" t="s">
        <v>216</v>
      </c>
      <c r="E193" s="21">
        <v>19097</v>
      </c>
      <c r="F193" s="21">
        <v>19207</v>
      </c>
      <c r="G193" s="36">
        <v>19475</v>
      </c>
      <c r="H193" s="36"/>
      <c r="I193" s="22">
        <v>-4824456.9681539834</v>
      </c>
      <c r="J193" s="36">
        <v>-2342879.3679168504</v>
      </c>
      <c r="K193" s="519">
        <f t="shared" si="40"/>
        <v>-7167336.3360708337</v>
      </c>
      <c r="L193" s="519"/>
      <c r="M193" s="36">
        <v>-7093329.5609292882</v>
      </c>
      <c r="N193" s="36">
        <v>-3652338.5770628252</v>
      </c>
      <c r="O193" s="36">
        <v>-1737656.4303034891</v>
      </c>
      <c r="P193" s="22">
        <v>666426.31728178938</v>
      </c>
      <c r="Q193" s="19">
        <f t="shared" si="41"/>
        <v>-11816898.251013814</v>
      </c>
      <c r="R193" s="22"/>
      <c r="S193" s="22">
        <v>-7093329.5605405187</v>
      </c>
      <c r="T193" s="36">
        <v>-3411869.5419270727</v>
      </c>
      <c r="U193" s="36">
        <v>-579218.81010116299</v>
      </c>
      <c r="V193" s="36">
        <v>-223637.29991692546</v>
      </c>
      <c r="W193" s="36">
        <v>-1737656.4303034891</v>
      </c>
      <c r="X193" s="22">
        <f t="shared" si="58"/>
        <v>967930.18870294315</v>
      </c>
      <c r="Y193" s="19">
        <f t="shared" si="42"/>
        <v>-12077781.454086225</v>
      </c>
      <c r="Z193" s="595"/>
      <c r="AA193" s="22">
        <f t="shared" si="43"/>
        <v>-252.62905001591787</v>
      </c>
      <c r="AB193" s="22">
        <f t="shared" si="44"/>
        <v>-122.68311085075406</v>
      </c>
      <c r="AC193" s="22">
        <f t="shared" si="45"/>
        <v>-375.31216086667195</v>
      </c>
      <c r="AE193" s="532">
        <f t="shared" si="46"/>
        <v>-369.30960383866756</v>
      </c>
      <c r="AF193" s="532">
        <f t="shared" si="47"/>
        <v>-190.15663961382961</v>
      </c>
      <c r="AG193" s="532">
        <f t="shared" si="48"/>
        <v>-90.469955240458646</v>
      </c>
      <c r="AH193" s="532">
        <f t="shared" si="49"/>
        <v>34.69705405746808</v>
      </c>
      <c r="AI193" s="532">
        <f t="shared" si="50"/>
        <v>-615.23914463548772</v>
      </c>
      <c r="AK193" s="532">
        <f t="shared" si="51"/>
        <v>-364.2274485515029</v>
      </c>
      <c r="AL193" s="532">
        <f t="shared" si="52"/>
        <v>-175.19227429664045</v>
      </c>
      <c r="AM193" s="532">
        <f t="shared" si="53"/>
        <v>-29.74165905525869</v>
      </c>
      <c r="AN193" s="532">
        <f t="shared" si="54"/>
        <v>-11.483301664540461</v>
      </c>
      <c r="AO193" s="532">
        <f t="shared" si="55"/>
        <v>-89.224977165776082</v>
      </c>
      <c r="AP193" s="532">
        <f t="shared" si="56"/>
        <v>49.701165016839184</v>
      </c>
      <c r="AQ193" s="532">
        <f t="shared" si="57"/>
        <v>-620.16849571687931</v>
      </c>
    </row>
    <row r="194" spans="1:43">
      <c r="A194" s="240">
        <v>599</v>
      </c>
      <c r="B194" s="364">
        <v>15</v>
      </c>
      <c r="C194" s="364">
        <v>15</v>
      </c>
      <c r="D194" s="18" t="s">
        <v>217</v>
      </c>
      <c r="E194" s="21">
        <v>11172</v>
      </c>
      <c r="F194" s="21">
        <v>11206</v>
      </c>
      <c r="G194" s="36">
        <v>11225</v>
      </c>
      <c r="H194" s="36"/>
      <c r="I194" s="22">
        <v>-2312518.0982698658</v>
      </c>
      <c r="J194" s="36">
        <v>-2124095.3556408966</v>
      </c>
      <c r="K194" s="519">
        <f t="shared" si="40"/>
        <v>-4436613.4539107624</v>
      </c>
      <c r="L194" s="519"/>
      <c r="M194" s="36">
        <v>-1978766.8263846333</v>
      </c>
      <c r="N194" s="36">
        <v>-1773551.2402943368</v>
      </c>
      <c r="O194" s="36">
        <v>-1013806.3184245796</v>
      </c>
      <c r="P194" s="22">
        <v>388815.18776798731</v>
      </c>
      <c r="Q194" s="19">
        <f t="shared" si="41"/>
        <v>-4377309.1973355627</v>
      </c>
      <c r="R194" s="22"/>
      <c r="S194" s="22">
        <v>-1978766.8261578125</v>
      </c>
      <c r="T194" s="36">
        <v>-1633253.6400584206</v>
      </c>
      <c r="U194" s="36">
        <v>-337935.43947485986</v>
      </c>
      <c r="V194" s="36">
        <v>-128900.06118446667</v>
      </c>
      <c r="W194" s="36">
        <v>-1013806.3184245796</v>
      </c>
      <c r="X194" s="22">
        <f t="shared" si="58"/>
        <v>557895.57731401979</v>
      </c>
      <c r="Y194" s="19">
        <f t="shared" si="42"/>
        <v>-4534766.7079861192</v>
      </c>
      <c r="Z194" s="595"/>
      <c r="AA194" s="22">
        <f t="shared" si="43"/>
        <v>-206.99231098011688</v>
      </c>
      <c r="AB194" s="22">
        <f t="shared" si="44"/>
        <v>-190.12668775876267</v>
      </c>
      <c r="AC194" s="22">
        <f t="shared" si="45"/>
        <v>-397.11899873887955</v>
      </c>
      <c r="AE194" s="532">
        <f t="shared" si="46"/>
        <v>-176.58101252763103</v>
      </c>
      <c r="AF194" s="532">
        <f t="shared" si="47"/>
        <v>-158.26800288187906</v>
      </c>
      <c r="AG194" s="532">
        <f t="shared" si="48"/>
        <v>-90.469955240458646</v>
      </c>
      <c r="AH194" s="532">
        <f t="shared" si="49"/>
        <v>34.69705405746808</v>
      </c>
      <c r="AI194" s="532">
        <f t="shared" si="50"/>
        <v>-390.62191659250067</v>
      </c>
      <c r="AK194" s="532">
        <f t="shared" si="51"/>
        <v>-176.28212259757794</v>
      </c>
      <c r="AL194" s="532">
        <f t="shared" si="52"/>
        <v>-145.50143786711988</v>
      </c>
      <c r="AM194" s="532">
        <f t="shared" si="53"/>
        <v>-30.10560708016569</v>
      </c>
      <c r="AN194" s="532">
        <f t="shared" si="54"/>
        <v>-11.483301664540461</v>
      </c>
      <c r="AO194" s="532">
        <f t="shared" si="55"/>
        <v>-90.316821240497063</v>
      </c>
      <c r="AP194" s="532">
        <f t="shared" si="56"/>
        <v>49.701165016839177</v>
      </c>
      <c r="AQ194" s="532">
        <f t="shared" si="57"/>
        <v>-403.98812543306184</v>
      </c>
    </row>
    <row r="195" spans="1:43">
      <c r="A195" s="240">
        <v>601</v>
      </c>
      <c r="B195" s="364">
        <v>13</v>
      </c>
      <c r="C195" s="364">
        <v>13</v>
      </c>
      <c r="D195" s="18" t="s">
        <v>218</v>
      </c>
      <c r="E195" s="21">
        <v>3873</v>
      </c>
      <c r="F195" s="21">
        <v>3786</v>
      </c>
      <c r="G195" s="36">
        <v>3739</v>
      </c>
      <c r="H195" s="36"/>
      <c r="I195" s="22">
        <v>1213531.6001117597</v>
      </c>
      <c r="J195" s="36">
        <v>750790.6790730455</v>
      </c>
      <c r="K195" s="519">
        <f t="shared" si="40"/>
        <v>1964322.2791848052</v>
      </c>
      <c r="L195" s="519"/>
      <c r="M195" s="36">
        <v>774899.2432630955</v>
      </c>
      <c r="N195" s="36">
        <v>385626.97846902756</v>
      </c>
      <c r="O195" s="36">
        <v>-342519.25054037641</v>
      </c>
      <c r="P195" s="22">
        <v>131363.04666157416</v>
      </c>
      <c r="Q195" s="19">
        <f t="shared" si="41"/>
        <v>949370.01785332081</v>
      </c>
      <c r="R195" s="22"/>
      <c r="S195" s="22">
        <v>774899.24333972821</v>
      </c>
      <c r="T195" s="36">
        <v>319447.1850095574</v>
      </c>
      <c r="U195" s="36">
        <v>-114173.0835134588</v>
      </c>
      <c r="V195" s="36">
        <v>-42936.064923716782</v>
      </c>
      <c r="W195" s="36">
        <v>-342519.25054037641</v>
      </c>
      <c r="X195" s="22">
        <f t="shared" si="58"/>
        <v>185832.65599796173</v>
      </c>
      <c r="Y195" s="19">
        <f t="shared" si="42"/>
        <v>780550.6853696953</v>
      </c>
      <c r="Z195" s="595"/>
      <c r="AA195" s="22">
        <f t="shared" si="43"/>
        <v>313.33116450084168</v>
      </c>
      <c r="AB195" s="22">
        <f t="shared" si="44"/>
        <v>193.85248620527898</v>
      </c>
      <c r="AC195" s="22">
        <f t="shared" si="45"/>
        <v>507.18365070612066</v>
      </c>
      <c r="AE195" s="532">
        <f t="shared" si="46"/>
        <v>204.67491898127193</v>
      </c>
      <c r="AF195" s="532">
        <f t="shared" si="47"/>
        <v>101.85604291310818</v>
      </c>
      <c r="AG195" s="532">
        <f t="shared" si="48"/>
        <v>-90.469955240458646</v>
      </c>
      <c r="AH195" s="532">
        <f t="shared" si="49"/>
        <v>34.69705405746808</v>
      </c>
      <c r="AI195" s="532">
        <f t="shared" si="50"/>
        <v>250.75806071138953</v>
      </c>
      <c r="AK195" s="532">
        <f t="shared" si="51"/>
        <v>207.24772488358605</v>
      </c>
      <c r="AL195" s="532">
        <f t="shared" si="52"/>
        <v>85.436529823363841</v>
      </c>
      <c r="AM195" s="532">
        <f t="shared" si="53"/>
        <v>-30.535727069660016</v>
      </c>
      <c r="AN195" s="532">
        <f t="shared" si="54"/>
        <v>-11.483301664540461</v>
      </c>
      <c r="AO195" s="532">
        <f t="shared" si="55"/>
        <v>-91.607181208980052</v>
      </c>
      <c r="AP195" s="532">
        <f t="shared" si="56"/>
        <v>49.701165016839191</v>
      </c>
      <c r="AQ195" s="532">
        <f t="shared" si="57"/>
        <v>208.75920978060853</v>
      </c>
    </row>
    <row r="196" spans="1:43">
      <c r="A196" s="240">
        <v>604</v>
      </c>
      <c r="B196" s="364">
        <v>6</v>
      </c>
      <c r="C196" s="364">
        <v>6</v>
      </c>
      <c r="D196" s="18" t="s">
        <v>219</v>
      </c>
      <c r="E196" s="21">
        <v>20206</v>
      </c>
      <c r="F196" s="21">
        <v>20405</v>
      </c>
      <c r="G196" s="36">
        <v>20763</v>
      </c>
      <c r="H196" s="36"/>
      <c r="I196" s="22">
        <v>3224678.1876852023</v>
      </c>
      <c r="J196" s="36">
        <v>1726773.8405102009</v>
      </c>
      <c r="K196" s="519">
        <f t="shared" si="40"/>
        <v>4951452.0281954035</v>
      </c>
      <c r="L196" s="519"/>
      <c r="M196" s="36">
        <v>3957315.9610749087</v>
      </c>
      <c r="N196" s="36">
        <v>1826221.6649488076</v>
      </c>
      <c r="O196" s="36">
        <v>-1846039.4366815586</v>
      </c>
      <c r="P196" s="22">
        <v>707993.38804263622</v>
      </c>
      <c r="Q196" s="19">
        <f t="shared" si="41"/>
        <v>4645491.5773847941</v>
      </c>
      <c r="R196" s="22"/>
      <c r="S196" s="22">
        <v>3957315.9614879279</v>
      </c>
      <c r="T196" s="36">
        <v>1469539.4976111194</v>
      </c>
      <c r="U196" s="36">
        <v>-615346.47889385291</v>
      </c>
      <c r="V196" s="36">
        <v>-238427.79246085358</v>
      </c>
      <c r="W196" s="36">
        <v>-1846039.4366815586</v>
      </c>
      <c r="X196" s="22">
        <f t="shared" si="58"/>
        <v>1031945.289244632</v>
      </c>
      <c r="Y196" s="19">
        <f t="shared" si="42"/>
        <v>3758987.0403074147</v>
      </c>
      <c r="Z196" s="595"/>
      <c r="AA196" s="22">
        <f t="shared" si="43"/>
        <v>159.5901310346037</v>
      </c>
      <c r="AB196" s="22">
        <f t="shared" si="44"/>
        <v>85.458469786706971</v>
      </c>
      <c r="AC196" s="22">
        <f t="shared" si="45"/>
        <v>245.04860082131069</v>
      </c>
      <c r="AE196" s="532">
        <f t="shared" si="46"/>
        <v>193.93854256676838</v>
      </c>
      <c r="AF196" s="532">
        <f t="shared" si="47"/>
        <v>89.49873388624394</v>
      </c>
      <c r="AG196" s="532">
        <f t="shared" si="48"/>
        <v>-90.469955240458646</v>
      </c>
      <c r="AH196" s="532">
        <f t="shared" si="49"/>
        <v>34.69705405746808</v>
      </c>
      <c r="AI196" s="532">
        <f t="shared" si="50"/>
        <v>227.66437527002176</v>
      </c>
      <c r="AK196" s="532">
        <f t="shared" si="51"/>
        <v>190.59461356682212</v>
      </c>
      <c r="AL196" s="532">
        <f t="shared" si="52"/>
        <v>70.776838492083002</v>
      </c>
      <c r="AM196" s="532">
        <f t="shared" si="53"/>
        <v>-29.636684433552613</v>
      </c>
      <c r="AN196" s="532">
        <f t="shared" si="54"/>
        <v>-11.483301664540461</v>
      </c>
      <c r="AO196" s="532">
        <f t="shared" si="55"/>
        <v>-88.910053300657836</v>
      </c>
      <c r="AP196" s="532">
        <f t="shared" si="56"/>
        <v>49.701165016839184</v>
      </c>
      <c r="AQ196" s="532">
        <f t="shared" si="57"/>
        <v>181.04257767699343</v>
      </c>
    </row>
    <row r="197" spans="1:43">
      <c r="A197" s="240">
        <v>607</v>
      </c>
      <c r="B197" s="364">
        <v>12</v>
      </c>
      <c r="C197" s="364">
        <v>12</v>
      </c>
      <c r="D197" s="18" t="s">
        <v>220</v>
      </c>
      <c r="E197" s="21">
        <v>4161</v>
      </c>
      <c r="F197" s="21">
        <v>4084</v>
      </c>
      <c r="G197" s="36">
        <v>4064</v>
      </c>
      <c r="H197" s="36"/>
      <c r="I197" s="22">
        <v>5553.6146347195299</v>
      </c>
      <c r="J197" s="36">
        <v>200178.43217665635</v>
      </c>
      <c r="K197" s="519">
        <f t="shared" si="40"/>
        <v>205732.04681137588</v>
      </c>
      <c r="L197" s="519"/>
      <c r="M197" s="36">
        <v>-553947.34683990316</v>
      </c>
      <c r="N197" s="36">
        <v>-128692.53619673556</v>
      </c>
      <c r="O197" s="36">
        <v>-369479.29720203311</v>
      </c>
      <c r="P197" s="22">
        <v>141702.76877069965</v>
      </c>
      <c r="Q197" s="19">
        <f t="shared" si="41"/>
        <v>-910416.41146797221</v>
      </c>
      <c r="R197" s="22"/>
      <c r="S197" s="22">
        <v>-553947.34675723885</v>
      </c>
      <c r="T197" s="36">
        <v>-77561.410071134902</v>
      </c>
      <c r="U197" s="36">
        <v>-123159.76573401103</v>
      </c>
      <c r="V197" s="36">
        <v>-46668.137964692432</v>
      </c>
      <c r="W197" s="36">
        <v>-369479.29720203311</v>
      </c>
      <c r="X197" s="22">
        <f t="shared" si="58"/>
        <v>201985.53462843446</v>
      </c>
      <c r="Y197" s="19">
        <f t="shared" si="42"/>
        <v>-968830.42310067604</v>
      </c>
      <c r="Z197" s="595"/>
      <c r="AA197" s="22">
        <f t="shared" si="43"/>
        <v>1.3346826807785459</v>
      </c>
      <c r="AB197" s="22">
        <f t="shared" si="44"/>
        <v>48.108250943680929</v>
      </c>
      <c r="AC197" s="22">
        <f t="shared" si="45"/>
        <v>49.442933624459478</v>
      </c>
      <c r="AE197" s="532">
        <f t="shared" si="46"/>
        <v>-135.63842968655806</v>
      </c>
      <c r="AF197" s="532">
        <f t="shared" si="47"/>
        <v>-31.511394759239852</v>
      </c>
      <c r="AG197" s="532">
        <f t="shared" si="48"/>
        <v>-90.469955240458646</v>
      </c>
      <c r="AH197" s="532">
        <f t="shared" si="49"/>
        <v>34.69705405746808</v>
      </c>
      <c r="AI197" s="532">
        <f t="shared" si="50"/>
        <v>-222.9227256287885</v>
      </c>
      <c r="AK197" s="532">
        <f t="shared" si="51"/>
        <v>-136.30594162333634</v>
      </c>
      <c r="AL197" s="532">
        <f t="shared" si="52"/>
        <v>-19.084992635613904</v>
      </c>
      <c r="AM197" s="532">
        <f t="shared" si="53"/>
        <v>-30.305060466046022</v>
      </c>
      <c r="AN197" s="532">
        <f t="shared" si="54"/>
        <v>-11.483301664540461</v>
      </c>
      <c r="AO197" s="532">
        <f t="shared" si="55"/>
        <v>-90.915181398138074</v>
      </c>
      <c r="AP197" s="532">
        <f t="shared" si="56"/>
        <v>49.701165016839184</v>
      </c>
      <c r="AQ197" s="532">
        <f t="shared" si="57"/>
        <v>-238.39331277083565</v>
      </c>
    </row>
    <row r="198" spans="1:43">
      <c r="A198" s="240">
        <v>608</v>
      </c>
      <c r="B198" s="364">
        <v>4</v>
      </c>
      <c r="C198" s="364">
        <v>4</v>
      </c>
      <c r="D198" s="18" t="s">
        <v>221</v>
      </c>
      <c r="E198" s="21">
        <v>2013</v>
      </c>
      <c r="F198" s="21">
        <v>1980</v>
      </c>
      <c r="G198" s="36">
        <v>1943</v>
      </c>
      <c r="H198" s="36"/>
      <c r="I198" s="22">
        <v>43624.965495833691</v>
      </c>
      <c r="J198" s="36">
        <v>665.98425733721444</v>
      </c>
      <c r="K198" s="519">
        <f t="shared" si="40"/>
        <v>44290.949753170906</v>
      </c>
      <c r="L198" s="519"/>
      <c r="M198" s="36">
        <v>-196405.88809891636</v>
      </c>
      <c r="N198" s="36">
        <v>-137939.70556105376</v>
      </c>
      <c r="O198" s="36">
        <v>-179130.51137610813</v>
      </c>
      <c r="P198" s="22">
        <v>68700.167033786798</v>
      </c>
      <c r="Q198" s="19">
        <f t="shared" si="41"/>
        <v>-444775.93800229148</v>
      </c>
      <c r="R198" s="22"/>
      <c r="S198" s="22">
        <v>-196405.88805883913</v>
      </c>
      <c r="T198" s="36">
        <v>-113150.37408977823</v>
      </c>
      <c r="U198" s="36">
        <v>-59710.170458702712</v>
      </c>
      <c r="V198" s="36">
        <v>-22312.055134202117</v>
      </c>
      <c r="W198" s="36">
        <v>-179130.51137610813</v>
      </c>
      <c r="X198" s="22">
        <f t="shared" si="58"/>
        <v>96569.363627718529</v>
      </c>
      <c r="Y198" s="19">
        <f t="shared" si="42"/>
        <v>-474139.63548991177</v>
      </c>
      <c r="Z198" s="595"/>
      <c r="AA198" s="22">
        <f t="shared" si="43"/>
        <v>21.671617235883602</v>
      </c>
      <c r="AB198" s="22">
        <f t="shared" si="44"/>
        <v>0.33084165789230724</v>
      </c>
      <c r="AC198" s="22">
        <f t="shared" si="45"/>
        <v>22.002458893775909</v>
      </c>
      <c r="AE198" s="532">
        <f t="shared" si="46"/>
        <v>-99.194892979250682</v>
      </c>
      <c r="AF198" s="532">
        <f t="shared" si="47"/>
        <v>-69.666517960128161</v>
      </c>
      <c r="AG198" s="532">
        <f t="shared" si="48"/>
        <v>-90.469955240458646</v>
      </c>
      <c r="AH198" s="532">
        <f t="shared" si="49"/>
        <v>34.69705405746808</v>
      </c>
      <c r="AI198" s="532">
        <f t="shared" si="50"/>
        <v>-224.63431212236944</v>
      </c>
      <c r="AK198" s="532">
        <f t="shared" si="51"/>
        <v>-101.08383327783795</v>
      </c>
      <c r="AL198" s="532">
        <f t="shared" si="52"/>
        <v>-58.23488115788895</v>
      </c>
      <c r="AM198" s="532">
        <f t="shared" si="53"/>
        <v>-30.73091634518925</v>
      </c>
      <c r="AN198" s="532">
        <f t="shared" si="54"/>
        <v>-11.483301664540463</v>
      </c>
      <c r="AO198" s="532">
        <f t="shared" si="55"/>
        <v>-92.192749035567743</v>
      </c>
      <c r="AP198" s="532">
        <f t="shared" si="56"/>
        <v>49.701165016839184</v>
      </c>
      <c r="AQ198" s="532">
        <f t="shared" si="57"/>
        <v>-244.02451646418515</v>
      </c>
    </row>
    <row r="199" spans="1:43">
      <c r="A199" s="240">
        <v>609</v>
      </c>
      <c r="B199" s="364">
        <v>4</v>
      </c>
      <c r="C199" s="364">
        <v>4</v>
      </c>
      <c r="D199" s="18" t="s">
        <v>222</v>
      </c>
      <c r="E199" s="21">
        <v>83482</v>
      </c>
      <c r="F199" s="21">
        <v>83205</v>
      </c>
      <c r="G199" s="36">
        <v>83106</v>
      </c>
      <c r="H199" s="36"/>
      <c r="I199" s="22">
        <v>-13124890.693792341</v>
      </c>
      <c r="J199" s="36">
        <v>-3347817.7502436833</v>
      </c>
      <c r="K199" s="519">
        <f t="shared" si="40"/>
        <v>-16472708.444036026</v>
      </c>
      <c r="L199" s="519"/>
      <c r="M199" s="36">
        <v>-15803381.021685287</v>
      </c>
      <c r="N199" s="36">
        <v>-4228464.7265034141</v>
      </c>
      <c r="O199" s="36">
        <v>-7527552.6257823613</v>
      </c>
      <c r="P199" s="22">
        <v>2886968.3828516314</v>
      </c>
      <c r="Q199" s="19">
        <f t="shared" si="41"/>
        <v>-24672429.991119429</v>
      </c>
      <c r="R199" s="22"/>
      <c r="S199" s="22">
        <v>-15803381.020001132</v>
      </c>
      <c r="T199" s="36">
        <v>-3186749.4108127672</v>
      </c>
      <c r="U199" s="36">
        <v>-2509184.2085941206</v>
      </c>
      <c r="V199" s="36">
        <v>-954331.26813329954</v>
      </c>
      <c r="W199" s="36">
        <v>-7527552.6257823613</v>
      </c>
      <c r="X199" s="22">
        <f t="shared" si="58"/>
        <v>4130465.0198894371</v>
      </c>
      <c r="Y199" s="19">
        <f t="shared" si="42"/>
        <v>-25850733.513434246</v>
      </c>
      <c r="Z199" s="595"/>
      <c r="AA199" s="22">
        <f t="shared" si="43"/>
        <v>-157.21821103701805</v>
      </c>
      <c r="AB199" s="22">
        <f t="shared" si="44"/>
        <v>-40.102270552258972</v>
      </c>
      <c r="AC199" s="22">
        <f t="shared" si="45"/>
        <v>-197.32048158927702</v>
      </c>
      <c r="AE199" s="532">
        <f t="shared" si="46"/>
        <v>-189.93306918677106</v>
      </c>
      <c r="AF199" s="532">
        <f t="shared" si="47"/>
        <v>-50.819839270517569</v>
      </c>
      <c r="AG199" s="532">
        <f t="shared" si="48"/>
        <v>-90.469955240458646</v>
      </c>
      <c r="AH199" s="532">
        <f t="shared" si="49"/>
        <v>34.69705405746808</v>
      </c>
      <c r="AI199" s="532">
        <f t="shared" si="50"/>
        <v>-296.52580964027919</v>
      </c>
      <c r="AK199" s="532">
        <f t="shared" si="51"/>
        <v>-190.15932688375247</v>
      </c>
      <c r="AL199" s="532">
        <f t="shared" si="52"/>
        <v>-38.345599725805201</v>
      </c>
      <c r="AM199" s="532">
        <f t="shared" si="53"/>
        <v>-30.192575850048378</v>
      </c>
      <c r="AN199" s="532">
        <f t="shared" si="54"/>
        <v>-11.483301664540461</v>
      </c>
      <c r="AO199" s="532">
        <f t="shared" si="55"/>
        <v>-90.577727550145127</v>
      </c>
      <c r="AP199" s="532">
        <f t="shared" si="56"/>
        <v>49.701165016839184</v>
      </c>
      <c r="AQ199" s="532">
        <f t="shared" si="57"/>
        <v>-311.05736665745246</v>
      </c>
    </row>
    <row r="200" spans="1:43">
      <c r="A200" s="240">
        <v>611</v>
      </c>
      <c r="B200" s="364">
        <v>1</v>
      </c>
      <c r="C200" s="525">
        <v>33</v>
      </c>
      <c r="D200" s="18" t="s">
        <v>223</v>
      </c>
      <c r="E200" s="21">
        <v>5066</v>
      </c>
      <c r="F200" s="21">
        <v>5011</v>
      </c>
      <c r="G200" s="36">
        <v>4973</v>
      </c>
      <c r="H200" s="36"/>
      <c r="I200" s="22">
        <v>450249.09415179363</v>
      </c>
      <c r="J200" s="22">
        <v>202976.75938680599</v>
      </c>
      <c r="K200" s="519">
        <f t="shared" si="40"/>
        <v>653225.85353859956</v>
      </c>
      <c r="L200" s="519"/>
      <c r="M200" s="36">
        <v>515497.77442510228</v>
      </c>
      <c r="N200" s="22">
        <v>150474.38077836184</v>
      </c>
      <c r="O200" s="22">
        <v>-453344.9457099383</v>
      </c>
      <c r="P200" s="22">
        <v>173866.93788197255</v>
      </c>
      <c r="Q200" s="19">
        <f t="shared" si="41"/>
        <v>386494.14737549832</v>
      </c>
      <c r="R200" s="22"/>
      <c r="S200" s="22">
        <v>515497.77452653029</v>
      </c>
      <c r="T200" s="22">
        <v>62881.421183696053</v>
      </c>
      <c r="U200" s="22">
        <v>-151114.98190331276</v>
      </c>
      <c r="V200" s="22">
        <v>-57106.459177759709</v>
      </c>
      <c r="W200" s="22">
        <v>-453344.9457099383</v>
      </c>
      <c r="X200" s="22">
        <f t="shared" si="58"/>
        <v>247163.89362874127</v>
      </c>
      <c r="Y200" s="19">
        <f t="shared" si="42"/>
        <v>163976.70254795684</v>
      </c>
      <c r="Z200" s="595"/>
      <c r="AA200" s="22">
        <f t="shared" si="43"/>
        <v>88.87664708878674</v>
      </c>
      <c r="AB200" s="22">
        <f t="shared" si="44"/>
        <v>40.066474415082112</v>
      </c>
      <c r="AC200" s="22">
        <f t="shared" si="45"/>
        <v>128.94312150386884</v>
      </c>
      <c r="AE200" s="532">
        <f t="shared" si="46"/>
        <v>102.87323377072487</v>
      </c>
      <c r="AF200" s="532">
        <f t="shared" si="47"/>
        <v>30.028812767583684</v>
      </c>
      <c r="AG200" s="532">
        <f t="shared" si="48"/>
        <v>-90.469955240458646</v>
      </c>
      <c r="AH200" s="532">
        <f t="shared" si="49"/>
        <v>34.69705405746808</v>
      </c>
      <c r="AI200" s="532">
        <f t="shared" si="50"/>
        <v>77.129145355317959</v>
      </c>
      <c r="AK200" s="532">
        <f t="shared" si="51"/>
        <v>103.65931520742616</v>
      </c>
      <c r="AL200" s="532">
        <f t="shared" si="52"/>
        <v>12.644564887129711</v>
      </c>
      <c r="AM200" s="532">
        <f t="shared" si="53"/>
        <v>-30.3870866485648</v>
      </c>
      <c r="AN200" s="532">
        <f t="shared" si="54"/>
        <v>-11.483301664540461</v>
      </c>
      <c r="AO200" s="532">
        <f t="shared" si="55"/>
        <v>-91.161259945694411</v>
      </c>
      <c r="AP200" s="532">
        <f t="shared" si="56"/>
        <v>49.701165016839184</v>
      </c>
      <c r="AQ200" s="532">
        <f t="shared" si="57"/>
        <v>32.973396852595386</v>
      </c>
    </row>
    <row r="201" spans="1:43">
      <c r="A201" s="240">
        <v>614</v>
      </c>
      <c r="B201" s="364">
        <v>19</v>
      </c>
      <c r="C201" s="364">
        <v>19</v>
      </c>
      <c r="D201" s="18" t="s">
        <v>224</v>
      </c>
      <c r="E201" s="21">
        <v>3066</v>
      </c>
      <c r="F201" s="21">
        <v>2999</v>
      </c>
      <c r="G201" s="36">
        <v>2923</v>
      </c>
      <c r="H201" s="36"/>
      <c r="I201" s="22">
        <v>-529647.12186705426</v>
      </c>
      <c r="J201" s="36">
        <v>-341448.28079382353</v>
      </c>
      <c r="K201" s="519">
        <f t="shared" si="40"/>
        <v>-871095.40266087779</v>
      </c>
      <c r="L201" s="519"/>
      <c r="M201" s="36">
        <v>-682854.07266388962</v>
      </c>
      <c r="N201" s="36">
        <v>-411228.793474084</v>
      </c>
      <c r="O201" s="36">
        <v>-271319.39576613548</v>
      </c>
      <c r="P201" s="22">
        <v>104056.46511834676</v>
      </c>
      <c r="Q201" s="19">
        <f t="shared" si="41"/>
        <v>-1261345.7967857623</v>
      </c>
      <c r="R201" s="22"/>
      <c r="S201" s="22">
        <v>-682854.07260318694</v>
      </c>
      <c r="T201" s="36">
        <v>-373681.7202001671</v>
      </c>
      <c r="U201" s="36">
        <v>-90439.798588711827</v>
      </c>
      <c r="V201" s="36">
        <v>-33565.690765451764</v>
      </c>
      <c r="W201" s="36">
        <v>-271319.39576613548</v>
      </c>
      <c r="X201" s="22">
        <f t="shared" si="58"/>
        <v>145276.50534422093</v>
      </c>
      <c r="Y201" s="19">
        <f t="shared" si="42"/>
        <v>-1306584.1725794324</v>
      </c>
      <c r="Z201" s="595"/>
      <c r="AA201" s="22">
        <f t="shared" si="43"/>
        <v>-172.74857203752586</v>
      </c>
      <c r="AB201" s="22">
        <f t="shared" si="44"/>
        <v>-111.36604070248647</v>
      </c>
      <c r="AC201" s="22">
        <f t="shared" si="45"/>
        <v>-284.11461274001232</v>
      </c>
      <c r="AE201" s="532">
        <f t="shared" si="46"/>
        <v>-227.69392219536167</v>
      </c>
      <c r="AF201" s="532">
        <f t="shared" si="47"/>
        <v>-137.12197181529976</v>
      </c>
      <c r="AG201" s="532">
        <f t="shared" si="48"/>
        <v>-90.469955240458646</v>
      </c>
      <c r="AH201" s="532">
        <f t="shared" si="49"/>
        <v>34.69705405746808</v>
      </c>
      <c r="AI201" s="532">
        <f t="shared" si="50"/>
        <v>-420.588795193652</v>
      </c>
      <c r="AK201" s="532">
        <f t="shared" si="51"/>
        <v>-233.61411994635202</v>
      </c>
      <c r="AL201" s="532">
        <f t="shared" si="52"/>
        <v>-127.84184748551731</v>
      </c>
      <c r="AM201" s="532">
        <f t="shared" si="53"/>
        <v>-30.940745326278421</v>
      </c>
      <c r="AN201" s="532">
        <f t="shared" si="54"/>
        <v>-11.483301664540459</v>
      </c>
      <c r="AO201" s="532">
        <f t="shared" si="55"/>
        <v>-92.822235978835266</v>
      </c>
      <c r="AP201" s="532">
        <f t="shared" si="56"/>
        <v>49.701165016839184</v>
      </c>
      <c r="AQ201" s="532">
        <f t="shared" si="57"/>
        <v>-447.00108538468436</v>
      </c>
    </row>
    <row r="202" spans="1:43">
      <c r="A202" s="240">
        <v>615</v>
      </c>
      <c r="B202" s="364">
        <v>17</v>
      </c>
      <c r="C202" s="364">
        <v>17</v>
      </c>
      <c r="D202" s="18" t="s">
        <v>225</v>
      </c>
      <c r="E202" s="21">
        <v>7702</v>
      </c>
      <c r="F202" s="21">
        <v>7603</v>
      </c>
      <c r="G202" s="36">
        <v>7479</v>
      </c>
      <c r="H202" s="36"/>
      <c r="I202" s="22">
        <v>2028894.164462195</v>
      </c>
      <c r="J202" s="36">
        <v>483654.7357061751</v>
      </c>
      <c r="K202" s="519">
        <f t="shared" si="40"/>
        <v>2512548.90016837</v>
      </c>
      <c r="L202" s="519"/>
      <c r="M202" s="36">
        <v>2045003.2646191027</v>
      </c>
      <c r="N202" s="36">
        <v>348662.56352347316</v>
      </c>
      <c r="O202" s="36">
        <v>-687843.06969320704</v>
      </c>
      <c r="P202" s="22">
        <v>263801.70199892978</v>
      </c>
      <c r="Q202" s="19">
        <f t="shared" si="41"/>
        <v>1969624.4604482986</v>
      </c>
      <c r="R202" s="22"/>
      <c r="S202" s="22">
        <v>2045003.2647729912</v>
      </c>
      <c r="T202" s="36">
        <v>215761.09240029534</v>
      </c>
      <c r="U202" s="36">
        <v>-229281.023231069</v>
      </c>
      <c r="V202" s="36">
        <v>-85883.613149098106</v>
      </c>
      <c r="W202" s="36">
        <v>-687843.06969320704</v>
      </c>
      <c r="X202" s="22">
        <f t="shared" si="58"/>
        <v>371715.01316094026</v>
      </c>
      <c r="Y202" s="19">
        <f t="shared" si="42"/>
        <v>1629471.6642608524</v>
      </c>
      <c r="Z202" s="595"/>
      <c r="AA202" s="22">
        <f t="shared" si="43"/>
        <v>263.42432672840755</v>
      </c>
      <c r="AB202" s="22">
        <f t="shared" si="44"/>
        <v>62.795992691012088</v>
      </c>
      <c r="AC202" s="22">
        <f t="shared" si="45"/>
        <v>326.22031941941964</v>
      </c>
      <c r="AE202" s="532">
        <f t="shared" si="46"/>
        <v>268.97320329068822</v>
      </c>
      <c r="AF202" s="532">
        <f t="shared" si="47"/>
        <v>45.858551035574528</v>
      </c>
      <c r="AG202" s="532">
        <f t="shared" si="48"/>
        <v>-90.469955240458646</v>
      </c>
      <c r="AH202" s="532">
        <f t="shared" si="49"/>
        <v>34.69705405746808</v>
      </c>
      <c r="AI202" s="532">
        <f t="shared" si="50"/>
        <v>259.05885314327219</v>
      </c>
      <c r="AK202" s="532">
        <f t="shared" si="51"/>
        <v>273.43271356772181</v>
      </c>
      <c r="AL202" s="532">
        <f t="shared" si="52"/>
        <v>28.848922636755628</v>
      </c>
      <c r="AM202" s="532">
        <f t="shared" si="53"/>
        <v>-30.656641694219683</v>
      </c>
      <c r="AN202" s="532">
        <f t="shared" si="54"/>
        <v>-11.483301664540461</v>
      </c>
      <c r="AO202" s="532">
        <f t="shared" si="55"/>
        <v>-91.969925082659046</v>
      </c>
      <c r="AP202" s="532">
        <f t="shared" si="56"/>
        <v>49.701165016839184</v>
      </c>
      <c r="AQ202" s="532">
        <f t="shared" si="57"/>
        <v>217.87293277989735</v>
      </c>
    </row>
    <row r="203" spans="1:43">
      <c r="A203" s="240">
        <v>616</v>
      </c>
      <c r="B203" s="364">
        <v>1</v>
      </c>
      <c r="C203" s="525">
        <v>32</v>
      </c>
      <c r="D203" s="18" t="s">
        <v>226</v>
      </c>
      <c r="E203" s="21">
        <v>1848</v>
      </c>
      <c r="F203" s="21">
        <v>1807</v>
      </c>
      <c r="G203" s="36">
        <v>1781</v>
      </c>
      <c r="H203" s="36"/>
      <c r="I203" s="22">
        <v>-16580.564826977003</v>
      </c>
      <c r="J203" s="36">
        <v>-39335.543554665368</v>
      </c>
      <c r="K203" s="519">
        <f t="shared" ref="K203:K266" si="59">SUM(I203:J203)</f>
        <v>-55916.108381642371</v>
      </c>
      <c r="L203" s="519"/>
      <c r="M203" s="36">
        <v>-211965.65069748531</v>
      </c>
      <c r="N203" s="36">
        <v>-150098.51403204093</v>
      </c>
      <c r="O203" s="36">
        <v>-163479.20911950877</v>
      </c>
      <c r="P203" s="22">
        <v>62697.576681844817</v>
      </c>
      <c r="Q203" s="19">
        <f t="shared" ref="Q203:Q266" si="60">SUM(M203:P203)</f>
        <v>-462845.79716719018</v>
      </c>
      <c r="R203" s="22"/>
      <c r="S203" s="22">
        <v>-211965.65066090974</v>
      </c>
      <c r="T203" s="36">
        <v>-127475.11909840713</v>
      </c>
      <c r="U203" s="36">
        <v>-54493.069706502924</v>
      </c>
      <c r="V203" s="36">
        <v>-20451.760264546559</v>
      </c>
      <c r="W203" s="36">
        <v>-163479.20911950877</v>
      </c>
      <c r="X203" s="22">
        <f t="shared" si="58"/>
        <v>88517.77489499058</v>
      </c>
      <c r="Y203" s="19">
        <f t="shared" ref="Y203:Y266" si="61">SUM(S203:X203)</f>
        <v>-489347.03395488451</v>
      </c>
      <c r="Z203" s="595"/>
      <c r="AA203" s="22">
        <f t="shared" ref="AA203:AA266" si="62">I203/E203</f>
        <v>-8.9721671141650443</v>
      </c>
      <c r="AB203" s="22">
        <f t="shared" ref="AB203:AB266" si="63">J203/E203</f>
        <v>-21.285467291485588</v>
      </c>
      <c r="AC203" s="22">
        <f t="shared" ref="AC203:AC266" si="64">K203/E203</f>
        <v>-30.257634405650634</v>
      </c>
      <c r="AE203" s="532">
        <f t="shared" ref="AE203:AE266" si="65">M203/F203</f>
        <v>-117.30251837160228</v>
      </c>
      <c r="AF203" s="532">
        <f t="shared" ref="AF203:AF266" si="66">N203/F203</f>
        <v>-83.065032668533988</v>
      </c>
      <c r="AG203" s="532">
        <f t="shared" ref="AG203:AG266" si="67">O203/F203</f>
        <v>-90.469955240458646</v>
      </c>
      <c r="AH203" s="532">
        <f t="shared" ref="AH203:AH266" si="68">P203/F203</f>
        <v>34.69705405746808</v>
      </c>
      <c r="AI203" s="532">
        <f t="shared" ref="AI203:AI266" si="69">Q203/F203</f>
        <v>-256.14045222312683</v>
      </c>
      <c r="AK203" s="532">
        <f t="shared" ref="AK203:AK266" si="70">S203/$G203</f>
        <v>-119.01496387473877</v>
      </c>
      <c r="AL203" s="532">
        <f t="shared" ref="AL203:AL266" si="71">T203/$G203</f>
        <v>-71.575024760475642</v>
      </c>
      <c r="AM203" s="532">
        <f t="shared" ref="AM203:AM266" si="72">U203/$G203</f>
        <v>-30.596894838013995</v>
      </c>
      <c r="AN203" s="532">
        <f t="shared" ref="AN203:AN266" si="73">V203/$G203</f>
        <v>-11.483301664540461</v>
      </c>
      <c r="AO203" s="532">
        <f t="shared" ref="AO203:AO266" si="74">W203/$G203</f>
        <v>-91.790684514041985</v>
      </c>
      <c r="AP203" s="532">
        <f t="shared" ref="AP203:AP266" si="75">X203/$G203</f>
        <v>49.701165016839177</v>
      </c>
      <c r="AQ203" s="532">
        <f t="shared" ref="AQ203:AQ266" si="76">Y203/$G203</f>
        <v>-274.75970463497163</v>
      </c>
    </row>
    <row r="204" spans="1:43">
      <c r="A204" s="240">
        <v>619</v>
      </c>
      <c r="B204" s="364">
        <v>6</v>
      </c>
      <c r="C204" s="364">
        <v>6</v>
      </c>
      <c r="D204" s="18" t="s">
        <v>227</v>
      </c>
      <c r="E204" s="21">
        <v>2721</v>
      </c>
      <c r="F204" s="21">
        <v>2675</v>
      </c>
      <c r="G204" s="36">
        <v>2650</v>
      </c>
      <c r="H204" s="36"/>
      <c r="I204" s="22">
        <v>738596.321678682</v>
      </c>
      <c r="J204" s="36">
        <v>413689.23469098029</v>
      </c>
      <c r="K204" s="519">
        <f t="shared" si="59"/>
        <v>1152285.5563696623</v>
      </c>
      <c r="L204" s="519"/>
      <c r="M204" s="36">
        <v>773432.83627169416</v>
      </c>
      <c r="N204" s="36">
        <v>385588.69198247936</v>
      </c>
      <c r="O204" s="36">
        <v>-242007.13026822687</v>
      </c>
      <c r="P204" s="22">
        <v>92814.619603727115</v>
      </c>
      <c r="Q204" s="19">
        <f t="shared" si="60"/>
        <v>1009829.0175896737</v>
      </c>
      <c r="R204" s="22"/>
      <c r="S204" s="22">
        <v>773432.83632583905</v>
      </c>
      <c r="T204" s="36">
        <v>338829.32919746026</v>
      </c>
      <c r="U204" s="36">
        <v>-80669.043422742296</v>
      </c>
      <c r="V204" s="36">
        <v>-30430.749411032222</v>
      </c>
      <c r="W204" s="36">
        <v>-242007.13026822687</v>
      </c>
      <c r="X204" s="22">
        <f t="shared" ref="X204:X267" si="77">G204/$G$10*277000000</f>
        <v>131708.08729462384</v>
      </c>
      <c r="Y204" s="19">
        <f t="shared" si="61"/>
        <v>890863.32971592178</v>
      </c>
      <c r="Z204" s="595"/>
      <c r="AA204" s="22">
        <f t="shared" si="62"/>
        <v>271.44297011344435</v>
      </c>
      <c r="AB204" s="22">
        <f t="shared" si="63"/>
        <v>152.03573491031983</v>
      </c>
      <c r="AC204" s="22">
        <f t="shared" si="64"/>
        <v>423.47870502376418</v>
      </c>
      <c r="AE204" s="532">
        <f t="shared" si="65"/>
        <v>289.13377056885764</v>
      </c>
      <c r="AF204" s="532">
        <f t="shared" si="66"/>
        <v>144.14530541401098</v>
      </c>
      <c r="AG204" s="532">
        <f t="shared" si="67"/>
        <v>-90.469955240458646</v>
      </c>
      <c r="AH204" s="532">
        <f t="shared" si="68"/>
        <v>34.69705405746808</v>
      </c>
      <c r="AI204" s="532">
        <f t="shared" si="69"/>
        <v>377.50617479987801</v>
      </c>
      <c r="AK204" s="532">
        <f t="shared" si="70"/>
        <v>291.86144767012792</v>
      </c>
      <c r="AL204" s="532">
        <f t="shared" si="71"/>
        <v>127.8601242254567</v>
      </c>
      <c r="AM204" s="532">
        <f t="shared" si="72"/>
        <v>-30.441148461412187</v>
      </c>
      <c r="AN204" s="532">
        <f t="shared" si="73"/>
        <v>-11.483301664540461</v>
      </c>
      <c r="AO204" s="532">
        <f t="shared" si="74"/>
        <v>-91.32344538423655</v>
      </c>
      <c r="AP204" s="532">
        <f t="shared" si="75"/>
        <v>49.701165016839184</v>
      </c>
      <c r="AQ204" s="532">
        <f t="shared" si="76"/>
        <v>336.17484140223462</v>
      </c>
    </row>
    <row r="205" spans="1:43">
      <c r="A205" s="240">
        <v>620</v>
      </c>
      <c r="B205" s="364">
        <v>18</v>
      </c>
      <c r="C205" s="364">
        <v>18</v>
      </c>
      <c r="D205" s="18" t="s">
        <v>228</v>
      </c>
      <c r="E205" s="21">
        <v>2446</v>
      </c>
      <c r="F205" s="21">
        <v>2380</v>
      </c>
      <c r="G205" s="36">
        <v>2359</v>
      </c>
      <c r="H205" s="36"/>
      <c r="I205" s="22">
        <v>425094.39130486135</v>
      </c>
      <c r="J205" s="36">
        <v>477446.47942081996</v>
      </c>
      <c r="K205" s="519">
        <f t="shared" si="59"/>
        <v>902540.87072568131</v>
      </c>
      <c r="L205" s="519"/>
      <c r="M205" s="36">
        <v>279794.15757604386</v>
      </c>
      <c r="N205" s="36">
        <v>334799.49566403922</v>
      </c>
      <c r="O205" s="36">
        <v>-215318.49347229156</v>
      </c>
      <c r="P205" s="22">
        <v>82578.988656774032</v>
      </c>
      <c r="Q205" s="19">
        <f t="shared" si="60"/>
        <v>481854.1484245655</v>
      </c>
      <c r="R205" s="22"/>
      <c r="S205" s="22">
        <v>279794.15762421762</v>
      </c>
      <c r="T205" s="36">
        <v>293196.7728870876</v>
      </c>
      <c r="U205" s="36">
        <v>-71772.831157430526</v>
      </c>
      <c r="V205" s="36">
        <v>-27089.108626650948</v>
      </c>
      <c r="W205" s="36">
        <v>-215318.49347229156</v>
      </c>
      <c r="X205" s="22">
        <f t="shared" si="77"/>
        <v>117245.04827472364</v>
      </c>
      <c r="Y205" s="19">
        <f t="shared" si="61"/>
        <v>376055.54552965582</v>
      </c>
      <c r="Z205" s="595"/>
      <c r="AA205" s="22">
        <f t="shared" si="62"/>
        <v>173.79165629798092</v>
      </c>
      <c r="AB205" s="22">
        <f t="shared" si="63"/>
        <v>195.1947994361488</v>
      </c>
      <c r="AC205" s="22">
        <f t="shared" si="64"/>
        <v>368.98645573412972</v>
      </c>
      <c r="AE205" s="532">
        <f t="shared" si="65"/>
        <v>117.56057041010246</v>
      </c>
      <c r="AF205" s="532">
        <f t="shared" si="66"/>
        <v>140.67205700169714</v>
      </c>
      <c r="AG205" s="532">
        <f t="shared" si="67"/>
        <v>-90.469955240458646</v>
      </c>
      <c r="AH205" s="532">
        <f t="shared" si="68"/>
        <v>34.69705405746808</v>
      </c>
      <c r="AI205" s="532">
        <f t="shared" si="69"/>
        <v>202.45972622880905</v>
      </c>
      <c r="AK205" s="532">
        <f t="shared" si="70"/>
        <v>118.60710369826944</v>
      </c>
      <c r="AL205" s="532">
        <f t="shared" si="71"/>
        <v>124.28858536968529</v>
      </c>
      <c r="AM205" s="532">
        <f t="shared" si="72"/>
        <v>-30.425108587295686</v>
      </c>
      <c r="AN205" s="532">
        <f t="shared" si="73"/>
        <v>-11.483301664540461</v>
      </c>
      <c r="AO205" s="532">
        <f t="shared" si="74"/>
        <v>-91.275325761887061</v>
      </c>
      <c r="AP205" s="532">
        <f t="shared" si="75"/>
        <v>49.701165016839184</v>
      </c>
      <c r="AQ205" s="532">
        <f t="shared" si="76"/>
        <v>159.41311807107073</v>
      </c>
    </row>
    <row r="206" spans="1:43">
      <c r="A206" s="240">
        <v>623</v>
      </c>
      <c r="B206" s="364">
        <v>10</v>
      </c>
      <c r="C206" s="364">
        <v>10</v>
      </c>
      <c r="D206" s="18" t="s">
        <v>229</v>
      </c>
      <c r="E206" s="21">
        <v>2117</v>
      </c>
      <c r="F206" s="21">
        <v>2107</v>
      </c>
      <c r="G206" s="36">
        <v>2108</v>
      </c>
      <c r="H206" s="36"/>
      <c r="I206" s="22">
        <v>488578.59961381136</v>
      </c>
      <c r="J206" s="36">
        <v>130320.03979379506</v>
      </c>
      <c r="K206" s="519">
        <f t="shared" si="59"/>
        <v>618898.63940760645</v>
      </c>
      <c r="L206" s="519"/>
      <c r="M206" s="36">
        <v>507283.70728644455</v>
      </c>
      <c r="N206" s="36">
        <v>102483.9124196209</v>
      </c>
      <c r="O206" s="36">
        <v>-190620.19569164637</v>
      </c>
      <c r="P206" s="22">
        <v>73106.692899085247</v>
      </c>
      <c r="Q206" s="19">
        <f t="shared" si="60"/>
        <v>492254.11691350426</v>
      </c>
      <c r="R206" s="22"/>
      <c r="S206" s="22">
        <v>507283.70732909255</v>
      </c>
      <c r="T206" s="36">
        <v>65653.266667084317</v>
      </c>
      <c r="U206" s="36">
        <v>-63540.065230548789</v>
      </c>
      <c r="V206" s="36">
        <v>-24206.799908851292</v>
      </c>
      <c r="W206" s="36">
        <v>-190620.19569164637</v>
      </c>
      <c r="X206" s="22">
        <f t="shared" si="77"/>
        <v>104770.055855497</v>
      </c>
      <c r="Y206" s="19">
        <f t="shared" si="61"/>
        <v>399339.96902062744</v>
      </c>
      <c r="Z206" s="595"/>
      <c r="AA206" s="22">
        <f t="shared" si="62"/>
        <v>230.78819065366619</v>
      </c>
      <c r="AB206" s="22">
        <f t="shared" si="63"/>
        <v>61.558828433535695</v>
      </c>
      <c r="AC206" s="22">
        <f t="shared" si="64"/>
        <v>292.34701908720189</v>
      </c>
      <c r="AE206" s="532">
        <f t="shared" si="65"/>
        <v>240.76113302631444</v>
      </c>
      <c r="AF206" s="532">
        <f t="shared" si="66"/>
        <v>48.639730621557142</v>
      </c>
      <c r="AG206" s="532">
        <f t="shared" si="67"/>
        <v>-90.469955240458646</v>
      </c>
      <c r="AH206" s="532">
        <f t="shared" si="68"/>
        <v>34.69705405746808</v>
      </c>
      <c r="AI206" s="532">
        <f t="shared" si="69"/>
        <v>233.62796246488099</v>
      </c>
      <c r="AK206" s="532">
        <f t="shared" si="70"/>
        <v>240.64691998533803</v>
      </c>
      <c r="AL206" s="532">
        <f t="shared" si="71"/>
        <v>31.144813409432789</v>
      </c>
      <c r="AM206" s="532">
        <f t="shared" si="72"/>
        <v>-30.14234593479544</v>
      </c>
      <c r="AN206" s="532">
        <f t="shared" si="73"/>
        <v>-11.483301664540461</v>
      </c>
      <c r="AO206" s="532">
        <f t="shared" si="74"/>
        <v>-90.427037804386316</v>
      </c>
      <c r="AP206" s="532">
        <f t="shared" si="75"/>
        <v>49.701165016839184</v>
      </c>
      <c r="AQ206" s="532">
        <f t="shared" si="76"/>
        <v>189.44021300788779</v>
      </c>
    </row>
    <row r="207" spans="1:43">
      <c r="A207" s="240">
        <v>624</v>
      </c>
      <c r="B207" s="364">
        <v>8</v>
      </c>
      <c r="C207" s="364">
        <v>8</v>
      </c>
      <c r="D207" s="18" t="s">
        <v>230</v>
      </c>
      <c r="E207" s="21">
        <v>5119</v>
      </c>
      <c r="F207" s="21">
        <v>5117</v>
      </c>
      <c r="G207" s="36">
        <v>5065</v>
      </c>
      <c r="H207" s="36"/>
      <c r="I207" s="22">
        <v>1230772.7042678252</v>
      </c>
      <c r="J207" s="36">
        <v>1242135.8190745302</v>
      </c>
      <c r="K207" s="519">
        <f t="shared" si="59"/>
        <v>2472908.5233423552</v>
      </c>
      <c r="L207" s="519"/>
      <c r="M207" s="36">
        <v>725224.53409143526</v>
      </c>
      <c r="N207" s="36">
        <v>807320.4270418348</v>
      </c>
      <c r="O207" s="36">
        <v>-462934.76096542692</v>
      </c>
      <c r="P207" s="22">
        <v>177544.82561206416</v>
      </c>
      <c r="Q207" s="19">
        <f t="shared" si="60"/>
        <v>1247155.0257799074</v>
      </c>
      <c r="R207" s="22"/>
      <c r="S207" s="22">
        <v>725224.5341950088</v>
      </c>
      <c r="T207" s="36">
        <v>717874.57307138888</v>
      </c>
      <c r="U207" s="36">
        <v>-154311.58698847564</v>
      </c>
      <c r="V207" s="36">
        <v>-58162.922930897432</v>
      </c>
      <c r="W207" s="36">
        <v>-462934.76096542692</v>
      </c>
      <c r="X207" s="22">
        <f t="shared" si="77"/>
        <v>251736.40081029048</v>
      </c>
      <c r="Y207" s="19">
        <f t="shared" si="61"/>
        <v>1019426.2371918882</v>
      </c>
      <c r="Z207" s="595"/>
      <c r="AA207" s="22">
        <f t="shared" si="62"/>
        <v>240.43225322676795</v>
      </c>
      <c r="AB207" s="22">
        <f t="shared" si="63"/>
        <v>242.65204514056069</v>
      </c>
      <c r="AC207" s="22">
        <f t="shared" si="64"/>
        <v>483.08429836732859</v>
      </c>
      <c r="AE207" s="532">
        <f t="shared" si="65"/>
        <v>141.7284608347538</v>
      </c>
      <c r="AF207" s="532">
        <f t="shared" si="66"/>
        <v>157.77221556416549</v>
      </c>
      <c r="AG207" s="532">
        <f t="shared" si="67"/>
        <v>-90.469955240458646</v>
      </c>
      <c r="AH207" s="532">
        <f t="shared" si="68"/>
        <v>34.69705405746808</v>
      </c>
      <c r="AI207" s="532">
        <f t="shared" si="69"/>
        <v>243.72777521592874</v>
      </c>
      <c r="AK207" s="532">
        <f t="shared" si="70"/>
        <v>143.18352106515474</v>
      </c>
      <c r="AL207" s="532">
        <f t="shared" si="71"/>
        <v>141.73239349879347</v>
      </c>
      <c r="AM207" s="532">
        <f t="shared" si="72"/>
        <v>-30.466256068800718</v>
      </c>
      <c r="AN207" s="532">
        <f t="shared" si="73"/>
        <v>-11.483301664540461</v>
      </c>
      <c r="AO207" s="532">
        <f t="shared" si="74"/>
        <v>-91.398768206402153</v>
      </c>
      <c r="AP207" s="532">
        <f t="shared" si="75"/>
        <v>49.701165016839184</v>
      </c>
      <c r="AQ207" s="532">
        <f t="shared" si="76"/>
        <v>201.26875364104407</v>
      </c>
    </row>
    <row r="208" spans="1:43">
      <c r="A208" s="240">
        <v>625</v>
      </c>
      <c r="B208" s="364">
        <v>17</v>
      </c>
      <c r="C208" s="364">
        <v>17</v>
      </c>
      <c r="D208" s="18" t="s">
        <v>231</v>
      </c>
      <c r="E208" s="21">
        <v>3048</v>
      </c>
      <c r="F208" s="21">
        <v>2991</v>
      </c>
      <c r="G208" s="36">
        <v>2980</v>
      </c>
      <c r="H208" s="36"/>
      <c r="I208" s="22">
        <v>926376.7372162512</v>
      </c>
      <c r="J208" s="36">
        <v>624383.3613538905</v>
      </c>
      <c r="K208" s="519">
        <f t="shared" si="59"/>
        <v>1550760.0985701417</v>
      </c>
      <c r="L208" s="519"/>
      <c r="M208" s="36">
        <v>865861.1685153665</v>
      </c>
      <c r="N208" s="36">
        <v>526626.33335370081</v>
      </c>
      <c r="O208" s="36">
        <v>-270595.63612421183</v>
      </c>
      <c r="P208" s="22">
        <v>103778.88868588702</v>
      </c>
      <c r="Q208" s="19">
        <f t="shared" si="60"/>
        <v>1225670.7544307425</v>
      </c>
      <c r="R208" s="22"/>
      <c r="S208" s="22">
        <v>865861.16857590759</v>
      </c>
      <c r="T208" s="36">
        <v>474343.24771258229</v>
      </c>
      <c r="U208" s="36">
        <v>-90198.545374737281</v>
      </c>
      <c r="V208" s="36">
        <v>-34220.238960330571</v>
      </c>
      <c r="W208" s="36">
        <v>-270595.63612421183</v>
      </c>
      <c r="X208" s="22">
        <f t="shared" si="77"/>
        <v>148109.47175018079</v>
      </c>
      <c r="Y208" s="19">
        <f t="shared" si="61"/>
        <v>1093299.4675793909</v>
      </c>
      <c r="Z208" s="595"/>
      <c r="AA208" s="22">
        <f t="shared" si="62"/>
        <v>303.92937572711656</v>
      </c>
      <c r="AB208" s="22">
        <f t="shared" si="63"/>
        <v>204.85018417122393</v>
      </c>
      <c r="AC208" s="22">
        <f t="shared" si="64"/>
        <v>508.77955989834044</v>
      </c>
      <c r="AE208" s="532">
        <f t="shared" si="65"/>
        <v>289.48885607334222</v>
      </c>
      <c r="AF208" s="532">
        <f t="shared" si="66"/>
        <v>176.07032208415274</v>
      </c>
      <c r="AG208" s="532">
        <f t="shared" si="67"/>
        <v>-90.469955240458646</v>
      </c>
      <c r="AH208" s="532">
        <f t="shared" si="68"/>
        <v>34.69705405746808</v>
      </c>
      <c r="AI208" s="532">
        <f t="shared" si="69"/>
        <v>409.78627697450435</v>
      </c>
      <c r="AK208" s="532">
        <f t="shared" si="70"/>
        <v>290.5574391194321</v>
      </c>
      <c r="AL208" s="532">
        <f t="shared" si="71"/>
        <v>159.17558648073231</v>
      </c>
      <c r="AM208" s="532">
        <f t="shared" si="72"/>
        <v>-30.267968246556133</v>
      </c>
      <c r="AN208" s="532">
        <f t="shared" si="73"/>
        <v>-11.483301664540461</v>
      </c>
      <c r="AO208" s="532">
        <f t="shared" si="74"/>
        <v>-90.803904739668397</v>
      </c>
      <c r="AP208" s="532">
        <f t="shared" si="75"/>
        <v>49.701165016839191</v>
      </c>
      <c r="AQ208" s="532">
        <f t="shared" si="76"/>
        <v>366.87901596623857</v>
      </c>
    </row>
    <row r="209" spans="1:43">
      <c r="A209" s="240">
        <v>626</v>
      </c>
      <c r="B209" s="364">
        <v>17</v>
      </c>
      <c r="C209" s="364">
        <v>17</v>
      </c>
      <c r="D209" s="18" t="s">
        <v>232</v>
      </c>
      <c r="E209" s="21">
        <v>4964</v>
      </c>
      <c r="F209" s="21">
        <v>4835</v>
      </c>
      <c r="G209" s="36">
        <v>4756</v>
      </c>
      <c r="H209" s="36"/>
      <c r="I209" s="22">
        <v>-290975.44823777484</v>
      </c>
      <c r="J209" s="36">
        <v>-340119.33275351027</v>
      </c>
      <c r="K209" s="519">
        <f t="shared" si="59"/>
        <v>-631094.78099128511</v>
      </c>
      <c r="L209" s="519"/>
      <c r="M209" s="36">
        <v>-811116.38466004934</v>
      </c>
      <c r="N209" s="36">
        <v>-634809.28631877387</v>
      </c>
      <c r="O209" s="36">
        <v>-437422.23358761758</v>
      </c>
      <c r="P209" s="22">
        <v>167760.25636785818</v>
      </c>
      <c r="Q209" s="19">
        <f t="shared" si="60"/>
        <v>-1715587.6481985825</v>
      </c>
      <c r="R209" s="22"/>
      <c r="S209" s="22">
        <v>-811116.38456218399</v>
      </c>
      <c r="T209" s="36">
        <v>-574275.74204421963</v>
      </c>
      <c r="U209" s="36">
        <v>-145807.41119587253</v>
      </c>
      <c r="V209" s="36">
        <v>-54614.582716554432</v>
      </c>
      <c r="W209" s="36">
        <v>-437422.23358761758</v>
      </c>
      <c r="X209" s="22">
        <f t="shared" si="77"/>
        <v>236378.74082008717</v>
      </c>
      <c r="Y209" s="19">
        <f t="shared" si="61"/>
        <v>-1786857.6132863609</v>
      </c>
      <c r="Z209" s="595"/>
      <c r="AA209" s="22">
        <f t="shared" si="62"/>
        <v>-58.61713300519235</v>
      </c>
      <c r="AB209" s="22">
        <f t="shared" si="63"/>
        <v>-68.517190321013345</v>
      </c>
      <c r="AC209" s="22">
        <f t="shared" si="64"/>
        <v>-127.1343233262057</v>
      </c>
      <c r="AE209" s="532">
        <f t="shared" si="65"/>
        <v>-167.75933498656656</v>
      </c>
      <c r="AF209" s="532">
        <f t="shared" si="66"/>
        <v>-131.29457834928104</v>
      </c>
      <c r="AG209" s="532">
        <f t="shared" si="67"/>
        <v>-90.469955240458646</v>
      </c>
      <c r="AH209" s="532">
        <f t="shared" si="68"/>
        <v>34.69705405746808</v>
      </c>
      <c r="AI209" s="532">
        <f t="shared" si="69"/>
        <v>-354.82681451883815</v>
      </c>
      <c r="AK209" s="532">
        <f t="shared" si="70"/>
        <v>-170.54591769600168</v>
      </c>
      <c r="AL209" s="532">
        <f t="shared" si="71"/>
        <v>-120.74763289407477</v>
      </c>
      <c r="AM209" s="532">
        <f t="shared" si="72"/>
        <v>-30.657571740090944</v>
      </c>
      <c r="AN209" s="532">
        <f t="shared" si="73"/>
        <v>-11.483301664540461</v>
      </c>
      <c r="AO209" s="532">
        <f t="shared" si="74"/>
        <v>-91.972715220272832</v>
      </c>
      <c r="AP209" s="532">
        <f t="shared" si="75"/>
        <v>49.701165016839184</v>
      </c>
      <c r="AQ209" s="532">
        <f t="shared" si="76"/>
        <v>-375.70597419814146</v>
      </c>
    </row>
    <row r="210" spans="1:43">
      <c r="A210" s="240">
        <v>630</v>
      </c>
      <c r="B210" s="364">
        <v>17</v>
      </c>
      <c r="C210" s="364">
        <v>17</v>
      </c>
      <c r="D210" s="18" t="s">
        <v>233</v>
      </c>
      <c r="E210" s="21">
        <v>1631</v>
      </c>
      <c r="F210" s="21">
        <v>1635</v>
      </c>
      <c r="G210" s="36">
        <v>1646</v>
      </c>
      <c r="H210" s="36"/>
      <c r="I210" s="22">
        <v>-353312.35339960601</v>
      </c>
      <c r="J210" s="36">
        <v>-467785.08220569883</v>
      </c>
      <c r="K210" s="519">
        <f t="shared" si="59"/>
        <v>-821097.43560530478</v>
      </c>
      <c r="L210" s="519"/>
      <c r="M210" s="36">
        <v>-213102.76603847888</v>
      </c>
      <c r="N210" s="36">
        <v>-356484.73215177376</v>
      </c>
      <c r="O210" s="36">
        <v>-147918.37681814987</v>
      </c>
      <c r="P210" s="22">
        <v>56729.683383960313</v>
      </c>
      <c r="Q210" s="19">
        <f t="shared" si="60"/>
        <v>-660776.19162444212</v>
      </c>
      <c r="R210" s="22"/>
      <c r="S210" s="22">
        <v>-213102.76600538479</v>
      </c>
      <c r="T210" s="36">
        <v>-336014.75389140227</v>
      </c>
      <c r="U210" s="36">
        <v>-49306.125606049958</v>
      </c>
      <c r="V210" s="36">
        <v>-18901.514539833599</v>
      </c>
      <c r="W210" s="36">
        <v>-147918.37681814987</v>
      </c>
      <c r="X210" s="22">
        <f t="shared" si="77"/>
        <v>81808.117617717289</v>
      </c>
      <c r="Y210" s="19">
        <f t="shared" si="61"/>
        <v>-683435.41924310336</v>
      </c>
      <c r="Z210" s="595"/>
      <c r="AA210" s="22">
        <f t="shared" si="62"/>
        <v>-216.62314739399511</v>
      </c>
      <c r="AB210" s="22">
        <f t="shared" si="63"/>
        <v>-286.80875671716666</v>
      </c>
      <c r="AC210" s="22">
        <f t="shared" si="64"/>
        <v>-503.43190411116171</v>
      </c>
      <c r="AE210" s="532">
        <f t="shared" si="65"/>
        <v>-130.33808320396261</v>
      </c>
      <c r="AF210" s="532">
        <f t="shared" si="66"/>
        <v>-218.03347532218578</v>
      </c>
      <c r="AG210" s="532">
        <f t="shared" si="67"/>
        <v>-90.469955240458646</v>
      </c>
      <c r="AH210" s="532">
        <f t="shared" si="68"/>
        <v>34.69705405746808</v>
      </c>
      <c r="AI210" s="532">
        <f t="shared" si="69"/>
        <v>-404.14445970913891</v>
      </c>
      <c r="AK210" s="532">
        <f t="shared" si="70"/>
        <v>-129.46705103607826</v>
      </c>
      <c r="AL210" s="532">
        <f t="shared" si="71"/>
        <v>-204.14019069951536</v>
      </c>
      <c r="AM210" s="532">
        <f t="shared" si="72"/>
        <v>-29.955118837211398</v>
      </c>
      <c r="AN210" s="532">
        <f t="shared" si="73"/>
        <v>-11.483301664540461</v>
      </c>
      <c r="AO210" s="532">
        <f t="shared" si="74"/>
        <v>-89.865356511634189</v>
      </c>
      <c r="AP210" s="532">
        <f t="shared" si="75"/>
        <v>49.701165016839177</v>
      </c>
      <c r="AQ210" s="532">
        <f t="shared" si="76"/>
        <v>-415.20985373214057</v>
      </c>
    </row>
    <row r="211" spans="1:43">
      <c r="A211" s="240">
        <v>631</v>
      </c>
      <c r="B211" s="364">
        <v>2</v>
      </c>
      <c r="C211" s="364">
        <v>2</v>
      </c>
      <c r="D211" s="18" t="s">
        <v>234</v>
      </c>
      <c r="E211" s="21">
        <v>1985</v>
      </c>
      <c r="F211" s="21">
        <v>1963</v>
      </c>
      <c r="G211" s="36">
        <v>1930</v>
      </c>
      <c r="H211" s="36"/>
      <c r="I211" s="22">
        <v>562070.08676746942</v>
      </c>
      <c r="J211" s="36">
        <v>552852.39864837914</v>
      </c>
      <c r="K211" s="519">
        <f t="shared" si="59"/>
        <v>1114922.4854158484</v>
      </c>
      <c r="L211" s="519"/>
      <c r="M211" s="36">
        <v>141945.71219146211</v>
      </c>
      <c r="N211" s="36">
        <v>235159.83065890017</v>
      </c>
      <c r="O211" s="36">
        <v>-177592.52213702031</v>
      </c>
      <c r="P211" s="22">
        <v>68110.317114809834</v>
      </c>
      <c r="Q211" s="19">
        <f t="shared" si="60"/>
        <v>267623.33782815177</v>
      </c>
      <c r="R211" s="22"/>
      <c r="S211" s="22">
        <v>141945.71223119533</v>
      </c>
      <c r="T211" s="36">
        <v>200846.32443572537</v>
      </c>
      <c r="U211" s="36">
        <v>-59197.507379006769</v>
      </c>
      <c r="V211" s="36">
        <v>-22162.77221256309</v>
      </c>
      <c r="W211" s="36">
        <v>-177592.52213702031</v>
      </c>
      <c r="X211" s="22">
        <f t="shared" si="77"/>
        <v>95923.248482499621</v>
      </c>
      <c r="Y211" s="19">
        <f t="shared" si="61"/>
        <v>179762.48342083016</v>
      </c>
      <c r="Z211" s="595"/>
      <c r="AA211" s="22">
        <f t="shared" si="62"/>
        <v>283.1587338878939</v>
      </c>
      <c r="AB211" s="22">
        <f t="shared" si="63"/>
        <v>278.51506229137487</v>
      </c>
      <c r="AC211" s="22">
        <f t="shared" si="64"/>
        <v>561.67379617926872</v>
      </c>
      <c r="AE211" s="532">
        <f t="shared" si="65"/>
        <v>72.310602237117735</v>
      </c>
      <c r="AF211" s="532">
        <f t="shared" si="66"/>
        <v>119.79614399332662</v>
      </c>
      <c r="AG211" s="532">
        <f t="shared" si="67"/>
        <v>-90.469955240458631</v>
      </c>
      <c r="AH211" s="532">
        <f t="shared" si="68"/>
        <v>34.69705405746808</v>
      </c>
      <c r="AI211" s="532">
        <f t="shared" si="69"/>
        <v>136.33384504745376</v>
      </c>
      <c r="AK211" s="532">
        <f t="shared" si="70"/>
        <v>73.54700115605975</v>
      </c>
      <c r="AL211" s="532">
        <f t="shared" si="71"/>
        <v>104.06545307550537</v>
      </c>
      <c r="AM211" s="532">
        <f t="shared" si="72"/>
        <v>-30.672283616065684</v>
      </c>
      <c r="AN211" s="532">
        <f t="shared" si="73"/>
        <v>-11.483301664540461</v>
      </c>
      <c r="AO211" s="532">
        <f t="shared" si="74"/>
        <v>-92.016850848197052</v>
      </c>
      <c r="AP211" s="532">
        <f t="shared" si="75"/>
        <v>49.701165016839184</v>
      </c>
      <c r="AQ211" s="532">
        <f t="shared" si="76"/>
        <v>93.141183119601124</v>
      </c>
    </row>
    <row r="212" spans="1:43">
      <c r="A212" s="240">
        <v>635</v>
      </c>
      <c r="B212" s="364">
        <v>6</v>
      </c>
      <c r="C212" s="364">
        <v>6</v>
      </c>
      <c r="D212" s="18" t="s">
        <v>235</v>
      </c>
      <c r="E212" s="21">
        <v>6439</v>
      </c>
      <c r="F212" s="21">
        <v>6347</v>
      </c>
      <c r="G212" s="36">
        <v>6337</v>
      </c>
      <c r="H212" s="36"/>
      <c r="I212" s="22">
        <v>-40000.643998499349</v>
      </c>
      <c r="J212" s="36">
        <v>-88598.224881671558</v>
      </c>
      <c r="K212" s="519">
        <f t="shared" si="59"/>
        <v>-128598.86888017091</v>
      </c>
      <c r="L212" s="519"/>
      <c r="M212" s="36">
        <v>-115339.57916320411</v>
      </c>
      <c r="N212" s="36">
        <v>-70114.200139166569</v>
      </c>
      <c r="O212" s="36">
        <v>-574212.80591119104</v>
      </c>
      <c r="P212" s="22">
        <v>220222.2021027499</v>
      </c>
      <c r="Q212" s="19">
        <f t="shared" si="60"/>
        <v>-539444.38311081193</v>
      </c>
      <c r="R212" s="22"/>
      <c r="S212" s="22">
        <v>-115339.57903473417</v>
      </c>
      <c r="T212" s="36">
        <v>-12620.687045420642</v>
      </c>
      <c r="U212" s="36">
        <v>-191404.26863706368</v>
      </c>
      <c r="V212" s="36">
        <v>-72769.682648192902</v>
      </c>
      <c r="W212" s="36">
        <v>-574212.80591119104</v>
      </c>
      <c r="X212" s="22">
        <f t="shared" si="77"/>
        <v>314956.28271170991</v>
      </c>
      <c r="Y212" s="19">
        <f t="shared" si="61"/>
        <v>-651390.74056489253</v>
      </c>
      <c r="Z212" s="595"/>
      <c r="AA212" s="22">
        <f t="shared" si="62"/>
        <v>-6.2122447582698168</v>
      </c>
      <c r="AB212" s="22">
        <f t="shared" si="63"/>
        <v>-13.759624923384308</v>
      </c>
      <c r="AC212" s="22">
        <f t="shared" si="64"/>
        <v>-19.971869681654123</v>
      </c>
      <c r="AE212" s="532">
        <f t="shared" si="65"/>
        <v>-18.172298591965355</v>
      </c>
      <c r="AF212" s="532">
        <f t="shared" si="66"/>
        <v>-11.046825293708299</v>
      </c>
      <c r="AG212" s="532">
        <f t="shared" si="67"/>
        <v>-90.469955240458646</v>
      </c>
      <c r="AH212" s="532">
        <f t="shared" si="68"/>
        <v>34.69705405746808</v>
      </c>
      <c r="AI212" s="532">
        <f t="shared" si="69"/>
        <v>-84.992025068664233</v>
      </c>
      <c r="AK212" s="532">
        <f t="shared" si="70"/>
        <v>-18.200975072547603</v>
      </c>
      <c r="AL212" s="532">
        <f t="shared" si="71"/>
        <v>-1.9915870357299419</v>
      </c>
      <c r="AM212" s="532">
        <f t="shared" si="72"/>
        <v>-30.204239961663827</v>
      </c>
      <c r="AN212" s="532">
        <f t="shared" si="73"/>
        <v>-11.483301664540461</v>
      </c>
      <c r="AO212" s="532">
        <f t="shared" si="74"/>
        <v>-90.612719884991492</v>
      </c>
      <c r="AP212" s="532">
        <f t="shared" si="75"/>
        <v>49.701165016839184</v>
      </c>
      <c r="AQ212" s="532">
        <f t="shared" si="76"/>
        <v>-102.79165860263414</v>
      </c>
    </row>
    <row r="213" spans="1:43">
      <c r="A213" s="240">
        <v>636</v>
      </c>
      <c r="B213" s="364">
        <v>2</v>
      </c>
      <c r="C213" s="364">
        <v>2</v>
      </c>
      <c r="D213" s="18" t="s">
        <v>236</v>
      </c>
      <c r="E213" s="21">
        <v>8222</v>
      </c>
      <c r="F213" s="21">
        <v>8154</v>
      </c>
      <c r="G213" s="36">
        <v>8130</v>
      </c>
      <c r="H213" s="36"/>
      <c r="I213" s="22">
        <v>547609.04309370148</v>
      </c>
      <c r="J213" s="36">
        <v>227655.28563894515</v>
      </c>
      <c r="K213" s="519">
        <f t="shared" si="59"/>
        <v>775264.32873264665</v>
      </c>
      <c r="L213" s="519"/>
      <c r="M213" s="36">
        <v>735244.98311307933</v>
      </c>
      <c r="N213" s="36">
        <v>196628.90207309095</v>
      </c>
      <c r="O213" s="36">
        <v>-737692.01503069978</v>
      </c>
      <c r="P213" s="22">
        <v>282919.77878459473</v>
      </c>
      <c r="Q213" s="19">
        <f t="shared" si="60"/>
        <v>477101.64894006518</v>
      </c>
      <c r="R213" s="22"/>
      <c r="S213" s="22">
        <v>735244.98327812506</v>
      </c>
      <c r="T213" s="36">
        <v>54095.876222980223</v>
      </c>
      <c r="U213" s="36">
        <v>-245897.3383435666</v>
      </c>
      <c r="V213" s="36">
        <v>-93359.24253271395</v>
      </c>
      <c r="W213" s="36">
        <v>-737692.01503069978</v>
      </c>
      <c r="X213" s="22">
        <f t="shared" si="77"/>
        <v>404070.47158690257</v>
      </c>
      <c r="Y213" s="19">
        <f t="shared" si="61"/>
        <v>116462.7351810275</v>
      </c>
      <c r="Z213" s="595"/>
      <c r="AA213" s="22">
        <f t="shared" si="62"/>
        <v>66.602899914096511</v>
      </c>
      <c r="AB213" s="22">
        <f t="shared" si="63"/>
        <v>27.688553349421692</v>
      </c>
      <c r="AC213" s="22">
        <f t="shared" si="64"/>
        <v>94.291453263518207</v>
      </c>
      <c r="AE213" s="532">
        <f t="shared" si="65"/>
        <v>90.169853214750958</v>
      </c>
      <c r="AF213" s="532">
        <f t="shared" si="66"/>
        <v>24.114410359711915</v>
      </c>
      <c r="AG213" s="532">
        <f t="shared" si="67"/>
        <v>-90.469955240458646</v>
      </c>
      <c r="AH213" s="532">
        <f t="shared" si="68"/>
        <v>34.69705405746808</v>
      </c>
      <c r="AI213" s="532">
        <f t="shared" si="69"/>
        <v>58.511362391472304</v>
      </c>
      <c r="AK213" s="532">
        <f t="shared" si="70"/>
        <v>90.436037303582424</v>
      </c>
      <c r="AL213" s="532">
        <f t="shared" si="71"/>
        <v>6.6538593140197078</v>
      </c>
      <c r="AM213" s="532">
        <f t="shared" si="72"/>
        <v>-30.245675073009423</v>
      </c>
      <c r="AN213" s="532">
        <f t="shared" si="73"/>
        <v>-11.483301664540461</v>
      </c>
      <c r="AO213" s="532">
        <f t="shared" si="74"/>
        <v>-90.737025219028268</v>
      </c>
      <c r="AP213" s="532">
        <f t="shared" si="75"/>
        <v>49.701165016839184</v>
      </c>
      <c r="AQ213" s="532">
        <f t="shared" si="76"/>
        <v>14.325059677863161</v>
      </c>
    </row>
    <row r="214" spans="1:43">
      <c r="A214" s="240">
        <v>638</v>
      </c>
      <c r="B214" s="364">
        <v>1</v>
      </c>
      <c r="C214" s="525">
        <v>32</v>
      </c>
      <c r="D214" s="18" t="s">
        <v>237</v>
      </c>
      <c r="E214" s="21">
        <v>51149</v>
      </c>
      <c r="F214" s="21">
        <v>51232</v>
      </c>
      <c r="G214" s="36">
        <v>51289</v>
      </c>
      <c r="H214" s="36"/>
      <c r="I214" s="22">
        <v>13635707.035093911</v>
      </c>
      <c r="J214" s="36">
        <v>5791297.8341033831</v>
      </c>
      <c r="K214" s="519">
        <f t="shared" si="59"/>
        <v>19427004.869197294</v>
      </c>
      <c r="L214" s="519"/>
      <c r="M214" s="36">
        <v>14516310.714359</v>
      </c>
      <c r="N214" s="36">
        <v>5399820.9806399001</v>
      </c>
      <c r="O214" s="36">
        <v>-4634956.7468791772</v>
      </c>
      <c r="P214" s="22">
        <v>1777599.4734722048</v>
      </c>
      <c r="Q214" s="19">
        <f t="shared" si="60"/>
        <v>17058774.42159193</v>
      </c>
      <c r="R214" s="22"/>
      <c r="S214" s="22">
        <v>14516310.715395993</v>
      </c>
      <c r="T214" s="36">
        <v>4504278.6725269649</v>
      </c>
      <c r="U214" s="36">
        <v>-1544985.582293059</v>
      </c>
      <c r="V214" s="36">
        <v>-588967.0590726157</v>
      </c>
      <c r="W214" s="36">
        <v>-4634956.7468791772</v>
      </c>
      <c r="X214" s="22">
        <f t="shared" si="77"/>
        <v>2549123.0525486646</v>
      </c>
      <c r="Y214" s="19">
        <f t="shared" si="61"/>
        <v>14800803.052226767</v>
      </c>
      <c r="Z214" s="595"/>
      <c r="AA214" s="22">
        <f t="shared" si="62"/>
        <v>266.58794961961939</v>
      </c>
      <c r="AB214" s="22">
        <f t="shared" si="63"/>
        <v>113.22406760842603</v>
      </c>
      <c r="AC214" s="22">
        <f t="shared" si="64"/>
        <v>379.81201722804542</v>
      </c>
      <c r="AE214" s="532">
        <f t="shared" si="65"/>
        <v>283.34460326278497</v>
      </c>
      <c r="AF214" s="532">
        <f t="shared" si="66"/>
        <v>105.39937891630036</v>
      </c>
      <c r="AG214" s="532">
        <f t="shared" si="67"/>
        <v>-90.469955240458646</v>
      </c>
      <c r="AH214" s="532">
        <f t="shared" si="68"/>
        <v>34.69705405746808</v>
      </c>
      <c r="AI214" s="532">
        <f t="shared" si="69"/>
        <v>332.97108099609483</v>
      </c>
      <c r="AK214" s="532">
        <f t="shared" si="70"/>
        <v>283.0297084247303</v>
      </c>
      <c r="AL214" s="532">
        <f t="shared" si="71"/>
        <v>87.821534296378658</v>
      </c>
      <c r="AM214" s="532">
        <f t="shared" si="72"/>
        <v>-30.123137169628166</v>
      </c>
      <c r="AN214" s="532">
        <f t="shared" si="73"/>
        <v>-11.483301664540461</v>
      </c>
      <c r="AO214" s="532">
        <f t="shared" si="74"/>
        <v>-90.369411508884497</v>
      </c>
      <c r="AP214" s="532">
        <f t="shared" si="75"/>
        <v>49.701165016839177</v>
      </c>
      <c r="AQ214" s="532">
        <f t="shared" si="76"/>
        <v>288.57655739489496</v>
      </c>
    </row>
    <row r="215" spans="1:43">
      <c r="A215" s="240">
        <v>678</v>
      </c>
      <c r="B215" s="364">
        <v>17</v>
      </c>
      <c r="C215" s="364">
        <v>17</v>
      </c>
      <c r="D215" s="18" t="s">
        <v>238</v>
      </c>
      <c r="E215" s="21">
        <v>24260</v>
      </c>
      <c r="F215" s="21">
        <v>24073</v>
      </c>
      <c r="G215" s="36">
        <v>23797</v>
      </c>
      <c r="H215" s="36"/>
      <c r="I215" s="22">
        <v>2016187.6418590839</v>
      </c>
      <c r="J215" s="36">
        <v>1338054.1044095384</v>
      </c>
      <c r="K215" s="519">
        <f t="shared" si="59"/>
        <v>3354241.7462686226</v>
      </c>
      <c r="L215" s="519"/>
      <c r="M215" s="36">
        <v>1510164.0481080736</v>
      </c>
      <c r="N215" s="36">
        <v>539864.68706276116</v>
      </c>
      <c r="O215" s="36">
        <v>-2177883.2325035608</v>
      </c>
      <c r="P215" s="22">
        <v>835262.18232542905</v>
      </c>
      <c r="Q215" s="19">
        <f t="shared" si="60"/>
        <v>707407.68499270291</v>
      </c>
      <c r="R215" s="22"/>
      <c r="S215" s="22">
        <v>1510164.048595337</v>
      </c>
      <c r="T215" s="36">
        <v>119065.38226882988</v>
      </c>
      <c r="U215" s="36">
        <v>-725961.07750118698</v>
      </c>
      <c r="V215" s="36">
        <v>-273268.12971106934</v>
      </c>
      <c r="W215" s="36">
        <v>-2177883.2325035608</v>
      </c>
      <c r="X215" s="22">
        <f t="shared" si="77"/>
        <v>1182738.6239057221</v>
      </c>
      <c r="Y215" s="19">
        <f t="shared" si="61"/>
        <v>-365144.38494592812</v>
      </c>
      <c r="Z215" s="595"/>
      <c r="AA215" s="22">
        <f t="shared" si="62"/>
        <v>83.107487298395867</v>
      </c>
      <c r="AB215" s="22">
        <f t="shared" si="63"/>
        <v>55.154744617046106</v>
      </c>
      <c r="AC215" s="22">
        <f t="shared" si="64"/>
        <v>138.26223191544199</v>
      </c>
      <c r="AE215" s="532">
        <f t="shared" si="65"/>
        <v>62.732690072200128</v>
      </c>
      <c r="AF215" s="532">
        <f t="shared" si="66"/>
        <v>22.426149090797207</v>
      </c>
      <c r="AG215" s="532">
        <f t="shared" si="67"/>
        <v>-90.469955240458646</v>
      </c>
      <c r="AH215" s="532">
        <f t="shared" si="68"/>
        <v>34.69705405746808</v>
      </c>
      <c r="AI215" s="532">
        <f t="shared" si="69"/>
        <v>29.385937980006766</v>
      </c>
      <c r="AK215" s="532">
        <f t="shared" si="70"/>
        <v>63.460270143099422</v>
      </c>
      <c r="AL215" s="532">
        <f t="shared" si="71"/>
        <v>5.0033778320305027</v>
      </c>
      <c r="AM215" s="532">
        <f t="shared" si="72"/>
        <v>-30.506411627565953</v>
      </c>
      <c r="AN215" s="532">
        <f t="shared" si="73"/>
        <v>-11.483301664540461</v>
      </c>
      <c r="AO215" s="532">
        <f t="shared" si="74"/>
        <v>-91.519234882697859</v>
      </c>
      <c r="AP215" s="532">
        <f t="shared" si="75"/>
        <v>49.701165016839184</v>
      </c>
      <c r="AQ215" s="532">
        <f t="shared" si="76"/>
        <v>-15.344135182835153</v>
      </c>
    </row>
    <row r="216" spans="1:43">
      <c r="A216" s="240">
        <v>680</v>
      </c>
      <c r="B216" s="364">
        <v>2</v>
      </c>
      <c r="C216" s="364">
        <v>2</v>
      </c>
      <c r="D216" s="18" t="s">
        <v>239</v>
      </c>
      <c r="E216" s="21">
        <v>24810</v>
      </c>
      <c r="F216" s="21">
        <v>24942</v>
      </c>
      <c r="G216" s="36">
        <v>25331</v>
      </c>
      <c r="H216" s="36"/>
      <c r="I216" s="22">
        <v>123682.93708904352</v>
      </c>
      <c r="J216" s="36">
        <v>750431.68923208234</v>
      </c>
      <c r="K216" s="519">
        <f t="shared" si="59"/>
        <v>874114.62632112589</v>
      </c>
      <c r="L216" s="519"/>
      <c r="M216" s="36">
        <v>783946.65073299396</v>
      </c>
      <c r="N216" s="36">
        <v>714628.72729971213</v>
      </c>
      <c r="O216" s="36">
        <v>-2256501.6236075195</v>
      </c>
      <c r="P216" s="22">
        <v>865413.92230136879</v>
      </c>
      <c r="Q216" s="19">
        <f t="shared" si="60"/>
        <v>107487.67672655545</v>
      </c>
      <c r="R216" s="22"/>
      <c r="S216" s="22">
        <v>783946.65123784647</v>
      </c>
      <c r="T216" s="36">
        <v>278639.18465150741</v>
      </c>
      <c r="U216" s="36">
        <v>-752167.20786917314</v>
      </c>
      <c r="V216" s="36">
        <v>-290883.5144644744</v>
      </c>
      <c r="W216" s="36">
        <v>-2256501.6236075195</v>
      </c>
      <c r="X216" s="22">
        <f t="shared" si="77"/>
        <v>1258980.2110415534</v>
      </c>
      <c r="Y216" s="19">
        <f t="shared" si="61"/>
        <v>-977986.29901025956</v>
      </c>
      <c r="Z216" s="595"/>
      <c r="AA216" s="22">
        <f t="shared" si="62"/>
        <v>4.9852050418800289</v>
      </c>
      <c r="AB216" s="22">
        <f t="shared" si="63"/>
        <v>30.247145877955756</v>
      </c>
      <c r="AC216" s="22">
        <f t="shared" si="64"/>
        <v>35.232350919835788</v>
      </c>
      <c r="AE216" s="532">
        <f t="shared" si="65"/>
        <v>31.430785451567395</v>
      </c>
      <c r="AF216" s="532">
        <f t="shared" si="66"/>
        <v>28.651620852365973</v>
      </c>
      <c r="AG216" s="532">
        <f t="shared" si="67"/>
        <v>-90.469955240458646</v>
      </c>
      <c r="AH216" s="532">
        <f t="shared" si="68"/>
        <v>34.69705405746808</v>
      </c>
      <c r="AI216" s="532">
        <f t="shared" si="69"/>
        <v>4.3095051209428057</v>
      </c>
      <c r="AK216" s="532">
        <f t="shared" si="70"/>
        <v>30.948113032957501</v>
      </c>
      <c r="AL216" s="532">
        <f t="shared" si="71"/>
        <v>10.999928334906139</v>
      </c>
      <c r="AM216" s="532">
        <f t="shared" si="72"/>
        <v>-29.693545768788169</v>
      </c>
      <c r="AN216" s="532">
        <f t="shared" si="73"/>
        <v>-11.483301664540461</v>
      </c>
      <c r="AO216" s="532">
        <f t="shared" si="74"/>
        <v>-89.080637306364522</v>
      </c>
      <c r="AP216" s="532">
        <f t="shared" si="75"/>
        <v>49.701165016839184</v>
      </c>
      <c r="AQ216" s="532">
        <f t="shared" si="76"/>
        <v>-38.608278354990311</v>
      </c>
    </row>
    <row r="217" spans="1:43">
      <c r="A217" s="240">
        <v>681</v>
      </c>
      <c r="B217" s="364">
        <v>10</v>
      </c>
      <c r="C217" s="364">
        <v>10</v>
      </c>
      <c r="D217" s="18" t="s">
        <v>240</v>
      </c>
      <c r="E217" s="21">
        <v>3330</v>
      </c>
      <c r="F217" s="21">
        <v>3308</v>
      </c>
      <c r="G217" s="36">
        <v>3297</v>
      </c>
      <c r="H217" s="36"/>
      <c r="I217" s="22">
        <v>371221.84530391701</v>
      </c>
      <c r="J217" s="36">
        <v>373672.73274623655</v>
      </c>
      <c r="K217" s="519">
        <f t="shared" si="59"/>
        <v>744894.57805015356</v>
      </c>
      <c r="L217" s="519"/>
      <c r="M217" s="36">
        <v>335405.80736362888</v>
      </c>
      <c r="N217" s="36">
        <v>286485.60408960812</v>
      </c>
      <c r="O217" s="36">
        <v>-299274.61193543719</v>
      </c>
      <c r="P217" s="22">
        <v>114777.8548221044</v>
      </c>
      <c r="Q217" s="19">
        <f t="shared" si="60"/>
        <v>437394.65433990426</v>
      </c>
      <c r="R217" s="22"/>
      <c r="S217" s="22">
        <v>335405.80743058637</v>
      </c>
      <c r="T217" s="36">
        <v>228661.31545676949</v>
      </c>
      <c r="U217" s="36">
        <v>-99758.203978479069</v>
      </c>
      <c r="V217" s="36">
        <v>-37860.445587989896</v>
      </c>
      <c r="W217" s="36">
        <v>-299274.61193543719</v>
      </c>
      <c r="X217" s="22">
        <f t="shared" si="77"/>
        <v>163864.74106051878</v>
      </c>
      <c r="Y217" s="19">
        <f t="shared" si="61"/>
        <v>291038.60244596848</v>
      </c>
      <c r="Z217" s="595"/>
      <c r="AA217" s="22">
        <f t="shared" si="62"/>
        <v>111.4780316227979</v>
      </c>
      <c r="AB217" s="22">
        <f t="shared" si="63"/>
        <v>112.21403385772869</v>
      </c>
      <c r="AC217" s="22">
        <f t="shared" si="64"/>
        <v>223.69206548052659</v>
      </c>
      <c r="AE217" s="532">
        <f t="shared" si="65"/>
        <v>101.3923238705045</v>
      </c>
      <c r="AF217" s="532">
        <f t="shared" si="66"/>
        <v>86.603870643775124</v>
      </c>
      <c r="AG217" s="532">
        <f t="shared" si="67"/>
        <v>-90.469955240458646</v>
      </c>
      <c r="AH217" s="532">
        <f t="shared" si="68"/>
        <v>34.69705405746808</v>
      </c>
      <c r="AI217" s="532">
        <f t="shared" si="69"/>
        <v>132.22329333128909</v>
      </c>
      <c r="AK217" s="532">
        <f t="shared" si="70"/>
        <v>101.73060583275291</v>
      </c>
      <c r="AL217" s="532">
        <f t="shared" si="71"/>
        <v>69.354357129745068</v>
      </c>
      <c r="AM217" s="532">
        <f t="shared" si="72"/>
        <v>-30.257265386253888</v>
      </c>
      <c r="AN217" s="532">
        <f t="shared" si="73"/>
        <v>-11.483301664540459</v>
      </c>
      <c r="AO217" s="532">
        <f t="shared" si="74"/>
        <v>-90.77179615876166</v>
      </c>
      <c r="AP217" s="532">
        <f t="shared" si="75"/>
        <v>49.701165016839177</v>
      </c>
      <c r="AQ217" s="532">
        <f t="shared" si="76"/>
        <v>88.273764769781167</v>
      </c>
    </row>
    <row r="218" spans="1:43">
      <c r="A218" s="240">
        <v>683</v>
      </c>
      <c r="B218" s="364">
        <v>19</v>
      </c>
      <c r="C218" s="364">
        <v>19</v>
      </c>
      <c r="D218" s="18" t="s">
        <v>241</v>
      </c>
      <c r="E218" s="21">
        <v>3670</v>
      </c>
      <c r="F218" s="21">
        <v>3618</v>
      </c>
      <c r="G218" s="36">
        <v>3599</v>
      </c>
      <c r="H218" s="36"/>
      <c r="I218" s="22">
        <v>-388451.5013686202</v>
      </c>
      <c r="J218" s="36">
        <v>39568.52792225578</v>
      </c>
      <c r="K218" s="519">
        <f t="shared" si="59"/>
        <v>-348882.9734463644</v>
      </c>
      <c r="L218" s="519"/>
      <c r="M218" s="36">
        <v>-129689.09930339006</v>
      </c>
      <c r="N218" s="36">
        <v>142705.95928872193</v>
      </c>
      <c r="O218" s="36">
        <v>-327320.2980599794</v>
      </c>
      <c r="P218" s="22">
        <v>125533.94157991951</v>
      </c>
      <c r="Q218" s="19">
        <f t="shared" si="60"/>
        <v>-188769.496494728</v>
      </c>
      <c r="R218" s="22"/>
      <c r="S218" s="22">
        <v>-129689.09923015794</v>
      </c>
      <c r="T218" s="36">
        <v>79462.828613507256</v>
      </c>
      <c r="U218" s="36">
        <v>-109106.76601999313</v>
      </c>
      <c r="V218" s="36">
        <v>-41328.40269068112</v>
      </c>
      <c r="W218" s="36">
        <v>-327320.2980599794</v>
      </c>
      <c r="X218" s="22">
        <f t="shared" si="77"/>
        <v>178874.49289560423</v>
      </c>
      <c r="Y218" s="19">
        <f t="shared" si="61"/>
        <v>-349107.24449170008</v>
      </c>
      <c r="Z218" s="595"/>
      <c r="AA218" s="22">
        <f t="shared" si="62"/>
        <v>-105.84509574076844</v>
      </c>
      <c r="AB218" s="22">
        <f t="shared" si="63"/>
        <v>10.781615237671875</v>
      </c>
      <c r="AC218" s="22">
        <f t="shared" si="64"/>
        <v>-95.063480503096571</v>
      </c>
      <c r="AE218" s="532">
        <f t="shared" si="65"/>
        <v>-35.845522195519642</v>
      </c>
      <c r="AF218" s="532">
        <f t="shared" si="66"/>
        <v>39.44332760882309</v>
      </c>
      <c r="AG218" s="532">
        <f t="shared" si="67"/>
        <v>-90.469955240458646</v>
      </c>
      <c r="AH218" s="532">
        <f t="shared" si="68"/>
        <v>34.69705405746808</v>
      </c>
      <c r="AI218" s="532">
        <f t="shared" si="69"/>
        <v>-52.175095769687118</v>
      </c>
      <c r="AK218" s="532">
        <f t="shared" si="70"/>
        <v>-36.034759441555416</v>
      </c>
      <c r="AL218" s="532">
        <f t="shared" si="71"/>
        <v>22.079141042930608</v>
      </c>
      <c r="AM218" s="532">
        <f t="shared" si="72"/>
        <v>-30.31585607668606</v>
      </c>
      <c r="AN218" s="532">
        <f t="shared" si="73"/>
        <v>-11.483301664540461</v>
      </c>
      <c r="AO218" s="532">
        <f t="shared" si="74"/>
        <v>-90.947568230058181</v>
      </c>
      <c r="AP218" s="532">
        <f t="shared" si="75"/>
        <v>49.701165016839184</v>
      </c>
      <c r="AQ218" s="532">
        <f t="shared" si="76"/>
        <v>-97.001179353070327</v>
      </c>
    </row>
    <row r="219" spans="1:43">
      <c r="A219" s="240">
        <v>684</v>
      </c>
      <c r="B219" s="364">
        <v>4</v>
      </c>
      <c r="C219" s="364">
        <v>4</v>
      </c>
      <c r="D219" s="18" t="s">
        <v>242</v>
      </c>
      <c r="E219" s="21">
        <v>38959</v>
      </c>
      <c r="F219" s="21">
        <v>38667</v>
      </c>
      <c r="G219" s="36">
        <v>38832</v>
      </c>
      <c r="H219" s="36"/>
      <c r="I219" s="22">
        <v>4224861.5882231388</v>
      </c>
      <c r="J219" s="36">
        <v>4584242.9445898756</v>
      </c>
      <c r="K219" s="519">
        <f t="shared" si="59"/>
        <v>8809104.5328130145</v>
      </c>
      <c r="L219" s="519"/>
      <c r="M219" s="36">
        <v>-329631.26151949161</v>
      </c>
      <c r="N219" s="36">
        <v>807731.07946357725</v>
      </c>
      <c r="O219" s="36">
        <v>-3498201.7592828143</v>
      </c>
      <c r="P219" s="22">
        <v>1341630.9892401183</v>
      </c>
      <c r="Q219" s="19">
        <f t="shared" si="60"/>
        <v>-1678470.9520986103</v>
      </c>
      <c r="R219" s="22"/>
      <c r="S219" s="22">
        <v>-329631.26073683082</v>
      </c>
      <c r="T219" s="36">
        <v>131826.67542307786</v>
      </c>
      <c r="U219" s="36">
        <v>-1166067.2530942715</v>
      </c>
      <c r="V219" s="36">
        <v>-445919.57023743517</v>
      </c>
      <c r="W219" s="36">
        <v>-3498201.7592828143</v>
      </c>
      <c r="X219" s="22">
        <f t="shared" si="77"/>
        <v>1929995.6399338993</v>
      </c>
      <c r="Y219" s="19">
        <f t="shared" si="61"/>
        <v>-3377997.5279943747</v>
      </c>
      <c r="Z219" s="595"/>
      <c r="AA219" s="22">
        <f t="shared" si="62"/>
        <v>108.44378932270179</v>
      </c>
      <c r="AB219" s="22">
        <f t="shared" si="63"/>
        <v>117.66839355706963</v>
      </c>
      <c r="AC219" s="22">
        <f t="shared" si="64"/>
        <v>226.11218287977141</v>
      </c>
      <c r="AE219" s="532">
        <f t="shared" si="65"/>
        <v>-8.5248729283236777</v>
      </c>
      <c r="AF219" s="532">
        <f t="shared" si="66"/>
        <v>20.889416801499397</v>
      </c>
      <c r="AG219" s="532">
        <f t="shared" si="67"/>
        <v>-90.469955240458646</v>
      </c>
      <c r="AH219" s="532">
        <f t="shared" si="68"/>
        <v>34.69705405746808</v>
      </c>
      <c r="AI219" s="532">
        <f t="shared" si="69"/>
        <v>-43.408357309814839</v>
      </c>
      <c r="AK219" s="532">
        <f t="shared" si="70"/>
        <v>-8.4886501013810989</v>
      </c>
      <c r="AL219" s="532">
        <f t="shared" si="71"/>
        <v>3.3947948965563932</v>
      </c>
      <c r="AM219" s="532">
        <f t="shared" si="72"/>
        <v>-30.028513934236493</v>
      </c>
      <c r="AN219" s="532">
        <f t="shared" si="73"/>
        <v>-11.483301664540461</v>
      </c>
      <c r="AO219" s="532">
        <f t="shared" si="74"/>
        <v>-90.085541802709471</v>
      </c>
      <c r="AP219" s="532">
        <f t="shared" si="75"/>
        <v>49.701165016839184</v>
      </c>
      <c r="AQ219" s="532">
        <f t="shared" si="76"/>
        <v>-86.990047589471956</v>
      </c>
    </row>
    <row r="220" spans="1:43">
      <c r="A220" s="240">
        <v>686</v>
      </c>
      <c r="B220" s="364">
        <v>11</v>
      </c>
      <c r="C220" s="364">
        <v>11</v>
      </c>
      <c r="D220" s="18" t="s">
        <v>243</v>
      </c>
      <c r="E220" s="21">
        <v>3033</v>
      </c>
      <c r="F220" s="21">
        <v>2964</v>
      </c>
      <c r="G220" s="36">
        <v>2933</v>
      </c>
      <c r="H220" s="36"/>
      <c r="I220" s="22">
        <v>-437443.22531851195</v>
      </c>
      <c r="J220" s="36">
        <v>-426852.19623817643</v>
      </c>
      <c r="K220" s="519">
        <f t="shared" si="59"/>
        <v>-864295.42155668838</v>
      </c>
      <c r="L220" s="519"/>
      <c r="M220" s="36">
        <v>-181328.55921767498</v>
      </c>
      <c r="N220" s="36">
        <v>-224141.91457212699</v>
      </c>
      <c r="O220" s="36">
        <v>-268152.9473327194</v>
      </c>
      <c r="P220" s="22">
        <v>102842.06822633538</v>
      </c>
      <c r="Q220" s="19">
        <f t="shared" si="60"/>
        <v>-570781.35289618606</v>
      </c>
      <c r="R220" s="22"/>
      <c r="S220" s="22">
        <v>-181328.55915768055</v>
      </c>
      <c r="T220" s="36">
        <v>-187033.03655149028</v>
      </c>
      <c r="U220" s="36">
        <v>-89384.315777573138</v>
      </c>
      <c r="V220" s="36">
        <v>-33680.523782097174</v>
      </c>
      <c r="W220" s="36">
        <v>-268152.9473327194</v>
      </c>
      <c r="X220" s="22">
        <f t="shared" si="77"/>
        <v>145773.51699438933</v>
      </c>
      <c r="Y220" s="19">
        <f t="shared" si="61"/>
        <v>-613805.8656071712</v>
      </c>
      <c r="Z220" s="595"/>
      <c r="AA220" s="22">
        <f t="shared" si="62"/>
        <v>-144.22790152275368</v>
      </c>
      <c r="AB220" s="22">
        <f t="shared" si="63"/>
        <v>-140.7359697455247</v>
      </c>
      <c r="AC220" s="22">
        <f t="shared" si="64"/>
        <v>-284.96387126827841</v>
      </c>
      <c r="AE220" s="532">
        <f t="shared" si="65"/>
        <v>-61.176976794087373</v>
      </c>
      <c r="AF220" s="532">
        <f t="shared" si="66"/>
        <v>-75.621428668059039</v>
      </c>
      <c r="AG220" s="532">
        <f t="shared" si="67"/>
        <v>-90.469955240458631</v>
      </c>
      <c r="AH220" s="532">
        <f t="shared" si="68"/>
        <v>34.69705405746808</v>
      </c>
      <c r="AI220" s="532">
        <f t="shared" si="69"/>
        <v>-192.57130664513699</v>
      </c>
      <c r="AK220" s="532">
        <f t="shared" si="70"/>
        <v>-61.82357966508031</v>
      </c>
      <c r="AL220" s="532">
        <f t="shared" si="71"/>
        <v>-63.768508882199207</v>
      </c>
      <c r="AM220" s="532">
        <f t="shared" si="72"/>
        <v>-30.475388945643758</v>
      </c>
      <c r="AN220" s="532">
        <f t="shared" si="73"/>
        <v>-11.483301664540461</v>
      </c>
      <c r="AO220" s="532">
        <f t="shared" si="74"/>
        <v>-91.426166836931259</v>
      </c>
      <c r="AP220" s="532">
        <f t="shared" si="75"/>
        <v>49.701165016839184</v>
      </c>
      <c r="AQ220" s="532">
        <f t="shared" si="76"/>
        <v>-209.27578097755583</v>
      </c>
    </row>
    <row r="221" spans="1:43">
      <c r="A221" s="240">
        <v>687</v>
      </c>
      <c r="B221" s="364">
        <v>11</v>
      </c>
      <c r="C221" s="364">
        <v>11</v>
      </c>
      <c r="D221" s="18" t="s">
        <v>244</v>
      </c>
      <c r="E221" s="21">
        <v>1513</v>
      </c>
      <c r="F221" s="21">
        <v>1477</v>
      </c>
      <c r="G221" s="36">
        <v>1424</v>
      </c>
      <c r="H221" s="36"/>
      <c r="I221" s="22">
        <v>-184051.24712608245</v>
      </c>
      <c r="J221" s="36">
        <v>-280279.81793716457</v>
      </c>
      <c r="K221" s="519">
        <f t="shared" si="59"/>
        <v>-464331.06506324699</v>
      </c>
      <c r="L221" s="519"/>
      <c r="M221" s="36">
        <v>80950.384163121867</v>
      </c>
      <c r="N221" s="36">
        <v>-87689.874794166622</v>
      </c>
      <c r="O221" s="36">
        <v>-133624.12389015741</v>
      </c>
      <c r="P221" s="22">
        <v>51247.548842880351</v>
      </c>
      <c r="Q221" s="19">
        <f t="shared" si="60"/>
        <v>-89116.065678321815</v>
      </c>
      <c r="R221" s="22"/>
      <c r="S221" s="22">
        <v>80950.384193017919</v>
      </c>
      <c r="T221" s="36">
        <v>-69198.035105745425</v>
      </c>
      <c r="U221" s="36">
        <v>-44541.374630052473</v>
      </c>
      <c r="V221" s="36">
        <v>-16352.221570305615</v>
      </c>
      <c r="W221" s="36">
        <v>-133624.12389015741</v>
      </c>
      <c r="X221" s="22">
        <f t="shared" si="77"/>
        <v>70774.458983979013</v>
      </c>
      <c r="Y221" s="19">
        <f t="shared" si="61"/>
        <v>-111990.91201926398</v>
      </c>
      <c r="Z221" s="595"/>
      <c r="AA221" s="22">
        <f t="shared" si="62"/>
        <v>-121.64656122014702</v>
      </c>
      <c r="AB221" s="22">
        <f t="shared" si="63"/>
        <v>-185.24773161742536</v>
      </c>
      <c r="AC221" s="22">
        <f t="shared" si="64"/>
        <v>-306.89429283757238</v>
      </c>
      <c r="AE221" s="532">
        <f t="shared" si="65"/>
        <v>54.807301396832678</v>
      </c>
      <c r="AF221" s="532">
        <f t="shared" si="66"/>
        <v>-59.370260524148016</v>
      </c>
      <c r="AG221" s="532">
        <f t="shared" si="67"/>
        <v>-90.469955240458646</v>
      </c>
      <c r="AH221" s="532">
        <f t="shared" si="68"/>
        <v>34.69705405746808</v>
      </c>
      <c r="AI221" s="532">
        <f t="shared" si="69"/>
        <v>-60.335860310305897</v>
      </c>
      <c r="AK221" s="532">
        <f t="shared" si="70"/>
        <v>56.847179910827187</v>
      </c>
      <c r="AL221" s="532">
        <f t="shared" si="71"/>
        <v>-48.594125776506615</v>
      </c>
      <c r="AM221" s="532">
        <f t="shared" si="72"/>
        <v>-31.279055217733479</v>
      </c>
      <c r="AN221" s="532">
        <f t="shared" si="73"/>
        <v>-11.483301664540461</v>
      </c>
      <c r="AO221" s="532">
        <f t="shared" si="74"/>
        <v>-93.837165653200429</v>
      </c>
      <c r="AP221" s="532">
        <f t="shared" si="75"/>
        <v>49.701165016839198</v>
      </c>
      <c r="AQ221" s="532">
        <f t="shared" si="76"/>
        <v>-78.645303384314587</v>
      </c>
    </row>
    <row r="222" spans="1:43">
      <c r="A222" s="240">
        <v>689</v>
      </c>
      <c r="B222" s="364">
        <v>9</v>
      </c>
      <c r="C222" s="364">
        <v>9</v>
      </c>
      <c r="D222" s="18" t="s">
        <v>245</v>
      </c>
      <c r="E222" s="21">
        <v>3092</v>
      </c>
      <c r="F222" s="21">
        <v>3093</v>
      </c>
      <c r="G222" s="36">
        <v>3032</v>
      </c>
      <c r="H222" s="36"/>
      <c r="I222" s="22">
        <v>1478680.7573115446</v>
      </c>
      <c r="J222" s="36">
        <v>1022459.7179055756</v>
      </c>
      <c r="K222" s="519">
        <f t="shared" si="59"/>
        <v>2501140.4752171203</v>
      </c>
      <c r="L222" s="519"/>
      <c r="M222" s="36">
        <v>1419856.4233951569</v>
      </c>
      <c r="N222" s="36">
        <v>924147.61065427028</v>
      </c>
      <c r="O222" s="36">
        <v>-279823.57155873859</v>
      </c>
      <c r="P222" s="22">
        <v>107317.98819974877</v>
      </c>
      <c r="Q222" s="19">
        <f t="shared" si="60"/>
        <v>2171498.4506904371</v>
      </c>
      <c r="R222" s="22"/>
      <c r="S222" s="22">
        <v>1419856.4234577618</v>
      </c>
      <c r="T222" s="36">
        <v>870081.55117985373</v>
      </c>
      <c r="U222" s="36">
        <v>-93274.523852912869</v>
      </c>
      <c r="V222" s="36">
        <v>-34817.37064688668</v>
      </c>
      <c r="W222" s="36">
        <v>-279823.57155873859</v>
      </c>
      <c r="X222" s="22">
        <f t="shared" si="77"/>
        <v>150693.93233105639</v>
      </c>
      <c r="Y222" s="19">
        <f t="shared" si="61"/>
        <v>2032716.440910134</v>
      </c>
      <c r="Z222" s="595"/>
      <c r="AA222" s="22">
        <f t="shared" si="62"/>
        <v>478.22792927281523</v>
      </c>
      <c r="AB222" s="22">
        <f t="shared" si="63"/>
        <v>330.67908082327801</v>
      </c>
      <c r="AC222" s="22">
        <f t="shared" si="64"/>
        <v>808.90701009609325</v>
      </c>
      <c r="AE222" s="532">
        <f t="shared" si="65"/>
        <v>459.05477639675297</v>
      </c>
      <c r="AF222" s="532">
        <f t="shared" si="66"/>
        <v>298.78681236801498</v>
      </c>
      <c r="AG222" s="532">
        <f t="shared" si="67"/>
        <v>-90.469955240458646</v>
      </c>
      <c r="AH222" s="532">
        <f t="shared" si="68"/>
        <v>34.69705405746808</v>
      </c>
      <c r="AI222" s="532">
        <f t="shared" si="69"/>
        <v>702.06868758177723</v>
      </c>
      <c r="AK222" s="532">
        <f t="shared" si="70"/>
        <v>468.29037712986866</v>
      </c>
      <c r="AL222" s="532">
        <f t="shared" si="71"/>
        <v>286.9662108112974</v>
      </c>
      <c r="AM222" s="532">
        <f t="shared" si="72"/>
        <v>-30.763365386844615</v>
      </c>
      <c r="AN222" s="532">
        <f t="shared" si="73"/>
        <v>-11.483301664540463</v>
      </c>
      <c r="AO222" s="532">
        <f t="shared" si="74"/>
        <v>-92.290096160533835</v>
      </c>
      <c r="AP222" s="532">
        <f t="shared" si="75"/>
        <v>49.701165016839177</v>
      </c>
      <c r="AQ222" s="532">
        <f t="shared" si="76"/>
        <v>670.42098974608643</v>
      </c>
    </row>
    <row r="223" spans="1:43">
      <c r="A223" s="240">
        <v>691</v>
      </c>
      <c r="B223" s="364">
        <v>17</v>
      </c>
      <c r="C223" s="364">
        <v>17</v>
      </c>
      <c r="D223" s="18" t="s">
        <v>246</v>
      </c>
      <c r="E223" s="21">
        <v>2690</v>
      </c>
      <c r="F223" s="21">
        <v>2636</v>
      </c>
      <c r="G223" s="36">
        <v>2598</v>
      </c>
      <c r="H223" s="36"/>
      <c r="I223" s="22">
        <v>538032.02669340617</v>
      </c>
      <c r="J223" s="36">
        <v>55127.68437012424</v>
      </c>
      <c r="K223" s="519">
        <f t="shared" si="59"/>
        <v>593159.71106353041</v>
      </c>
      <c r="L223" s="519"/>
      <c r="M223" s="36">
        <v>539954.93312011054</v>
      </c>
      <c r="N223" s="36">
        <v>5793.3043011915915</v>
      </c>
      <c r="O223" s="36">
        <v>-238478.802013849</v>
      </c>
      <c r="P223" s="22">
        <v>91461.434495485853</v>
      </c>
      <c r="Q223" s="19">
        <f t="shared" si="60"/>
        <v>398730.86990293895</v>
      </c>
      <c r="R223" s="22"/>
      <c r="S223" s="22">
        <v>539954.93317346612</v>
      </c>
      <c r="T223" s="36">
        <v>-5241.5520799950864</v>
      </c>
      <c r="U223" s="36">
        <v>-79492.934004616327</v>
      </c>
      <c r="V223" s="36">
        <v>-29833.617724476117</v>
      </c>
      <c r="W223" s="36">
        <v>-238478.802013849</v>
      </c>
      <c r="X223" s="22">
        <f t="shared" si="77"/>
        <v>129123.62671374819</v>
      </c>
      <c r="Y223" s="19">
        <f t="shared" si="61"/>
        <v>316031.65406427783</v>
      </c>
      <c r="Z223" s="595"/>
      <c r="AA223" s="22">
        <f t="shared" si="62"/>
        <v>200.01190583397999</v>
      </c>
      <c r="AB223" s="22">
        <f t="shared" si="63"/>
        <v>20.493562962871465</v>
      </c>
      <c r="AC223" s="22">
        <f t="shared" si="64"/>
        <v>220.50546879685146</v>
      </c>
      <c r="AE223" s="532">
        <f t="shared" si="65"/>
        <v>204.83874549321339</v>
      </c>
      <c r="AF223" s="532">
        <f t="shared" si="66"/>
        <v>2.1977633919543216</v>
      </c>
      <c r="AG223" s="532">
        <f t="shared" si="67"/>
        <v>-90.469955240458646</v>
      </c>
      <c r="AH223" s="532">
        <f t="shared" si="68"/>
        <v>34.69705405746808</v>
      </c>
      <c r="AI223" s="532">
        <f t="shared" si="69"/>
        <v>151.26360770217715</v>
      </c>
      <c r="AK223" s="532">
        <f t="shared" si="70"/>
        <v>207.83484725691537</v>
      </c>
      <c r="AL223" s="532">
        <f t="shared" si="71"/>
        <v>-2.017533518088948</v>
      </c>
      <c r="AM223" s="532">
        <f t="shared" si="72"/>
        <v>-30.597742111091733</v>
      </c>
      <c r="AN223" s="532">
        <f t="shared" si="73"/>
        <v>-11.483301664540461</v>
      </c>
      <c r="AO223" s="532">
        <f t="shared" si="74"/>
        <v>-91.793226333275214</v>
      </c>
      <c r="AP223" s="532">
        <f t="shared" si="75"/>
        <v>49.701165016839184</v>
      </c>
      <c r="AQ223" s="532">
        <f t="shared" si="76"/>
        <v>121.64420864675822</v>
      </c>
    </row>
    <row r="224" spans="1:43">
      <c r="A224" s="240">
        <v>694</v>
      </c>
      <c r="B224" s="364">
        <v>5</v>
      </c>
      <c r="C224" s="364">
        <v>5</v>
      </c>
      <c r="D224" s="18" t="s">
        <v>247</v>
      </c>
      <c r="E224" s="21">
        <v>28521</v>
      </c>
      <c r="F224" s="21">
        <v>28349</v>
      </c>
      <c r="G224" s="36">
        <v>28483</v>
      </c>
      <c r="H224" s="36"/>
      <c r="I224" s="22">
        <v>182336.14887084407</v>
      </c>
      <c r="J224" s="36">
        <v>1703642.2988672403</v>
      </c>
      <c r="K224" s="519">
        <f t="shared" si="59"/>
        <v>1885978.4477380845</v>
      </c>
      <c r="L224" s="519"/>
      <c r="M224" s="36">
        <v>-1477315.1349632528</v>
      </c>
      <c r="N224" s="36">
        <v>54731.46125881037</v>
      </c>
      <c r="O224" s="36">
        <v>-2564732.7611117624</v>
      </c>
      <c r="P224" s="22">
        <v>983626.78547516256</v>
      </c>
      <c r="Q224" s="19">
        <f t="shared" si="60"/>
        <v>-3003689.6493410422</v>
      </c>
      <c r="R224" s="22"/>
      <c r="S224" s="22">
        <v>-1477315.1343894394</v>
      </c>
      <c r="T224" s="36">
        <v>-56370.546250296167</v>
      </c>
      <c r="U224" s="36">
        <v>-854910.9203705875</v>
      </c>
      <c r="V224" s="36">
        <v>-327078.88131110597</v>
      </c>
      <c r="W224" s="36">
        <v>-2564732.7611117624</v>
      </c>
      <c r="X224" s="22">
        <f t="shared" si="77"/>
        <v>1415638.2831746305</v>
      </c>
      <c r="Y224" s="19">
        <f t="shared" si="61"/>
        <v>-3864769.9602585612</v>
      </c>
      <c r="Z224" s="595"/>
      <c r="AA224" s="22">
        <f t="shared" si="62"/>
        <v>6.3930489418619292</v>
      </c>
      <c r="AB224" s="22">
        <f t="shared" si="63"/>
        <v>59.732909044817511</v>
      </c>
      <c r="AC224" s="22">
        <f t="shared" si="64"/>
        <v>66.125957986679452</v>
      </c>
      <c r="AE224" s="532">
        <f t="shared" si="65"/>
        <v>-52.111719459707672</v>
      </c>
      <c r="AF224" s="532">
        <f t="shared" si="66"/>
        <v>1.9306311072281339</v>
      </c>
      <c r="AG224" s="532">
        <f t="shared" si="67"/>
        <v>-90.46995524045866</v>
      </c>
      <c r="AH224" s="532">
        <f t="shared" si="68"/>
        <v>34.69705405746808</v>
      </c>
      <c r="AI224" s="532">
        <f t="shared" si="69"/>
        <v>-105.95398953547011</v>
      </c>
      <c r="AK224" s="532">
        <f t="shared" si="70"/>
        <v>-51.866556696606374</v>
      </c>
      <c r="AL224" s="532">
        <f t="shared" si="71"/>
        <v>-1.9790944159778172</v>
      </c>
      <c r="AM224" s="532">
        <f t="shared" si="72"/>
        <v>-30.014777950728067</v>
      </c>
      <c r="AN224" s="532">
        <f t="shared" si="73"/>
        <v>-11.483301664540461</v>
      </c>
      <c r="AO224" s="532">
        <f t="shared" si="74"/>
        <v>-90.044333852184195</v>
      </c>
      <c r="AP224" s="532">
        <f t="shared" si="75"/>
        <v>49.701165016839184</v>
      </c>
      <c r="AQ224" s="532">
        <f t="shared" si="76"/>
        <v>-135.68689956319773</v>
      </c>
    </row>
    <row r="225" spans="1:43">
      <c r="A225" s="240">
        <v>697</v>
      </c>
      <c r="B225" s="364">
        <v>18</v>
      </c>
      <c r="C225" s="364">
        <v>18</v>
      </c>
      <c r="D225" s="18" t="s">
        <v>248</v>
      </c>
      <c r="E225" s="21">
        <v>1210</v>
      </c>
      <c r="F225" s="21">
        <v>1174</v>
      </c>
      <c r="G225" s="36">
        <v>1164</v>
      </c>
      <c r="H225" s="36"/>
      <c r="I225" s="22">
        <v>-130762.00988030998</v>
      </c>
      <c r="J225" s="36">
        <v>-75527.227030838651</v>
      </c>
      <c r="K225" s="519">
        <f t="shared" si="59"/>
        <v>-206289.23691114865</v>
      </c>
      <c r="L225" s="519"/>
      <c r="M225" s="36">
        <v>-129770.52125197143</v>
      </c>
      <c r="N225" s="36">
        <v>-62244.370722730819</v>
      </c>
      <c r="O225" s="36">
        <v>-106211.72745229845</v>
      </c>
      <c r="P225" s="22">
        <v>40734.341463467528</v>
      </c>
      <c r="Q225" s="19">
        <f t="shared" si="60"/>
        <v>-257492.27796353318</v>
      </c>
      <c r="R225" s="22"/>
      <c r="S225" s="22">
        <v>-129770.52122820845</v>
      </c>
      <c r="T225" s="36">
        <v>-47546.049941277539</v>
      </c>
      <c r="U225" s="36">
        <v>-35403.909150766151</v>
      </c>
      <c r="V225" s="36">
        <v>-13366.563137525096</v>
      </c>
      <c r="W225" s="36">
        <v>-106211.72745229845</v>
      </c>
      <c r="X225" s="22">
        <f t="shared" si="77"/>
        <v>57852.156079600813</v>
      </c>
      <c r="Y225" s="19">
        <f t="shared" si="61"/>
        <v>-274446.61483047489</v>
      </c>
      <c r="Z225" s="595"/>
      <c r="AA225" s="22">
        <f t="shared" si="62"/>
        <v>-108.06777676058677</v>
      </c>
      <c r="AB225" s="22">
        <f t="shared" si="63"/>
        <v>-62.419195893255086</v>
      </c>
      <c r="AC225" s="22">
        <f t="shared" si="64"/>
        <v>-170.48697265384186</v>
      </c>
      <c r="AE225" s="532">
        <f t="shared" si="65"/>
        <v>-110.5370709130932</v>
      </c>
      <c r="AF225" s="532">
        <f t="shared" si="66"/>
        <v>-53.019055130094394</v>
      </c>
      <c r="AG225" s="532">
        <f t="shared" si="67"/>
        <v>-90.469955240458646</v>
      </c>
      <c r="AH225" s="532">
        <f t="shared" si="68"/>
        <v>34.69705405746808</v>
      </c>
      <c r="AI225" s="532">
        <f t="shared" si="69"/>
        <v>-219.32902722617817</v>
      </c>
      <c r="AK225" s="532">
        <f t="shared" si="70"/>
        <v>-111.48670208608974</v>
      </c>
      <c r="AL225" s="532">
        <f t="shared" si="71"/>
        <v>-40.847121942678299</v>
      </c>
      <c r="AM225" s="532">
        <f t="shared" si="72"/>
        <v>-30.415729510967484</v>
      </c>
      <c r="AN225" s="532">
        <f t="shared" si="73"/>
        <v>-11.483301664540461</v>
      </c>
      <c r="AO225" s="532">
        <f t="shared" si="74"/>
        <v>-91.247188532902456</v>
      </c>
      <c r="AP225" s="532">
        <f t="shared" si="75"/>
        <v>49.701165016839184</v>
      </c>
      <c r="AQ225" s="532">
        <f t="shared" si="76"/>
        <v>-235.77887872033926</v>
      </c>
    </row>
    <row r="226" spans="1:43">
      <c r="A226" s="240">
        <v>698</v>
      </c>
      <c r="B226" s="364">
        <v>19</v>
      </c>
      <c r="C226" s="364">
        <v>19</v>
      </c>
      <c r="D226" s="18" t="s">
        <v>249</v>
      </c>
      <c r="E226" s="21">
        <v>64180</v>
      </c>
      <c r="F226" s="21">
        <v>64535</v>
      </c>
      <c r="G226" s="36">
        <v>65286</v>
      </c>
      <c r="H226" s="36"/>
      <c r="I226" s="22">
        <v>-18309719.873889558</v>
      </c>
      <c r="J226" s="36">
        <v>-11865842.428295489</v>
      </c>
      <c r="K226" s="519">
        <f t="shared" si="59"/>
        <v>-30175562.302185047</v>
      </c>
      <c r="L226" s="519"/>
      <c r="M226" s="36">
        <v>-18179562.116964642</v>
      </c>
      <c r="N226" s="36">
        <v>-11074506.185437359</v>
      </c>
      <c r="O226" s="36">
        <v>-5838478.5614429982</v>
      </c>
      <c r="P226" s="22">
        <v>2239174.3835987025</v>
      </c>
      <c r="Q226" s="19">
        <f t="shared" si="60"/>
        <v>-32853372.480246294</v>
      </c>
      <c r="R226" s="22"/>
      <c r="S226" s="22">
        <v>-18179562.115658384</v>
      </c>
      <c r="T226" s="36">
        <v>-10266536.737710709</v>
      </c>
      <c r="U226" s="36">
        <v>-1946159.5204809995</v>
      </c>
      <c r="V226" s="36">
        <v>-749698.83247118851</v>
      </c>
      <c r="W226" s="36">
        <v>-5838478.5614429982</v>
      </c>
      <c r="X226" s="22">
        <f t="shared" si="77"/>
        <v>3244790.2592893634</v>
      </c>
      <c r="Y226" s="19">
        <f t="shared" si="61"/>
        <v>-33735645.508474916</v>
      </c>
      <c r="Z226" s="595"/>
      <c r="AA226" s="22">
        <f t="shared" si="62"/>
        <v>-285.28700333265124</v>
      </c>
      <c r="AB226" s="22">
        <f t="shared" si="63"/>
        <v>-184.8838022482937</v>
      </c>
      <c r="AC226" s="22">
        <f t="shared" si="64"/>
        <v>-470.17080558094494</v>
      </c>
      <c r="AE226" s="532">
        <f t="shared" si="65"/>
        <v>-281.70081532446954</v>
      </c>
      <c r="AF226" s="532">
        <f t="shared" si="66"/>
        <v>-171.6046515137113</v>
      </c>
      <c r="AG226" s="532">
        <f t="shared" si="67"/>
        <v>-90.469955240458646</v>
      </c>
      <c r="AH226" s="532">
        <f t="shared" si="68"/>
        <v>34.69705405746808</v>
      </c>
      <c r="AI226" s="532">
        <f t="shared" si="69"/>
        <v>-509.07836802117134</v>
      </c>
      <c r="AK226" s="532">
        <f t="shared" si="70"/>
        <v>-278.46034548997312</v>
      </c>
      <c r="AL226" s="532">
        <f t="shared" si="71"/>
        <v>-157.25479793080765</v>
      </c>
      <c r="AM226" s="532">
        <f t="shared" si="72"/>
        <v>-29.809752787442935</v>
      </c>
      <c r="AN226" s="532">
        <f t="shared" si="73"/>
        <v>-11.483301664540461</v>
      </c>
      <c r="AO226" s="532">
        <f t="shared" si="74"/>
        <v>-89.42925836232881</v>
      </c>
      <c r="AP226" s="532">
        <f t="shared" si="75"/>
        <v>49.701165016839191</v>
      </c>
      <c r="AQ226" s="532">
        <f t="shared" si="76"/>
        <v>-516.73629121825377</v>
      </c>
    </row>
    <row r="227" spans="1:43">
      <c r="A227" s="240">
        <v>700</v>
      </c>
      <c r="B227" s="364">
        <v>9</v>
      </c>
      <c r="C227" s="364">
        <v>9</v>
      </c>
      <c r="D227" s="18" t="s">
        <v>250</v>
      </c>
      <c r="E227" s="21">
        <v>4913</v>
      </c>
      <c r="F227" s="21">
        <v>4842</v>
      </c>
      <c r="G227" s="36">
        <v>4758</v>
      </c>
      <c r="H227" s="36"/>
      <c r="I227" s="22">
        <v>242837.30904163822</v>
      </c>
      <c r="J227" s="36">
        <v>508720.88065454521</v>
      </c>
      <c r="K227" s="519">
        <f t="shared" si="59"/>
        <v>751558.18969618343</v>
      </c>
      <c r="L227" s="519"/>
      <c r="M227" s="36">
        <v>317575.34135865117</v>
      </c>
      <c r="N227" s="36">
        <v>465699.95498975378</v>
      </c>
      <c r="O227" s="36">
        <v>-438055.52327430074</v>
      </c>
      <c r="P227" s="22">
        <v>168003.13574626044</v>
      </c>
      <c r="Q227" s="19">
        <f t="shared" si="60"/>
        <v>513222.90882036462</v>
      </c>
      <c r="R227" s="22"/>
      <c r="S227" s="22">
        <v>317575.34145665844</v>
      </c>
      <c r="T227" s="36">
        <v>381061.13831496396</v>
      </c>
      <c r="U227" s="36">
        <v>-146018.50775810026</v>
      </c>
      <c r="V227" s="36">
        <v>-54637.54931988351</v>
      </c>
      <c r="W227" s="36">
        <v>-438055.52327430074</v>
      </c>
      <c r="X227" s="22">
        <f t="shared" si="77"/>
        <v>236478.14315012086</v>
      </c>
      <c r="Y227" s="19">
        <f t="shared" si="61"/>
        <v>296403.04256945878</v>
      </c>
      <c r="Z227" s="595"/>
      <c r="AA227" s="22">
        <f t="shared" si="62"/>
        <v>49.427500313787547</v>
      </c>
      <c r="AB227" s="22">
        <f t="shared" si="63"/>
        <v>103.5458743445034</v>
      </c>
      <c r="AC227" s="22">
        <f t="shared" si="64"/>
        <v>152.97337465829094</v>
      </c>
      <c r="AE227" s="532">
        <f t="shared" si="65"/>
        <v>65.587637620539283</v>
      </c>
      <c r="AF227" s="532">
        <f t="shared" si="66"/>
        <v>96.179255470828949</v>
      </c>
      <c r="AG227" s="532">
        <f t="shared" si="67"/>
        <v>-90.469955240458646</v>
      </c>
      <c r="AH227" s="532">
        <f t="shared" si="68"/>
        <v>34.69705405746808</v>
      </c>
      <c r="AI227" s="532">
        <f t="shared" si="69"/>
        <v>105.99399190837767</v>
      </c>
      <c r="AK227" s="532">
        <f t="shared" si="70"/>
        <v>66.745553059406987</v>
      </c>
      <c r="AL227" s="532">
        <f t="shared" si="71"/>
        <v>80.08851162567548</v>
      </c>
      <c r="AM227" s="532">
        <f t="shared" si="72"/>
        <v>-30.689051651555328</v>
      </c>
      <c r="AN227" s="532">
        <f t="shared" si="73"/>
        <v>-11.483301664540461</v>
      </c>
      <c r="AO227" s="532">
        <f t="shared" si="74"/>
        <v>-92.06715495466598</v>
      </c>
      <c r="AP227" s="532">
        <f t="shared" si="75"/>
        <v>49.701165016839191</v>
      </c>
      <c r="AQ227" s="532">
        <f t="shared" si="76"/>
        <v>62.295721431159897</v>
      </c>
    </row>
    <row r="228" spans="1:43">
      <c r="A228" s="240">
        <v>702</v>
      </c>
      <c r="B228" s="364">
        <v>6</v>
      </c>
      <c r="C228" s="364">
        <v>6</v>
      </c>
      <c r="D228" s="18" t="s">
        <v>251</v>
      </c>
      <c r="E228" s="21">
        <v>4155</v>
      </c>
      <c r="F228" s="21">
        <v>4114</v>
      </c>
      <c r="G228" s="36">
        <v>4124</v>
      </c>
      <c r="H228" s="36"/>
      <c r="I228" s="22">
        <v>595501.04167854588</v>
      </c>
      <c r="J228" s="36">
        <v>219068.59101016991</v>
      </c>
      <c r="K228" s="519">
        <f t="shared" si="59"/>
        <v>814569.63268871582</v>
      </c>
      <c r="L228" s="519"/>
      <c r="M228" s="36">
        <v>630976.61324473529</v>
      </c>
      <c r="N228" s="36">
        <v>163920.86745267914</v>
      </c>
      <c r="O228" s="36">
        <v>-372193.39585924684</v>
      </c>
      <c r="P228" s="22">
        <v>142743.68039242367</v>
      </c>
      <c r="Q228" s="19">
        <f t="shared" si="60"/>
        <v>565447.76523059118</v>
      </c>
      <c r="R228" s="22"/>
      <c r="S228" s="22">
        <v>630976.61332800705</v>
      </c>
      <c r="T228" s="36">
        <v>92007.589509662765</v>
      </c>
      <c r="U228" s="36">
        <v>-124064.46528641561</v>
      </c>
      <c r="V228" s="36">
        <v>-47357.13606456486</v>
      </c>
      <c r="W228" s="36">
        <v>-372193.39585924684</v>
      </c>
      <c r="X228" s="22">
        <f t="shared" si="77"/>
        <v>204967.6045294448</v>
      </c>
      <c r="Y228" s="19">
        <f t="shared" si="61"/>
        <v>384336.81015688728</v>
      </c>
      <c r="Z228" s="595"/>
      <c r="AA228" s="22">
        <f t="shared" si="62"/>
        <v>143.3215503438137</v>
      </c>
      <c r="AB228" s="22">
        <f t="shared" si="63"/>
        <v>52.724089292459666</v>
      </c>
      <c r="AC228" s="22">
        <f t="shared" si="64"/>
        <v>196.04563963627336</v>
      </c>
      <c r="AE228" s="532">
        <f t="shared" si="65"/>
        <v>153.37302217908004</v>
      </c>
      <c r="AF228" s="532">
        <f t="shared" si="66"/>
        <v>39.844644495060557</v>
      </c>
      <c r="AG228" s="532">
        <f t="shared" si="67"/>
        <v>-90.469955240458646</v>
      </c>
      <c r="AH228" s="532">
        <f t="shared" si="68"/>
        <v>34.69705405746808</v>
      </c>
      <c r="AI228" s="532">
        <f t="shared" si="69"/>
        <v>137.44476549115001</v>
      </c>
      <c r="AK228" s="532">
        <f t="shared" si="70"/>
        <v>153.00111865373594</v>
      </c>
      <c r="AL228" s="532">
        <f t="shared" si="71"/>
        <v>22.310278736581658</v>
      </c>
      <c r="AM228" s="532">
        <f t="shared" si="72"/>
        <v>-30.083526985066829</v>
      </c>
      <c r="AN228" s="532">
        <f t="shared" si="73"/>
        <v>-11.483301664540461</v>
      </c>
      <c r="AO228" s="532">
        <f t="shared" si="74"/>
        <v>-90.250580955200491</v>
      </c>
      <c r="AP228" s="532">
        <f t="shared" si="75"/>
        <v>49.701165016839184</v>
      </c>
      <c r="AQ228" s="532">
        <f t="shared" si="76"/>
        <v>93.195152802349</v>
      </c>
    </row>
    <row r="229" spans="1:43">
      <c r="A229" s="240">
        <v>704</v>
      </c>
      <c r="B229" s="364">
        <v>2</v>
      </c>
      <c r="C229" s="364">
        <v>2</v>
      </c>
      <c r="D229" s="18" t="s">
        <v>252</v>
      </c>
      <c r="E229" s="21">
        <v>6379</v>
      </c>
      <c r="F229" s="21">
        <v>6428</v>
      </c>
      <c r="G229" s="36">
        <v>6436</v>
      </c>
      <c r="H229" s="36"/>
      <c r="I229" s="22">
        <v>454971.36601067602</v>
      </c>
      <c r="J229" s="36">
        <v>-5509.4448884603189</v>
      </c>
      <c r="K229" s="519">
        <f t="shared" si="59"/>
        <v>449461.92112221569</v>
      </c>
      <c r="L229" s="519"/>
      <c r="M229" s="36">
        <v>918336.83803082607</v>
      </c>
      <c r="N229" s="36">
        <v>180802.0245296084</v>
      </c>
      <c r="O229" s="36">
        <v>-581540.87228566816</v>
      </c>
      <c r="P229" s="22">
        <v>223032.66348140483</v>
      </c>
      <c r="Q229" s="19">
        <f t="shared" si="60"/>
        <v>740630.65375617123</v>
      </c>
      <c r="R229" s="22"/>
      <c r="S229" s="22">
        <v>918336.83816093579</v>
      </c>
      <c r="T229" s="36">
        <v>68439.712760597889</v>
      </c>
      <c r="U229" s="36">
        <v>-193846.95742855605</v>
      </c>
      <c r="V229" s="36">
        <v>-73906.529512982408</v>
      </c>
      <c r="W229" s="36">
        <v>-581540.87228566816</v>
      </c>
      <c r="X229" s="22">
        <f t="shared" si="77"/>
        <v>319876.69804837694</v>
      </c>
      <c r="Y229" s="19">
        <f t="shared" si="61"/>
        <v>457358.88974270399</v>
      </c>
      <c r="Z229" s="595"/>
      <c r="AA229" s="22">
        <f t="shared" si="62"/>
        <v>71.323305535456342</v>
      </c>
      <c r="AB229" s="22">
        <f t="shared" si="63"/>
        <v>-0.8636847293400719</v>
      </c>
      <c r="AC229" s="22">
        <f t="shared" si="64"/>
        <v>70.459620806116277</v>
      </c>
      <c r="AE229" s="532">
        <f t="shared" si="65"/>
        <v>142.86509614667486</v>
      </c>
      <c r="AF229" s="532">
        <f t="shared" si="66"/>
        <v>28.127259572123275</v>
      </c>
      <c r="AG229" s="532">
        <f t="shared" si="67"/>
        <v>-90.469955240458646</v>
      </c>
      <c r="AH229" s="532">
        <f t="shared" si="68"/>
        <v>34.69705405746808</v>
      </c>
      <c r="AI229" s="532">
        <f t="shared" si="69"/>
        <v>115.2194545358076</v>
      </c>
      <c r="AK229" s="532">
        <f t="shared" si="70"/>
        <v>142.68751369809445</v>
      </c>
      <c r="AL229" s="532">
        <f t="shared" si="71"/>
        <v>10.633889490459586</v>
      </c>
      <c r="AM229" s="532">
        <f t="shared" si="72"/>
        <v>-30.119166785045998</v>
      </c>
      <c r="AN229" s="532">
        <f t="shared" si="73"/>
        <v>-11.483301664540461</v>
      </c>
      <c r="AO229" s="532">
        <f t="shared" si="74"/>
        <v>-90.357500355138001</v>
      </c>
      <c r="AP229" s="532">
        <f t="shared" si="75"/>
        <v>49.701165016839177</v>
      </c>
      <c r="AQ229" s="532">
        <f t="shared" si="76"/>
        <v>71.062599400668731</v>
      </c>
    </row>
    <row r="230" spans="1:43">
      <c r="A230" s="240">
        <v>707</v>
      </c>
      <c r="B230" s="364">
        <v>12</v>
      </c>
      <c r="C230" s="364">
        <v>12</v>
      </c>
      <c r="D230" s="18" t="s">
        <v>253</v>
      </c>
      <c r="E230" s="21">
        <v>2032</v>
      </c>
      <c r="F230" s="21">
        <v>1960</v>
      </c>
      <c r="G230" s="36">
        <v>1902</v>
      </c>
      <c r="H230" s="36"/>
      <c r="I230" s="22">
        <v>120641.47269543461</v>
      </c>
      <c r="J230" s="36">
        <v>250001.08566486579</v>
      </c>
      <c r="K230" s="519">
        <f t="shared" si="59"/>
        <v>370642.55836030038</v>
      </c>
      <c r="L230" s="519"/>
      <c r="M230" s="36">
        <v>-212965.84802369284</v>
      </c>
      <c r="N230" s="36">
        <v>963.70539264452441</v>
      </c>
      <c r="O230" s="36">
        <v>-177321.11227129895</v>
      </c>
      <c r="P230" s="22">
        <v>68006.22595263744</v>
      </c>
      <c r="Q230" s="19">
        <f t="shared" si="60"/>
        <v>-321317.02894970978</v>
      </c>
      <c r="R230" s="22"/>
      <c r="S230" s="22">
        <v>-212965.84798402039</v>
      </c>
      <c r="T230" s="36">
        <v>-3897.3604236685769</v>
      </c>
      <c r="U230" s="36">
        <v>-59107.037423766313</v>
      </c>
      <c r="V230" s="36">
        <v>-21841.239765955957</v>
      </c>
      <c r="W230" s="36">
        <v>-177321.11227129895</v>
      </c>
      <c r="X230" s="22">
        <f t="shared" si="77"/>
        <v>94531.61586202812</v>
      </c>
      <c r="Y230" s="19">
        <f t="shared" si="61"/>
        <v>-380600.98200668208</v>
      </c>
      <c r="Z230" s="595"/>
      <c r="AA230" s="22">
        <f t="shared" si="62"/>
        <v>59.370803491847745</v>
      </c>
      <c r="AB230" s="22">
        <f t="shared" si="63"/>
        <v>123.03203034688278</v>
      </c>
      <c r="AC230" s="22">
        <f t="shared" si="64"/>
        <v>182.40283383873049</v>
      </c>
      <c r="AE230" s="532">
        <f t="shared" si="65"/>
        <v>-108.65604491004737</v>
      </c>
      <c r="AF230" s="532">
        <f t="shared" si="66"/>
        <v>0.49168642481863489</v>
      </c>
      <c r="AG230" s="532">
        <f t="shared" si="67"/>
        <v>-90.469955240458646</v>
      </c>
      <c r="AH230" s="532">
        <f t="shared" si="68"/>
        <v>34.69705405746808</v>
      </c>
      <c r="AI230" s="532">
        <f t="shared" si="69"/>
        <v>-163.93725966821927</v>
      </c>
      <c r="AK230" s="532">
        <f t="shared" si="70"/>
        <v>-111.96942585910641</v>
      </c>
      <c r="AL230" s="532">
        <f t="shared" si="71"/>
        <v>-2.0490853962505664</v>
      </c>
      <c r="AM230" s="532">
        <f t="shared" si="72"/>
        <v>-31.076255217542752</v>
      </c>
      <c r="AN230" s="532">
        <f t="shared" si="73"/>
        <v>-11.483301664540461</v>
      </c>
      <c r="AO230" s="532">
        <f t="shared" si="74"/>
        <v>-93.228765652628255</v>
      </c>
      <c r="AP230" s="532">
        <f t="shared" si="75"/>
        <v>49.701165016839177</v>
      </c>
      <c r="AQ230" s="532">
        <f t="shared" si="76"/>
        <v>-200.10566877322927</v>
      </c>
    </row>
    <row r="231" spans="1:43">
      <c r="A231" s="240">
        <v>710</v>
      </c>
      <c r="B231" s="364">
        <v>1</v>
      </c>
      <c r="C231" s="525">
        <v>34</v>
      </c>
      <c r="D231" s="18" t="s">
        <v>254</v>
      </c>
      <c r="E231" s="21">
        <v>27484</v>
      </c>
      <c r="F231" s="21">
        <v>27306</v>
      </c>
      <c r="G231" s="36">
        <v>27209</v>
      </c>
      <c r="H231" s="36"/>
      <c r="I231" s="22">
        <v>-1876434.7318152732</v>
      </c>
      <c r="J231" s="36">
        <v>412923.11956884601</v>
      </c>
      <c r="K231" s="519">
        <f t="shared" si="59"/>
        <v>-1463511.6122464272</v>
      </c>
      <c r="L231" s="519"/>
      <c r="M231" s="36">
        <v>-2356141.1046610768</v>
      </c>
      <c r="N231" s="36">
        <v>13425.989516097645</v>
      </c>
      <c r="O231" s="36">
        <v>-2470372.5977959638</v>
      </c>
      <c r="P231" s="22">
        <v>947437.75809322344</v>
      </c>
      <c r="Q231" s="19">
        <f t="shared" si="60"/>
        <v>-3865649.9548477191</v>
      </c>
      <c r="R231" s="22"/>
      <c r="S231" s="22">
        <v>-2356141.104108375</v>
      </c>
      <c r="T231" s="36">
        <v>-54296.593739129676</v>
      </c>
      <c r="U231" s="36">
        <v>-823457.53259865462</v>
      </c>
      <c r="V231" s="36">
        <v>-312449.15499048139</v>
      </c>
      <c r="W231" s="36">
        <v>-2470372.5977959638</v>
      </c>
      <c r="X231" s="22">
        <f t="shared" si="77"/>
        <v>1352318.9989431775</v>
      </c>
      <c r="Y231" s="19">
        <f t="shared" si="61"/>
        <v>-4664397.9842894264</v>
      </c>
      <c r="Z231" s="595"/>
      <c r="AA231" s="22">
        <f t="shared" si="62"/>
        <v>-68.273713135470572</v>
      </c>
      <c r="AB231" s="22">
        <f t="shared" si="63"/>
        <v>15.024127476671737</v>
      </c>
      <c r="AC231" s="22">
        <f t="shared" si="64"/>
        <v>-53.249585658798836</v>
      </c>
      <c r="AE231" s="532">
        <f t="shared" si="65"/>
        <v>-86.286570887756426</v>
      </c>
      <c r="AF231" s="532">
        <f t="shared" si="66"/>
        <v>0.49168642481863489</v>
      </c>
      <c r="AG231" s="532">
        <f t="shared" si="67"/>
        <v>-90.469955240458646</v>
      </c>
      <c r="AH231" s="532">
        <f t="shared" si="68"/>
        <v>34.69705405746808</v>
      </c>
      <c r="AI231" s="532">
        <f t="shared" si="69"/>
        <v>-141.56778564592832</v>
      </c>
      <c r="AK231" s="532">
        <f t="shared" si="70"/>
        <v>-86.594182223101726</v>
      </c>
      <c r="AL231" s="532">
        <f t="shared" si="71"/>
        <v>-1.9955380109202718</v>
      </c>
      <c r="AM231" s="532">
        <f t="shared" si="72"/>
        <v>-30.264160116088597</v>
      </c>
      <c r="AN231" s="532">
        <f t="shared" si="73"/>
        <v>-11.483301664540461</v>
      </c>
      <c r="AO231" s="532">
        <f t="shared" si="74"/>
        <v>-90.792480348265784</v>
      </c>
      <c r="AP231" s="532">
        <f t="shared" si="75"/>
        <v>49.701165016839191</v>
      </c>
      <c r="AQ231" s="532">
        <f t="shared" si="76"/>
        <v>-171.42849734607765</v>
      </c>
    </row>
    <row r="232" spans="1:43">
      <c r="A232" s="240">
        <v>729</v>
      </c>
      <c r="B232" s="364">
        <v>13</v>
      </c>
      <c r="C232" s="364">
        <v>13</v>
      </c>
      <c r="D232" s="18" t="s">
        <v>255</v>
      </c>
      <c r="E232" s="21">
        <v>9117</v>
      </c>
      <c r="F232" s="21">
        <v>8975</v>
      </c>
      <c r="G232" s="36">
        <v>8847</v>
      </c>
      <c r="H232" s="36"/>
      <c r="I232" s="22">
        <v>-2235.4910099561166</v>
      </c>
      <c r="J232" s="36">
        <v>199038.06417472914</v>
      </c>
      <c r="K232" s="519">
        <f t="shared" si="59"/>
        <v>196802.57316477303</v>
      </c>
      <c r="L232" s="519"/>
      <c r="M232" s="36">
        <v>-507893.30434610532</v>
      </c>
      <c r="N232" s="36">
        <v>-40962.541565051659</v>
      </c>
      <c r="O232" s="36">
        <v>-811967.84828311636</v>
      </c>
      <c r="P232" s="22">
        <v>311406.060165776</v>
      </c>
      <c r="Q232" s="19">
        <f t="shared" si="60"/>
        <v>-1049417.6340284974</v>
      </c>
      <c r="R232" s="22"/>
      <c r="S232" s="22">
        <v>-507893.30416444194</v>
      </c>
      <c r="T232" s="36">
        <v>-17846.331531849733</v>
      </c>
      <c r="U232" s="36">
        <v>-270655.94942770543</v>
      </c>
      <c r="V232" s="36">
        <v>-101592.76982618945</v>
      </c>
      <c r="W232" s="36">
        <v>-811967.84828311636</v>
      </c>
      <c r="X232" s="22">
        <f t="shared" si="77"/>
        <v>439706.20690397627</v>
      </c>
      <c r="Y232" s="19">
        <f t="shared" si="61"/>
        <v>-1270249.9963293266</v>
      </c>
      <c r="Z232" s="595"/>
      <c r="AA232" s="22">
        <f t="shared" si="62"/>
        <v>-0.24520028627356769</v>
      </c>
      <c r="AB232" s="22">
        <f t="shared" si="63"/>
        <v>21.831530566494365</v>
      </c>
      <c r="AC232" s="22">
        <f t="shared" si="64"/>
        <v>21.5863302802208</v>
      </c>
      <c r="AE232" s="532">
        <f t="shared" si="65"/>
        <v>-56.589783214050733</v>
      </c>
      <c r="AF232" s="532">
        <f t="shared" si="66"/>
        <v>-4.5640714835712153</v>
      </c>
      <c r="AG232" s="532">
        <f t="shared" si="67"/>
        <v>-90.469955240458646</v>
      </c>
      <c r="AH232" s="532">
        <f t="shared" si="68"/>
        <v>34.69705405746808</v>
      </c>
      <c r="AI232" s="532">
        <f t="shared" si="69"/>
        <v>-116.92675588061252</v>
      </c>
      <c r="AK232" s="532">
        <f t="shared" si="70"/>
        <v>-57.408534437034241</v>
      </c>
      <c r="AL232" s="532">
        <f t="shared" si="71"/>
        <v>-2.0172184392279568</v>
      </c>
      <c r="AM232" s="532">
        <f t="shared" si="72"/>
        <v>-30.592963651826093</v>
      </c>
      <c r="AN232" s="532">
        <f t="shared" si="73"/>
        <v>-11.483301664540461</v>
      </c>
      <c r="AO232" s="532">
        <f t="shared" si="74"/>
        <v>-91.778890955478275</v>
      </c>
      <c r="AP232" s="532">
        <f t="shared" si="75"/>
        <v>49.701165016839184</v>
      </c>
      <c r="AQ232" s="532">
        <f t="shared" si="76"/>
        <v>-143.57974413126786</v>
      </c>
    </row>
    <row r="233" spans="1:43">
      <c r="A233" s="240">
        <v>732</v>
      </c>
      <c r="B233" s="364">
        <v>19</v>
      </c>
      <c r="C233" s="364">
        <v>19</v>
      </c>
      <c r="D233" s="18" t="s">
        <v>256</v>
      </c>
      <c r="E233" s="21">
        <v>3416</v>
      </c>
      <c r="F233" s="21">
        <v>3336</v>
      </c>
      <c r="G233" s="36">
        <v>3344</v>
      </c>
      <c r="H233" s="36"/>
      <c r="I233" s="22">
        <v>-604844.44520688534</v>
      </c>
      <c r="J233" s="36">
        <v>579434.21842443536</v>
      </c>
      <c r="K233" s="519">
        <f t="shared" si="59"/>
        <v>-25410.226782449987</v>
      </c>
      <c r="L233" s="519"/>
      <c r="M233" s="36">
        <v>-710929.51204860338</v>
      </c>
      <c r="N233" s="36">
        <v>444599.19643033406</v>
      </c>
      <c r="O233" s="36">
        <v>-301807.77068217006</v>
      </c>
      <c r="P233" s="22">
        <v>115749.37233571352</v>
      </c>
      <c r="Q233" s="19">
        <f t="shared" si="60"/>
        <v>-452388.7139647259</v>
      </c>
      <c r="R233" s="22"/>
      <c r="S233" s="22">
        <v>-710929.51198107947</v>
      </c>
      <c r="T233" s="36">
        <v>386285.46400011959</v>
      </c>
      <c r="U233" s="36">
        <v>-100602.59022739001</v>
      </c>
      <c r="V233" s="36">
        <v>-38400.1607662233</v>
      </c>
      <c r="W233" s="36">
        <v>-301807.77068217006</v>
      </c>
      <c r="X233" s="22">
        <f t="shared" si="77"/>
        <v>166200.69581631024</v>
      </c>
      <c r="Y233" s="19">
        <f t="shared" si="61"/>
        <v>-599253.87384043296</v>
      </c>
      <c r="Z233" s="595"/>
      <c r="AA233" s="22">
        <f t="shared" si="62"/>
        <v>-177.06219121981422</v>
      </c>
      <c r="AB233" s="22">
        <f t="shared" si="63"/>
        <v>169.62360024134526</v>
      </c>
      <c r="AC233" s="22">
        <f t="shared" si="64"/>
        <v>-7.4385909784689659</v>
      </c>
      <c r="AE233" s="532">
        <f t="shared" si="65"/>
        <v>-213.10836692104419</v>
      </c>
      <c r="AF233" s="532">
        <f t="shared" si="66"/>
        <v>133.27314041676681</v>
      </c>
      <c r="AG233" s="532">
        <f t="shared" si="67"/>
        <v>-90.469955240458646</v>
      </c>
      <c r="AH233" s="532">
        <f t="shared" si="68"/>
        <v>34.69705405746808</v>
      </c>
      <c r="AI233" s="532">
        <f t="shared" si="69"/>
        <v>-135.60812768726797</v>
      </c>
      <c r="AK233" s="532">
        <f t="shared" si="70"/>
        <v>-212.5985382718539</v>
      </c>
      <c r="AL233" s="532">
        <f t="shared" si="71"/>
        <v>115.51598803831328</v>
      </c>
      <c r="AM233" s="532">
        <f t="shared" si="72"/>
        <v>-30.084506646946775</v>
      </c>
      <c r="AN233" s="532">
        <f t="shared" si="73"/>
        <v>-11.483301664540461</v>
      </c>
      <c r="AO233" s="532">
        <f t="shared" si="74"/>
        <v>-90.253519940840334</v>
      </c>
      <c r="AP233" s="532">
        <f t="shared" si="75"/>
        <v>49.701165016839184</v>
      </c>
      <c r="AQ233" s="532">
        <f t="shared" si="76"/>
        <v>-179.20271346902899</v>
      </c>
    </row>
    <row r="234" spans="1:43">
      <c r="A234" s="240">
        <v>734</v>
      </c>
      <c r="B234" s="364">
        <v>2</v>
      </c>
      <c r="C234" s="364">
        <v>2</v>
      </c>
      <c r="D234" s="18" t="s">
        <v>257</v>
      </c>
      <c r="E234" s="21">
        <v>51400</v>
      </c>
      <c r="F234" s="21">
        <v>50933</v>
      </c>
      <c r="G234" s="36">
        <v>51100</v>
      </c>
      <c r="H234" s="36"/>
      <c r="I234" s="22">
        <v>-3196452.2279215986</v>
      </c>
      <c r="J234" s="36">
        <v>-164855.49441304526</v>
      </c>
      <c r="K234" s="519">
        <f t="shared" si="59"/>
        <v>-3361307.7223346438</v>
      </c>
      <c r="L234" s="519"/>
      <c r="M234" s="36">
        <v>-1495390.8422010001</v>
      </c>
      <c r="N234" s="36">
        <v>25043.064675287533</v>
      </c>
      <c r="O234" s="36">
        <v>-4607906.2302622804</v>
      </c>
      <c r="P234" s="22">
        <v>1767225.0543090217</v>
      </c>
      <c r="Q234" s="19">
        <f t="shared" si="60"/>
        <v>-4311028.9534789715</v>
      </c>
      <c r="R234" s="22"/>
      <c r="S234" s="22">
        <v>-1495390.8411700628</v>
      </c>
      <c r="T234" s="36">
        <v>-101277.68288709778</v>
      </c>
      <c r="U234" s="36">
        <v>-1535968.7434207601</v>
      </c>
      <c r="V234" s="36">
        <v>-586796.71505801752</v>
      </c>
      <c r="W234" s="36">
        <v>-4607906.2302622804</v>
      </c>
      <c r="X234" s="22">
        <f t="shared" si="77"/>
        <v>2539729.532360482</v>
      </c>
      <c r="Y234" s="19">
        <f t="shared" si="61"/>
        <v>-5787610.6804377371</v>
      </c>
      <c r="Z234" s="595"/>
      <c r="AA234" s="22">
        <f t="shared" si="62"/>
        <v>-62.187786535439663</v>
      </c>
      <c r="AB234" s="22">
        <f t="shared" si="63"/>
        <v>-3.2073053387751997</v>
      </c>
      <c r="AC234" s="22">
        <f t="shared" si="64"/>
        <v>-65.395091874214856</v>
      </c>
      <c r="AE234" s="532">
        <f t="shared" si="65"/>
        <v>-29.359959990595488</v>
      </c>
      <c r="AF234" s="532">
        <f t="shared" si="66"/>
        <v>0.49168642481863495</v>
      </c>
      <c r="AG234" s="532">
        <f t="shared" si="67"/>
        <v>-90.469955240458646</v>
      </c>
      <c r="AH234" s="532">
        <f t="shared" si="68"/>
        <v>34.69705405746808</v>
      </c>
      <c r="AI234" s="532">
        <f t="shared" si="69"/>
        <v>-84.641174748767426</v>
      </c>
      <c r="AK234" s="532">
        <f t="shared" si="70"/>
        <v>-29.264008633465025</v>
      </c>
      <c r="AL234" s="532">
        <f t="shared" si="71"/>
        <v>-1.9819507414304849</v>
      </c>
      <c r="AM234" s="532">
        <f t="shared" si="72"/>
        <v>-30.058096740132292</v>
      </c>
      <c r="AN234" s="532">
        <f t="shared" si="73"/>
        <v>-11.483301664540461</v>
      </c>
      <c r="AO234" s="532">
        <f t="shared" si="74"/>
        <v>-90.174290220396884</v>
      </c>
      <c r="AP234" s="532">
        <f t="shared" si="75"/>
        <v>49.701165016839177</v>
      </c>
      <c r="AQ234" s="532">
        <f t="shared" si="76"/>
        <v>-113.26048298312597</v>
      </c>
    </row>
    <row r="235" spans="1:43">
      <c r="A235" s="240">
        <v>738</v>
      </c>
      <c r="B235" s="364">
        <v>2</v>
      </c>
      <c r="C235" s="364">
        <v>2</v>
      </c>
      <c r="D235" s="18" t="s">
        <v>258</v>
      </c>
      <c r="E235" s="21">
        <v>2959</v>
      </c>
      <c r="F235" s="21">
        <v>2917</v>
      </c>
      <c r="G235" s="36">
        <v>2974</v>
      </c>
      <c r="H235" s="36"/>
      <c r="I235" s="22">
        <v>48497.464560992346</v>
      </c>
      <c r="J235" s="36">
        <v>-5785.8933444046088</v>
      </c>
      <c r="K235" s="519">
        <f t="shared" si="59"/>
        <v>42711.571216587734</v>
      </c>
      <c r="L235" s="519"/>
      <c r="M235" s="36">
        <v>96896.376071575258</v>
      </c>
      <c r="N235" s="36">
        <v>1434.249301195958</v>
      </c>
      <c r="O235" s="36">
        <v>-263900.85943641787</v>
      </c>
      <c r="P235" s="22">
        <v>101211.30668563439</v>
      </c>
      <c r="Q235" s="19">
        <f t="shared" si="60"/>
        <v>-64358.927378012246</v>
      </c>
      <c r="R235" s="22"/>
      <c r="S235" s="22">
        <v>96896.376130618446</v>
      </c>
      <c r="T235" s="36">
        <v>-5800.3063040006327</v>
      </c>
      <c r="U235" s="36">
        <v>-87966.953145472624</v>
      </c>
      <c r="V235" s="36">
        <v>-34151.33915034333</v>
      </c>
      <c r="W235" s="36">
        <v>-263900.85943641787</v>
      </c>
      <c r="X235" s="22">
        <f t="shared" si="77"/>
        <v>147811.26476007974</v>
      </c>
      <c r="Y235" s="19">
        <f t="shared" si="61"/>
        <v>-147111.8171455363</v>
      </c>
      <c r="Z235" s="595"/>
      <c r="AA235" s="22">
        <f t="shared" si="62"/>
        <v>16.389815667790586</v>
      </c>
      <c r="AB235" s="22">
        <f t="shared" si="63"/>
        <v>-1.9553542900995637</v>
      </c>
      <c r="AC235" s="22">
        <f t="shared" si="64"/>
        <v>14.434461377691022</v>
      </c>
      <c r="AE235" s="532">
        <f t="shared" si="65"/>
        <v>33.217818331016545</v>
      </c>
      <c r="AF235" s="532">
        <f t="shared" si="66"/>
        <v>0.49168642481863489</v>
      </c>
      <c r="AG235" s="532">
        <f t="shared" si="67"/>
        <v>-90.469955240458646</v>
      </c>
      <c r="AH235" s="532">
        <f t="shared" si="68"/>
        <v>34.69705405746808</v>
      </c>
      <c r="AI235" s="532">
        <f t="shared" si="69"/>
        <v>-22.063396427155382</v>
      </c>
      <c r="AK235" s="532">
        <f t="shared" si="70"/>
        <v>32.581162115204592</v>
      </c>
      <c r="AL235" s="532">
        <f t="shared" si="71"/>
        <v>-1.9503383671824588</v>
      </c>
      <c r="AM235" s="532">
        <f t="shared" si="72"/>
        <v>-29.578666155169007</v>
      </c>
      <c r="AN235" s="532">
        <f t="shared" si="73"/>
        <v>-11.483301664540461</v>
      </c>
      <c r="AO235" s="532">
        <f t="shared" si="74"/>
        <v>-88.735998465507024</v>
      </c>
      <c r="AP235" s="532">
        <f t="shared" si="75"/>
        <v>49.701165016839184</v>
      </c>
      <c r="AQ235" s="532">
        <f t="shared" si="76"/>
        <v>-49.465977520355182</v>
      </c>
    </row>
    <row r="236" spans="1:43">
      <c r="A236" s="240">
        <v>739</v>
      </c>
      <c r="B236" s="364">
        <v>9</v>
      </c>
      <c r="C236" s="364">
        <v>9</v>
      </c>
      <c r="D236" s="18" t="s">
        <v>259</v>
      </c>
      <c r="E236" s="21">
        <v>3261</v>
      </c>
      <c r="F236" s="21">
        <v>3256</v>
      </c>
      <c r="G236" s="36">
        <v>3216</v>
      </c>
      <c r="H236" s="36"/>
      <c r="I236" s="22">
        <v>1487130.9457899807</v>
      </c>
      <c r="J236" s="36">
        <v>1236713.0197413699</v>
      </c>
      <c r="K236" s="519">
        <f t="shared" si="59"/>
        <v>2723843.9655313506</v>
      </c>
      <c r="L236" s="519"/>
      <c r="M236" s="36">
        <v>1212736.0276628872</v>
      </c>
      <c r="N236" s="36">
        <v>991545.09773207386</v>
      </c>
      <c r="O236" s="36">
        <v>-294570.17426293337</v>
      </c>
      <c r="P236" s="22">
        <v>112973.60801111607</v>
      </c>
      <c r="Q236" s="19">
        <f t="shared" si="60"/>
        <v>2022684.5591431435</v>
      </c>
      <c r="R236" s="22"/>
      <c r="S236" s="22">
        <v>1212736.0277287911</v>
      </c>
      <c r="T236" s="36">
        <v>934629.77615150472</v>
      </c>
      <c r="U236" s="36">
        <v>-98190.058087644458</v>
      </c>
      <c r="V236" s="36">
        <v>-36930.298153162119</v>
      </c>
      <c r="W236" s="36">
        <v>-294570.17426293337</v>
      </c>
      <c r="X236" s="22">
        <f t="shared" si="77"/>
        <v>159838.94669415482</v>
      </c>
      <c r="Y236" s="19">
        <f t="shared" si="61"/>
        <v>1877514.2200707104</v>
      </c>
      <c r="Z236" s="595"/>
      <c r="AA236" s="22">
        <f t="shared" si="62"/>
        <v>456.03524863231547</v>
      </c>
      <c r="AB236" s="22">
        <f t="shared" si="63"/>
        <v>379.24348964776755</v>
      </c>
      <c r="AC236" s="22">
        <f t="shared" si="64"/>
        <v>835.27873828008296</v>
      </c>
      <c r="AE236" s="532">
        <f t="shared" si="65"/>
        <v>372.46192495788921</v>
      </c>
      <c r="AF236" s="532">
        <f t="shared" si="66"/>
        <v>304.52859266955585</v>
      </c>
      <c r="AG236" s="532">
        <f t="shared" si="67"/>
        <v>-90.46995524045866</v>
      </c>
      <c r="AH236" s="532">
        <f t="shared" si="68"/>
        <v>34.69705405746808</v>
      </c>
      <c r="AI236" s="532">
        <f t="shared" si="69"/>
        <v>621.21761644445439</v>
      </c>
      <c r="AK236" s="532">
        <f t="shared" si="70"/>
        <v>377.09453598532065</v>
      </c>
      <c r="AL236" s="532">
        <f t="shared" si="71"/>
        <v>290.61871148989576</v>
      </c>
      <c r="AM236" s="532">
        <f t="shared" si="72"/>
        <v>-30.531734479988948</v>
      </c>
      <c r="AN236" s="532">
        <f t="shared" si="73"/>
        <v>-11.483301664540459</v>
      </c>
      <c r="AO236" s="532">
        <f t="shared" si="74"/>
        <v>-91.595203439966852</v>
      </c>
      <c r="AP236" s="532">
        <f t="shared" si="75"/>
        <v>49.701165016839184</v>
      </c>
      <c r="AQ236" s="532">
        <f t="shared" si="76"/>
        <v>583.80417290755918</v>
      </c>
    </row>
    <row r="237" spans="1:43">
      <c r="A237" s="240">
        <v>740</v>
      </c>
      <c r="B237" s="364">
        <v>10</v>
      </c>
      <c r="C237" s="364">
        <v>10</v>
      </c>
      <c r="D237" s="18" t="s">
        <v>260</v>
      </c>
      <c r="E237" s="21">
        <v>32547</v>
      </c>
      <c r="F237" s="21">
        <v>32085</v>
      </c>
      <c r="G237" s="36">
        <v>31843</v>
      </c>
      <c r="H237" s="36"/>
      <c r="I237" s="22">
        <v>-2020804.7409270357</v>
      </c>
      <c r="J237" s="36">
        <v>228095.99623139377</v>
      </c>
      <c r="K237" s="519">
        <f t="shared" si="59"/>
        <v>-1792708.744695642</v>
      </c>
      <c r="L237" s="519"/>
      <c r="M237" s="36">
        <v>-5488978.9729351923</v>
      </c>
      <c r="N237" s="36">
        <v>-1736668.790477443</v>
      </c>
      <c r="O237" s="36">
        <v>-2902728.5138901155</v>
      </c>
      <c r="P237" s="22">
        <v>1113254.9794338634</v>
      </c>
      <c r="Q237" s="19">
        <f t="shared" si="60"/>
        <v>-9015121.2978688888</v>
      </c>
      <c r="R237" s="22"/>
      <c r="S237" s="22">
        <v>-5488978.9722857587</v>
      </c>
      <c r="T237" s="36">
        <v>-1334968.9418633643</v>
      </c>
      <c r="U237" s="36">
        <v>-967576.17129670514</v>
      </c>
      <c r="V237" s="36">
        <v>-365662.77490396192</v>
      </c>
      <c r="W237" s="36">
        <v>-2902728.5138901155</v>
      </c>
      <c r="X237" s="22">
        <f t="shared" si="77"/>
        <v>1582634.1976312103</v>
      </c>
      <c r="Y237" s="19">
        <f t="shared" si="61"/>
        <v>-9477281.1766086966</v>
      </c>
      <c r="Z237" s="595"/>
      <c r="AA237" s="22">
        <f t="shared" si="62"/>
        <v>-62.088817431008565</v>
      </c>
      <c r="AB237" s="22">
        <f t="shared" si="63"/>
        <v>7.0082034052721838</v>
      </c>
      <c r="AC237" s="22">
        <f t="shared" si="64"/>
        <v>-55.080614025736381</v>
      </c>
      <c r="AE237" s="532">
        <f t="shared" si="65"/>
        <v>-171.07617182282038</v>
      </c>
      <c r="AF237" s="532">
        <f t="shared" si="66"/>
        <v>-54.127124527892882</v>
      </c>
      <c r="AG237" s="532">
        <f t="shared" si="67"/>
        <v>-90.469955240458646</v>
      </c>
      <c r="AH237" s="532">
        <f t="shared" si="68"/>
        <v>34.69705405746808</v>
      </c>
      <c r="AI237" s="532">
        <f t="shared" si="69"/>
        <v>-280.9761975337039</v>
      </c>
      <c r="AK237" s="532">
        <f t="shared" si="70"/>
        <v>-172.37631417535277</v>
      </c>
      <c r="AL237" s="532">
        <f t="shared" si="71"/>
        <v>-41.923466440453609</v>
      </c>
      <c r="AM237" s="532">
        <f t="shared" si="72"/>
        <v>-30.385835860211198</v>
      </c>
      <c r="AN237" s="532">
        <f t="shared" si="73"/>
        <v>-11.483301664540461</v>
      </c>
      <c r="AO237" s="532">
        <f t="shared" si="74"/>
        <v>-91.157507580633592</v>
      </c>
      <c r="AP237" s="532">
        <f t="shared" si="75"/>
        <v>49.701165016839191</v>
      </c>
      <c r="AQ237" s="532">
        <f t="shared" si="76"/>
        <v>-297.62526070435251</v>
      </c>
    </row>
    <row r="238" spans="1:43">
      <c r="A238" s="240">
        <v>742</v>
      </c>
      <c r="B238" s="364">
        <v>19</v>
      </c>
      <c r="C238" s="364">
        <v>19</v>
      </c>
      <c r="D238" s="18" t="s">
        <v>261</v>
      </c>
      <c r="E238" s="21">
        <v>1009</v>
      </c>
      <c r="F238" s="21">
        <v>988</v>
      </c>
      <c r="G238" s="36">
        <v>978</v>
      </c>
      <c r="H238" s="36"/>
      <c r="I238" s="22">
        <v>-161407.18414677025</v>
      </c>
      <c r="J238" s="36">
        <v>123525.4114653835</v>
      </c>
      <c r="K238" s="519">
        <f t="shared" si="59"/>
        <v>-37881.772681386748</v>
      </c>
      <c r="L238" s="519"/>
      <c r="M238" s="36">
        <v>-3223.4007747368878</v>
      </c>
      <c r="N238" s="36">
        <v>210006.1600184603</v>
      </c>
      <c r="O238" s="36">
        <v>-89384.315777573138</v>
      </c>
      <c r="P238" s="22">
        <v>34280.68940877846</v>
      </c>
      <c r="Q238" s="19">
        <f t="shared" si="60"/>
        <v>151679.13287492873</v>
      </c>
      <c r="R238" s="22"/>
      <c r="S238" s="22">
        <v>-3223.4007547387268</v>
      </c>
      <c r="T238" s="36">
        <v>192735.78602533921</v>
      </c>
      <c r="U238" s="36">
        <v>-29794.771925857713</v>
      </c>
      <c r="V238" s="36">
        <v>-11230.66902792057</v>
      </c>
      <c r="W238" s="36">
        <v>-89384.315777573138</v>
      </c>
      <c r="X238" s="22">
        <f t="shared" si="77"/>
        <v>48607.739386468718</v>
      </c>
      <c r="Y238" s="19">
        <f t="shared" si="61"/>
        <v>107710.3679257178</v>
      </c>
      <c r="Z238" s="595"/>
      <c r="AA238" s="22">
        <f t="shared" si="62"/>
        <v>-159.96747685507458</v>
      </c>
      <c r="AB238" s="22">
        <f t="shared" si="63"/>
        <v>122.42359907372001</v>
      </c>
      <c r="AC238" s="22">
        <f t="shared" si="64"/>
        <v>-37.54387778135456</v>
      </c>
      <c r="AE238" s="532">
        <f t="shared" si="65"/>
        <v>-3.2625513914340969</v>
      </c>
      <c r="AF238" s="532">
        <f t="shared" si="66"/>
        <v>212.55684212394766</v>
      </c>
      <c r="AG238" s="532">
        <f t="shared" si="67"/>
        <v>-90.469955240458646</v>
      </c>
      <c r="AH238" s="532">
        <f t="shared" si="68"/>
        <v>34.69705405746808</v>
      </c>
      <c r="AI238" s="532">
        <f t="shared" si="69"/>
        <v>153.52138954952301</v>
      </c>
      <c r="AK238" s="532">
        <f t="shared" si="70"/>
        <v>-3.2959107921663873</v>
      </c>
      <c r="AL238" s="532">
        <f t="shared" si="71"/>
        <v>197.07135585413008</v>
      </c>
      <c r="AM238" s="532">
        <f t="shared" si="72"/>
        <v>-30.465001969179664</v>
      </c>
      <c r="AN238" s="532">
        <f t="shared" si="73"/>
        <v>-11.483301664540461</v>
      </c>
      <c r="AO238" s="532">
        <f t="shared" si="74"/>
        <v>-91.395005907539002</v>
      </c>
      <c r="AP238" s="532">
        <f t="shared" si="75"/>
        <v>49.701165016839177</v>
      </c>
      <c r="AQ238" s="532">
        <f t="shared" si="76"/>
        <v>110.13330053754376</v>
      </c>
    </row>
    <row r="239" spans="1:43">
      <c r="A239" s="240">
        <v>743</v>
      </c>
      <c r="B239" s="364">
        <v>14</v>
      </c>
      <c r="C239" s="364">
        <v>14</v>
      </c>
      <c r="D239" s="18" t="s">
        <v>262</v>
      </c>
      <c r="E239" s="21">
        <v>64736</v>
      </c>
      <c r="F239" s="21">
        <v>65323</v>
      </c>
      <c r="G239" s="36">
        <v>66160</v>
      </c>
      <c r="H239" s="36"/>
      <c r="I239" s="22">
        <v>-5497885.2655691179</v>
      </c>
      <c r="J239" s="36">
        <v>-2689306.917071817</v>
      </c>
      <c r="K239" s="519">
        <f t="shared" si="59"/>
        <v>-8187192.1826409344</v>
      </c>
      <c r="L239" s="519"/>
      <c r="M239" s="36">
        <v>-8540111.0531316325</v>
      </c>
      <c r="N239" s="36">
        <v>-4003243.0852757152</v>
      </c>
      <c r="O239" s="36">
        <v>-5909768.8861724799</v>
      </c>
      <c r="P239" s="22">
        <v>2266515.6621959875</v>
      </c>
      <c r="Q239" s="19">
        <f t="shared" si="60"/>
        <v>-16186607.362383839</v>
      </c>
      <c r="R239" s="22"/>
      <c r="S239" s="22">
        <v>-8540111.0518094283</v>
      </c>
      <c r="T239" s="36">
        <v>-3185407.9844180727</v>
      </c>
      <c r="U239" s="36">
        <v>-1969922.9620574934</v>
      </c>
      <c r="V239" s="36">
        <v>-759735.2381259969</v>
      </c>
      <c r="W239" s="36">
        <v>-5909768.8861724799</v>
      </c>
      <c r="X239" s="22">
        <f t="shared" si="77"/>
        <v>3288229.0775140808</v>
      </c>
      <c r="Y239" s="19">
        <f t="shared" si="61"/>
        <v>-17076717.045069389</v>
      </c>
      <c r="Z239" s="595"/>
      <c r="AA239" s="22">
        <f t="shared" si="62"/>
        <v>-84.927787715785925</v>
      </c>
      <c r="AB239" s="22">
        <f t="shared" si="63"/>
        <v>-41.542679761984317</v>
      </c>
      <c r="AC239" s="22">
        <f t="shared" si="64"/>
        <v>-126.47046747777024</v>
      </c>
      <c r="AE239" s="532">
        <f t="shared" si="65"/>
        <v>-130.73666324467084</v>
      </c>
      <c r="AF239" s="532">
        <f t="shared" si="66"/>
        <v>-61.283821705612347</v>
      </c>
      <c r="AG239" s="532">
        <f t="shared" si="67"/>
        <v>-90.469955240458646</v>
      </c>
      <c r="AH239" s="532">
        <f t="shared" si="68"/>
        <v>34.69705405746808</v>
      </c>
      <c r="AI239" s="532">
        <f t="shared" si="69"/>
        <v>-247.79338613327371</v>
      </c>
      <c r="AK239" s="532">
        <f t="shared" si="70"/>
        <v>-129.08269425346779</v>
      </c>
      <c r="AL239" s="532">
        <f t="shared" si="71"/>
        <v>-48.147037249366278</v>
      </c>
      <c r="AM239" s="532">
        <f t="shared" si="72"/>
        <v>-29.775135460361145</v>
      </c>
      <c r="AN239" s="532">
        <f t="shared" si="73"/>
        <v>-11.483301664540461</v>
      </c>
      <c r="AO239" s="532">
        <f t="shared" si="74"/>
        <v>-89.32540638108344</v>
      </c>
      <c r="AP239" s="532">
        <f t="shared" si="75"/>
        <v>49.701165016839191</v>
      </c>
      <c r="AQ239" s="532">
        <f t="shared" si="76"/>
        <v>-258.11240999197986</v>
      </c>
    </row>
    <row r="240" spans="1:43">
      <c r="A240" s="240">
        <v>746</v>
      </c>
      <c r="B240" s="364">
        <v>17</v>
      </c>
      <c r="C240" s="364">
        <v>17</v>
      </c>
      <c r="D240" s="18" t="s">
        <v>263</v>
      </c>
      <c r="E240" s="21">
        <v>4781</v>
      </c>
      <c r="F240" s="21">
        <v>4735</v>
      </c>
      <c r="G240" s="36">
        <v>4713</v>
      </c>
      <c r="H240" s="36"/>
      <c r="I240" s="22">
        <v>-103915.72865544069</v>
      </c>
      <c r="J240" s="36">
        <v>-606658.27817700489</v>
      </c>
      <c r="K240" s="519">
        <f t="shared" si="59"/>
        <v>-710574.00683244562</v>
      </c>
      <c r="L240" s="519"/>
      <c r="M240" s="36">
        <v>-149383.12248308209</v>
      </c>
      <c r="N240" s="36">
        <v>-585606.1011910981</v>
      </c>
      <c r="O240" s="36">
        <v>-428375.23806357168</v>
      </c>
      <c r="P240" s="22">
        <v>164290.55096211136</v>
      </c>
      <c r="Q240" s="19">
        <f t="shared" si="60"/>
        <v>-999073.91077564063</v>
      </c>
      <c r="R240" s="22"/>
      <c r="S240" s="22">
        <v>-149383.12238723849</v>
      </c>
      <c r="T240" s="36">
        <v>-526324.54335448716</v>
      </c>
      <c r="U240" s="36">
        <v>-142791.74602119057</v>
      </c>
      <c r="V240" s="36">
        <v>-54120.800744979191</v>
      </c>
      <c r="W240" s="36">
        <v>-428375.23806357168</v>
      </c>
      <c r="X240" s="22">
        <f t="shared" si="77"/>
        <v>234241.59072436308</v>
      </c>
      <c r="Y240" s="19">
        <f t="shared" si="61"/>
        <v>-1066753.8598471039</v>
      </c>
      <c r="Z240" s="595"/>
      <c r="AA240" s="22">
        <f t="shared" si="62"/>
        <v>-21.735145085848291</v>
      </c>
      <c r="AB240" s="22">
        <f t="shared" si="63"/>
        <v>-126.88941187555007</v>
      </c>
      <c r="AC240" s="22">
        <f t="shared" si="64"/>
        <v>-148.62455696139838</v>
      </c>
      <c r="AE240" s="532">
        <f t="shared" si="65"/>
        <v>-31.548705909837821</v>
      </c>
      <c r="AF240" s="532">
        <f t="shared" si="66"/>
        <v>-123.6760509379299</v>
      </c>
      <c r="AG240" s="532">
        <f t="shared" si="67"/>
        <v>-90.469955240458646</v>
      </c>
      <c r="AH240" s="532">
        <f t="shared" si="68"/>
        <v>34.69705405746808</v>
      </c>
      <c r="AI240" s="532">
        <f t="shared" si="69"/>
        <v>-210.99765803075832</v>
      </c>
      <c r="AK240" s="532">
        <f t="shared" si="70"/>
        <v>-31.695973347599935</v>
      </c>
      <c r="AL240" s="532">
        <f t="shared" si="71"/>
        <v>-111.67505693920798</v>
      </c>
      <c r="AM240" s="532">
        <f t="shared" si="72"/>
        <v>-30.297421179968293</v>
      </c>
      <c r="AN240" s="532">
        <f t="shared" si="73"/>
        <v>-11.483301664540461</v>
      </c>
      <c r="AO240" s="532">
        <f t="shared" si="74"/>
        <v>-90.892263539904874</v>
      </c>
      <c r="AP240" s="532">
        <f t="shared" si="75"/>
        <v>49.701165016839184</v>
      </c>
      <c r="AQ240" s="532">
        <f t="shared" si="76"/>
        <v>-226.34285165438234</v>
      </c>
    </row>
    <row r="241" spans="1:43">
      <c r="A241" s="240">
        <v>747</v>
      </c>
      <c r="B241" s="364">
        <v>4</v>
      </c>
      <c r="C241" s="364">
        <v>4</v>
      </c>
      <c r="D241" s="18" t="s">
        <v>264</v>
      </c>
      <c r="E241" s="21">
        <v>1352</v>
      </c>
      <c r="F241" s="21">
        <v>1308</v>
      </c>
      <c r="G241" s="36">
        <v>1283</v>
      </c>
      <c r="H241" s="36"/>
      <c r="I241" s="22">
        <v>447558.96251326235</v>
      </c>
      <c r="J241" s="36">
        <v>365176.29474819027</v>
      </c>
      <c r="K241" s="519">
        <f t="shared" si="59"/>
        <v>812735.25726145261</v>
      </c>
      <c r="L241" s="519"/>
      <c r="M241" s="36">
        <v>363375.23701814812</v>
      </c>
      <c r="N241" s="36">
        <v>283858.44803739246</v>
      </c>
      <c r="O241" s="36">
        <v>-118334.70145451991</v>
      </c>
      <c r="P241" s="22">
        <v>45383.746707168248</v>
      </c>
      <c r="Q241" s="19">
        <f t="shared" si="60"/>
        <v>574282.73030818906</v>
      </c>
      <c r="R241" s="22"/>
      <c r="S241" s="22">
        <v>363375.23704462295</v>
      </c>
      <c r="T241" s="36">
        <v>260994.43064568966</v>
      </c>
      <c r="U241" s="36">
        <v>-39444.900484839971</v>
      </c>
      <c r="V241" s="36">
        <v>-14733.076035605411</v>
      </c>
      <c r="W241" s="36">
        <v>-118334.70145451991</v>
      </c>
      <c r="X241" s="22">
        <f t="shared" si="77"/>
        <v>63766.594716604675</v>
      </c>
      <c r="Y241" s="19">
        <f t="shared" si="61"/>
        <v>515623.5844319521</v>
      </c>
      <c r="Z241" s="595"/>
      <c r="AA241" s="22">
        <f t="shared" si="62"/>
        <v>331.03473558673249</v>
      </c>
      <c r="AB241" s="22">
        <f t="shared" si="63"/>
        <v>270.10080972499281</v>
      </c>
      <c r="AC241" s="22">
        <f t="shared" si="64"/>
        <v>601.13554531172531</v>
      </c>
      <c r="AE241" s="532">
        <f t="shared" si="65"/>
        <v>277.80981423405819</v>
      </c>
      <c r="AF241" s="532">
        <f t="shared" si="66"/>
        <v>217.0171621080982</v>
      </c>
      <c r="AG241" s="532">
        <f t="shared" si="67"/>
        <v>-90.469955240458646</v>
      </c>
      <c r="AH241" s="532">
        <f t="shared" si="68"/>
        <v>34.69705405746808</v>
      </c>
      <c r="AI241" s="532">
        <f t="shared" si="69"/>
        <v>439.05407515916596</v>
      </c>
      <c r="AK241" s="532">
        <f t="shared" si="70"/>
        <v>283.22309980095321</v>
      </c>
      <c r="AL241" s="532">
        <f t="shared" si="71"/>
        <v>203.42512131386567</v>
      </c>
      <c r="AM241" s="532">
        <f t="shared" si="72"/>
        <v>-30.744271617178466</v>
      </c>
      <c r="AN241" s="532">
        <f t="shared" si="73"/>
        <v>-11.483301664540461</v>
      </c>
      <c r="AO241" s="532">
        <f t="shared" si="74"/>
        <v>-92.232814851535394</v>
      </c>
      <c r="AP241" s="532">
        <f t="shared" si="75"/>
        <v>49.701165016839184</v>
      </c>
      <c r="AQ241" s="532">
        <f t="shared" si="76"/>
        <v>401.8889979984038</v>
      </c>
    </row>
    <row r="242" spans="1:43">
      <c r="A242" s="240">
        <v>748</v>
      </c>
      <c r="B242" s="364">
        <v>17</v>
      </c>
      <c r="C242" s="364">
        <v>17</v>
      </c>
      <c r="D242" s="18" t="s">
        <v>265</v>
      </c>
      <c r="E242" s="21">
        <v>5028</v>
      </c>
      <c r="F242" s="21">
        <v>4897</v>
      </c>
      <c r="G242" s="36">
        <v>4837</v>
      </c>
      <c r="H242" s="36"/>
      <c r="I242" s="22">
        <v>-665206.94257305388</v>
      </c>
      <c r="J242" s="36">
        <v>-835144.89288000506</v>
      </c>
      <c r="K242" s="519">
        <f t="shared" si="59"/>
        <v>-1500351.8354530591</v>
      </c>
      <c r="L242" s="519"/>
      <c r="M242" s="36">
        <v>-901599.41536739527</v>
      </c>
      <c r="N242" s="36">
        <v>-940002.64966115193</v>
      </c>
      <c r="O242" s="36">
        <v>-443031.37081252597</v>
      </c>
      <c r="P242" s="22">
        <v>169911.47371942119</v>
      </c>
      <c r="Q242" s="19">
        <f t="shared" si="60"/>
        <v>-2114721.962121652</v>
      </c>
      <c r="R242" s="22"/>
      <c r="S242" s="22">
        <v>-901599.41526827496</v>
      </c>
      <c r="T242" s="36">
        <v>-878692.8737950729</v>
      </c>
      <c r="U242" s="36">
        <v>-147677.12360417531</v>
      </c>
      <c r="V242" s="36">
        <v>-55544.730151382209</v>
      </c>
      <c r="W242" s="36">
        <v>-443031.37081252597</v>
      </c>
      <c r="X242" s="22">
        <f t="shared" si="77"/>
        <v>240404.53518645113</v>
      </c>
      <c r="Y242" s="19">
        <f t="shared" si="61"/>
        <v>-2186140.9784449805</v>
      </c>
      <c r="Z242" s="595"/>
      <c r="AA242" s="22">
        <f t="shared" si="62"/>
        <v>-132.30050568278716</v>
      </c>
      <c r="AB242" s="22">
        <f t="shared" si="63"/>
        <v>-166.09882515513226</v>
      </c>
      <c r="AC242" s="22">
        <f t="shared" si="64"/>
        <v>-298.39933083791948</v>
      </c>
      <c r="AE242" s="532">
        <f t="shared" si="65"/>
        <v>-184.11260268886977</v>
      </c>
      <c r="AF242" s="532">
        <f t="shared" si="66"/>
        <v>-191.95479878724768</v>
      </c>
      <c r="AG242" s="532">
        <f t="shared" si="67"/>
        <v>-90.469955240458646</v>
      </c>
      <c r="AH242" s="532">
        <f t="shared" si="68"/>
        <v>34.69705405746808</v>
      </c>
      <c r="AI242" s="532">
        <f t="shared" si="69"/>
        <v>-431.84030265910803</v>
      </c>
      <c r="AK242" s="532">
        <f t="shared" si="70"/>
        <v>-186.39640588552305</v>
      </c>
      <c r="AL242" s="532">
        <f t="shared" si="71"/>
        <v>-181.660714036608</v>
      </c>
      <c r="AM242" s="532">
        <f t="shared" si="72"/>
        <v>-30.53072640152477</v>
      </c>
      <c r="AN242" s="532">
        <f t="shared" si="73"/>
        <v>-11.483301664540461</v>
      </c>
      <c r="AO242" s="532">
        <f t="shared" si="74"/>
        <v>-91.592179204574322</v>
      </c>
      <c r="AP242" s="532">
        <f t="shared" si="75"/>
        <v>49.701165016839184</v>
      </c>
      <c r="AQ242" s="532">
        <f t="shared" si="76"/>
        <v>-451.96216217593144</v>
      </c>
    </row>
    <row r="243" spans="1:43">
      <c r="A243" s="240">
        <v>749</v>
      </c>
      <c r="B243" s="364">
        <v>11</v>
      </c>
      <c r="C243" s="364">
        <v>11</v>
      </c>
      <c r="D243" s="18" t="s">
        <v>266</v>
      </c>
      <c r="E243" s="21">
        <v>21293</v>
      </c>
      <c r="F243" s="21">
        <v>21232</v>
      </c>
      <c r="G243" s="36">
        <v>21290</v>
      </c>
      <c r="H243" s="36"/>
      <c r="I243" s="22">
        <v>-2397156.3534561843</v>
      </c>
      <c r="J243" s="36">
        <v>-2651579.1706958557</v>
      </c>
      <c r="K243" s="519">
        <f t="shared" si="59"/>
        <v>-5048735.5241520405</v>
      </c>
      <c r="L243" s="519"/>
      <c r="M243" s="36">
        <v>-1996436.057007676</v>
      </c>
      <c r="N243" s="36">
        <v>-2153447.441846001</v>
      </c>
      <c r="O243" s="36">
        <v>-1920858.089665418</v>
      </c>
      <c r="P243" s="22">
        <v>736687.8517481623</v>
      </c>
      <c r="Q243" s="19">
        <f t="shared" si="60"/>
        <v>-5334053.7367709326</v>
      </c>
      <c r="R243" s="22"/>
      <c r="S243" s="22">
        <v>-1996436.0565779181</v>
      </c>
      <c r="T243" s="36">
        <v>-1887625.6813418989</v>
      </c>
      <c r="U243" s="36">
        <v>-640286.02988847264</v>
      </c>
      <c r="V243" s="36">
        <v>-244479.4924380664</v>
      </c>
      <c r="W243" s="36">
        <v>-1920858.089665418</v>
      </c>
      <c r="X243" s="22">
        <f t="shared" si="77"/>
        <v>1058137.8032085062</v>
      </c>
      <c r="Y243" s="19">
        <f t="shared" si="61"/>
        <v>-5631547.5467032678</v>
      </c>
      <c r="Z243" s="595"/>
      <c r="AA243" s="22">
        <f t="shared" si="62"/>
        <v>-112.57954977956062</v>
      </c>
      <c r="AB243" s="22">
        <f t="shared" si="63"/>
        <v>-124.52820977297026</v>
      </c>
      <c r="AC243" s="22">
        <f t="shared" si="64"/>
        <v>-237.10775955253089</v>
      </c>
      <c r="AE243" s="532">
        <f t="shared" si="65"/>
        <v>-94.029580680467035</v>
      </c>
      <c r="AF243" s="532">
        <f t="shared" si="66"/>
        <v>-101.42461576139793</v>
      </c>
      <c r="AG243" s="532">
        <f t="shared" si="67"/>
        <v>-90.469955240458646</v>
      </c>
      <c r="AH243" s="532">
        <f t="shared" si="68"/>
        <v>34.69705405746808</v>
      </c>
      <c r="AI243" s="532">
        <f t="shared" si="69"/>
        <v>-251.22709762485553</v>
      </c>
      <c r="AK243" s="532">
        <f t="shared" si="70"/>
        <v>-93.773417406196245</v>
      </c>
      <c r="AL243" s="532">
        <f t="shared" si="71"/>
        <v>-88.662549616810651</v>
      </c>
      <c r="AM243" s="532">
        <f t="shared" si="72"/>
        <v>-30.074496471980865</v>
      </c>
      <c r="AN243" s="532">
        <f t="shared" si="73"/>
        <v>-11.483301664540461</v>
      </c>
      <c r="AO243" s="532">
        <f t="shared" si="74"/>
        <v>-90.223489415942609</v>
      </c>
      <c r="AP243" s="532">
        <f t="shared" si="75"/>
        <v>49.701165016839184</v>
      </c>
      <c r="AQ243" s="532">
        <f t="shared" si="76"/>
        <v>-264.51608955863168</v>
      </c>
    </row>
    <row r="244" spans="1:43">
      <c r="A244" s="240">
        <v>751</v>
      </c>
      <c r="B244" s="364">
        <v>19</v>
      </c>
      <c r="C244" s="364">
        <v>19</v>
      </c>
      <c r="D244" s="18" t="s">
        <v>267</v>
      </c>
      <c r="E244" s="21">
        <v>2904</v>
      </c>
      <c r="F244" s="21">
        <v>2877</v>
      </c>
      <c r="G244" s="36">
        <v>2828</v>
      </c>
      <c r="H244" s="36"/>
      <c r="I244" s="22">
        <v>54004.000961878512</v>
      </c>
      <c r="J244" s="36">
        <v>-249822.7575788908</v>
      </c>
      <c r="K244" s="519">
        <f t="shared" si="59"/>
        <v>-195818.75661701229</v>
      </c>
      <c r="L244" s="519"/>
      <c r="M244" s="36">
        <v>278049.56462632673</v>
      </c>
      <c r="N244" s="36">
        <v>-69246.174004534332</v>
      </c>
      <c r="O244" s="36">
        <v>-260282.06122679953</v>
      </c>
      <c r="P244" s="22">
        <v>99823.424523335663</v>
      </c>
      <c r="Q244" s="19">
        <f t="shared" si="60"/>
        <v>48344.753918328541</v>
      </c>
      <c r="R244" s="22"/>
      <c r="S244" s="22">
        <v>278049.56468456029</v>
      </c>
      <c r="T244" s="36">
        <v>-33226.524184908201</v>
      </c>
      <c r="U244" s="36">
        <v>-86760.687075599839</v>
      </c>
      <c r="V244" s="36">
        <v>-32474.777107320424</v>
      </c>
      <c r="W244" s="36">
        <v>-260282.06122679953</v>
      </c>
      <c r="X244" s="22">
        <f t="shared" si="77"/>
        <v>140554.89466762121</v>
      </c>
      <c r="Y244" s="19">
        <f t="shared" si="61"/>
        <v>5860.4097575535125</v>
      </c>
      <c r="Z244" s="595"/>
      <c r="AA244" s="22">
        <f t="shared" si="62"/>
        <v>18.596419064007751</v>
      </c>
      <c r="AB244" s="22">
        <f t="shared" si="63"/>
        <v>-86.027120378405925</v>
      </c>
      <c r="AC244" s="22">
        <f t="shared" si="64"/>
        <v>-67.430701314398178</v>
      </c>
      <c r="AE244" s="532">
        <f t="shared" si="65"/>
        <v>96.645660280266497</v>
      </c>
      <c r="AF244" s="532">
        <f t="shared" si="66"/>
        <v>-24.068882170502029</v>
      </c>
      <c r="AG244" s="532">
        <f t="shared" si="67"/>
        <v>-90.469955240458646</v>
      </c>
      <c r="AH244" s="532">
        <f t="shared" si="68"/>
        <v>34.69705405746808</v>
      </c>
      <c r="AI244" s="532">
        <f t="shared" si="69"/>
        <v>16.80387692677391</v>
      </c>
      <c r="AK244" s="532">
        <f t="shared" si="70"/>
        <v>98.320213820565868</v>
      </c>
      <c r="AL244" s="532">
        <f t="shared" si="71"/>
        <v>-11.749124534974612</v>
      </c>
      <c r="AM244" s="532">
        <f t="shared" si="72"/>
        <v>-30.679167989957509</v>
      </c>
      <c r="AN244" s="532">
        <f t="shared" si="73"/>
        <v>-11.483301664540461</v>
      </c>
      <c r="AO244" s="532">
        <f t="shared" si="74"/>
        <v>-92.037503969872532</v>
      </c>
      <c r="AP244" s="532">
        <f t="shared" si="75"/>
        <v>49.701165016839184</v>
      </c>
      <c r="AQ244" s="532">
        <f t="shared" si="76"/>
        <v>2.0722806780599408</v>
      </c>
    </row>
    <row r="245" spans="1:43">
      <c r="A245" s="240">
        <v>753</v>
      </c>
      <c r="B245" s="364">
        <v>1</v>
      </c>
      <c r="C245" s="525">
        <v>32</v>
      </c>
      <c r="D245" s="18" t="s">
        <v>268</v>
      </c>
      <c r="E245" s="21">
        <v>22190</v>
      </c>
      <c r="F245" s="21">
        <v>22320</v>
      </c>
      <c r="G245" s="36">
        <v>22595</v>
      </c>
      <c r="H245" s="36"/>
      <c r="I245" s="22">
        <v>5432032.9815578219</v>
      </c>
      <c r="J245" s="36">
        <v>3242585.9676854638</v>
      </c>
      <c r="K245" s="519">
        <f t="shared" si="59"/>
        <v>8674618.9492432848</v>
      </c>
      <c r="L245" s="519"/>
      <c r="M245" s="36">
        <v>6617861.8208117215</v>
      </c>
      <c r="N245" s="36">
        <v>3607252.4094094052</v>
      </c>
      <c r="O245" s="36">
        <v>-2019289.4009670371</v>
      </c>
      <c r="P245" s="22">
        <v>774438.24656268756</v>
      </c>
      <c r="Q245" s="19">
        <f t="shared" si="60"/>
        <v>8980263.0758167766</v>
      </c>
      <c r="R245" s="22"/>
      <c r="S245" s="22">
        <v>6617861.821263507</v>
      </c>
      <c r="T245" s="36">
        <v>3217095.7823583297</v>
      </c>
      <c r="U245" s="36">
        <v>-673096.46698901232</v>
      </c>
      <c r="V245" s="36">
        <v>-259465.2011102917</v>
      </c>
      <c r="W245" s="36">
        <v>-2019289.4009670371</v>
      </c>
      <c r="X245" s="22">
        <f t="shared" si="77"/>
        <v>1122997.8235554814</v>
      </c>
      <c r="Y245" s="19">
        <f t="shared" si="61"/>
        <v>8006104.3581109764</v>
      </c>
      <c r="Z245" s="595"/>
      <c r="AA245" s="22">
        <f t="shared" si="62"/>
        <v>244.79643900666164</v>
      </c>
      <c r="AB245" s="22">
        <f t="shared" si="63"/>
        <v>146.12825451489246</v>
      </c>
      <c r="AC245" s="22">
        <f t="shared" si="64"/>
        <v>390.92469352155405</v>
      </c>
      <c r="AE245" s="532">
        <f t="shared" si="65"/>
        <v>296.49918552023843</v>
      </c>
      <c r="AF245" s="532">
        <f t="shared" si="66"/>
        <v>161.61525131762568</v>
      </c>
      <c r="AG245" s="532">
        <f t="shared" si="67"/>
        <v>-90.469955240458646</v>
      </c>
      <c r="AH245" s="532">
        <f t="shared" si="68"/>
        <v>34.69705405746808</v>
      </c>
      <c r="AI245" s="532">
        <f t="shared" si="69"/>
        <v>402.3415356548735</v>
      </c>
      <c r="AK245" s="532">
        <f t="shared" si="70"/>
        <v>292.89054309641546</v>
      </c>
      <c r="AL245" s="532">
        <f t="shared" si="71"/>
        <v>142.38087109353086</v>
      </c>
      <c r="AM245" s="532">
        <f t="shared" si="72"/>
        <v>-29.789620136712205</v>
      </c>
      <c r="AN245" s="532">
        <f t="shared" si="73"/>
        <v>-11.483301664540461</v>
      </c>
      <c r="AO245" s="532">
        <f t="shared" si="74"/>
        <v>-89.36886041013662</v>
      </c>
      <c r="AP245" s="532">
        <f t="shared" si="75"/>
        <v>49.701165016839184</v>
      </c>
      <c r="AQ245" s="532">
        <f t="shared" si="76"/>
        <v>354.33079699539616</v>
      </c>
    </row>
    <row r="246" spans="1:43">
      <c r="A246" s="240">
        <v>755</v>
      </c>
      <c r="B246" s="364">
        <v>1</v>
      </c>
      <c r="C246" s="525">
        <v>34</v>
      </c>
      <c r="D246" s="18" t="s">
        <v>269</v>
      </c>
      <c r="E246" s="21">
        <v>6198</v>
      </c>
      <c r="F246" s="21">
        <v>6217</v>
      </c>
      <c r="G246" s="36">
        <v>6158</v>
      </c>
      <c r="H246" s="36"/>
      <c r="I246" s="22">
        <v>464360.05994844204</v>
      </c>
      <c r="J246" s="36">
        <v>836917.47642097028</v>
      </c>
      <c r="K246" s="519">
        <f t="shared" si="59"/>
        <v>1301277.5363694122</v>
      </c>
      <c r="L246" s="519"/>
      <c r="M246" s="36">
        <v>945133.31299522717</v>
      </c>
      <c r="N246" s="36">
        <v>1038727.8126682282</v>
      </c>
      <c r="O246" s="36">
        <v>-562451.71172993141</v>
      </c>
      <c r="P246" s="22">
        <v>215711.58507527906</v>
      </c>
      <c r="Q246" s="19">
        <f t="shared" si="60"/>
        <v>1637120.9990088029</v>
      </c>
      <c r="R246" s="22"/>
      <c r="S246" s="22">
        <v>945133.31312106608</v>
      </c>
      <c r="T246" s="36">
        <v>930053.8095151576</v>
      </c>
      <c r="U246" s="36">
        <v>-187483.90390997715</v>
      </c>
      <c r="V246" s="36">
        <v>-70714.171650240154</v>
      </c>
      <c r="W246" s="36">
        <v>-562451.71172993141</v>
      </c>
      <c r="X246" s="22">
        <f t="shared" si="77"/>
        <v>306059.77417369571</v>
      </c>
      <c r="Y246" s="19">
        <f t="shared" si="61"/>
        <v>1360597.1095197708</v>
      </c>
      <c r="Z246" s="595"/>
      <c r="AA246" s="22">
        <f t="shared" si="62"/>
        <v>74.920951911655706</v>
      </c>
      <c r="AB246" s="22">
        <f t="shared" si="63"/>
        <v>135.03024788979837</v>
      </c>
      <c r="AC246" s="22">
        <f t="shared" si="64"/>
        <v>209.95119980145404</v>
      </c>
      <c r="AE246" s="532">
        <f t="shared" si="65"/>
        <v>152.02401688840715</v>
      </c>
      <c r="AF246" s="532">
        <f t="shared" si="66"/>
        <v>167.0786251678025</v>
      </c>
      <c r="AG246" s="532">
        <f t="shared" si="67"/>
        <v>-90.469955240458646</v>
      </c>
      <c r="AH246" s="532">
        <f t="shared" si="68"/>
        <v>34.69705405746808</v>
      </c>
      <c r="AI246" s="532">
        <f t="shared" si="69"/>
        <v>263.32974087321907</v>
      </c>
      <c r="AK246" s="532">
        <f t="shared" si="70"/>
        <v>153.48056400147223</v>
      </c>
      <c r="AL246" s="532">
        <f t="shared" si="71"/>
        <v>151.03179758284469</v>
      </c>
      <c r="AM246" s="532">
        <f t="shared" si="72"/>
        <v>-30.445583616430195</v>
      </c>
      <c r="AN246" s="532">
        <f t="shared" si="73"/>
        <v>-11.483301664540461</v>
      </c>
      <c r="AO246" s="532">
        <f t="shared" si="74"/>
        <v>-91.336750849290581</v>
      </c>
      <c r="AP246" s="532">
        <f t="shared" si="75"/>
        <v>49.701165016839184</v>
      </c>
      <c r="AQ246" s="532">
        <f t="shared" si="76"/>
        <v>220.94789047089492</v>
      </c>
    </row>
    <row r="247" spans="1:43">
      <c r="A247" s="240">
        <v>758</v>
      </c>
      <c r="B247" s="364">
        <v>19</v>
      </c>
      <c r="C247" s="364">
        <v>19</v>
      </c>
      <c r="D247" s="18" t="s">
        <v>270</v>
      </c>
      <c r="E247" s="21">
        <v>8187</v>
      </c>
      <c r="F247" s="21">
        <v>8134</v>
      </c>
      <c r="G247" s="36">
        <v>8126</v>
      </c>
      <c r="H247" s="36"/>
      <c r="I247" s="22">
        <v>-3690454.1879474381</v>
      </c>
      <c r="J247" s="36">
        <v>-1876872.494345821</v>
      </c>
      <c r="K247" s="519">
        <f t="shared" si="59"/>
        <v>-5567326.6822932586</v>
      </c>
      <c r="L247" s="519"/>
      <c r="M247" s="36">
        <v>-2319847.9733613604</v>
      </c>
      <c r="N247" s="36">
        <v>-874781.46777197486</v>
      </c>
      <c r="O247" s="36">
        <v>-735882.61592589063</v>
      </c>
      <c r="P247" s="22">
        <v>282225.83770344534</v>
      </c>
      <c r="Q247" s="19">
        <f t="shared" si="60"/>
        <v>-3648286.2193557802</v>
      </c>
      <c r="R247" s="22"/>
      <c r="S247" s="22">
        <v>-2319847.9731967202</v>
      </c>
      <c r="T247" s="36">
        <v>-772944.89090967423</v>
      </c>
      <c r="U247" s="36">
        <v>-245294.20530863022</v>
      </c>
      <c r="V247" s="36">
        <v>-93313.30932605578</v>
      </c>
      <c r="W247" s="36">
        <v>-735882.61592589063</v>
      </c>
      <c r="X247" s="22">
        <f t="shared" si="77"/>
        <v>403871.6669268352</v>
      </c>
      <c r="Y247" s="19">
        <f t="shared" si="61"/>
        <v>-3763411.3277401361</v>
      </c>
      <c r="Z247" s="595"/>
      <c r="AA247" s="22">
        <f t="shared" si="62"/>
        <v>-450.77002417826287</v>
      </c>
      <c r="AB247" s="22">
        <f t="shared" si="63"/>
        <v>-229.25033520774656</v>
      </c>
      <c r="AC247" s="22">
        <f t="shared" si="64"/>
        <v>-680.02035938600932</v>
      </c>
      <c r="AE247" s="532">
        <f t="shared" si="65"/>
        <v>-285.20383247619378</v>
      </c>
      <c r="AF247" s="532">
        <f t="shared" si="66"/>
        <v>-107.54628322743729</v>
      </c>
      <c r="AG247" s="532">
        <f t="shared" si="67"/>
        <v>-90.469955240458646</v>
      </c>
      <c r="AH247" s="532">
        <f t="shared" si="68"/>
        <v>34.69705405746808</v>
      </c>
      <c r="AI247" s="532">
        <f t="shared" si="69"/>
        <v>-448.52301688662163</v>
      </c>
      <c r="AK247" s="532">
        <f t="shared" si="70"/>
        <v>-285.48461397941423</v>
      </c>
      <c r="AL247" s="532">
        <f t="shared" si="71"/>
        <v>-95.119971807737414</v>
      </c>
      <c r="AM247" s="532">
        <f t="shared" si="72"/>
        <v>-30.186340796041129</v>
      </c>
      <c r="AN247" s="532">
        <f t="shared" si="73"/>
        <v>-11.483301664540461</v>
      </c>
      <c r="AO247" s="532">
        <f t="shared" si="74"/>
        <v>-90.559022388123381</v>
      </c>
      <c r="AP247" s="532">
        <f t="shared" si="75"/>
        <v>49.701165016839184</v>
      </c>
      <c r="AQ247" s="532">
        <f t="shared" si="76"/>
        <v>-463.13208561901746</v>
      </c>
    </row>
    <row r="248" spans="1:43">
      <c r="A248" s="240">
        <v>759</v>
      </c>
      <c r="B248" s="364">
        <v>14</v>
      </c>
      <c r="C248" s="364">
        <v>14</v>
      </c>
      <c r="D248" s="18" t="s">
        <v>271</v>
      </c>
      <c r="E248" s="21">
        <v>1997</v>
      </c>
      <c r="F248" s="21">
        <v>1942</v>
      </c>
      <c r="G248" s="36">
        <v>1873</v>
      </c>
      <c r="H248" s="36"/>
      <c r="I248" s="22">
        <v>296684.54337241122</v>
      </c>
      <c r="J248" s="36">
        <v>-9412.404535199852</v>
      </c>
      <c r="K248" s="519">
        <f t="shared" si="59"/>
        <v>287272.13883721136</v>
      </c>
      <c r="L248" s="519"/>
      <c r="M248" s="36">
        <v>82689.313714505712</v>
      </c>
      <c r="N248" s="36">
        <v>-131176.10161982421</v>
      </c>
      <c r="O248" s="36">
        <v>-175692.65307697069</v>
      </c>
      <c r="P248" s="22">
        <v>67381.678979603006</v>
      </c>
      <c r="Q248" s="19">
        <f t="shared" si="60"/>
        <v>-156797.76200268621</v>
      </c>
      <c r="R248" s="22"/>
      <c r="S248" s="22">
        <v>82689.313753813854</v>
      </c>
      <c r="T248" s="36">
        <v>-106862.5249949671</v>
      </c>
      <c r="U248" s="36">
        <v>-58564.21769232356</v>
      </c>
      <c r="V248" s="36">
        <v>-21508.224017684282</v>
      </c>
      <c r="W248" s="36">
        <v>-175692.65307697069</v>
      </c>
      <c r="X248" s="22">
        <f t="shared" si="77"/>
        <v>93090.282076539792</v>
      </c>
      <c r="Y248" s="19">
        <f t="shared" si="61"/>
        <v>-186848.02395159195</v>
      </c>
      <c r="Z248" s="595"/>
      <c r="AA248" s="22">
        <f t="shared" si="62"/>
        <v>148.56511936525348</v>
      </c>
      <c r="AB248" s="22">
        <f t="shared" si="63"/>
        <v>-4.7132721758637217</v>
      </c>
      <c r="AC248" s="22">
        <f t="shared" si="64"/>
        <v>143.85184718938976</v>
      </c>
      <c r="AE248" s="532">
        <f t="shared" si="65"/>
        <v>42.57946123301015</v>
      </c>
      <c r="AF248" s="532">
        <f t="shared" si="66"/>
        <v>-67.546911235748823</v>
      </c>
      <c r="AG248" s="532">
        <f t="shared" si="67"/>
        <v>-90.469955240458646</v>
      </c>
      <c r="AH248" s="532">
        <f t="shared" si="68"/>
        <v>34.69705405746808</v>
      </c>
      <c r="AI248" s="532">
        <f t="shared" si="69"/>
        <v>-80.740351185729253</v>
      </c>
      <c r="AK248" s="532">
        <f t="shared" si="70"/>
        <v>44.148058597871788</v>
      </c>
      <c r="AL248" s="532">
        <f t="shared" si="71"/>
        <v>-57.054204482096686</v>
      </c>
      <c r="AM248" s="532">
        <f t="shared" si="72"/>
        <v>-31.267601544219733</v>
      </c>
      <c r="AN248" s="532">
        <f t="shared" si="73"/>
        <v>-11.483301664540461</v>
      </c>
      <c r="AO248" s="532">
        <f t="shared" si="74"/>
        <v>-93.802804632659203</v>
      </c>
      <c r="AP248" s="532">
        <f t="shared" si="75"/>
        <v>49.701165016839184</v>
      </c>
      <c r="AQ248" s="532">
        <f t="shared" si="76"/>
        <v>-99.758688708805096</v>
      </c>
    </row>
    <row r="249" spans="1:43">
      <c r="A249" s="240">
        <v>761</v>
      </c>
      <c r="B249" s="364">
        <v>2</v>
      </c>
      <c r="C249" s="364">
        <v>2</v>
      </c>
      <c r="D249" s="18" t="s">
        <v>272</v>
      </c>
      <c r="E249" s="21">
        <v>8563</v>
      </c>
      <c r="F249" s="21">
        <v>8426</v>
      </c>
      <c r="G249" s="36">
        <v>8410</v>
      </c>
      <c r="H249" s="36"/>
      <c r="I249" s="22">
        <v>2210648.4588482603</v>
      </c>
      <c r="J249" s="36">
        <v>1533230.7110828501</v>
      </c>
      <c r="K249" s="519">
        <f t="shared" si="59"/>
        <v>3743879.1699311105</v>
      </c>
      <c r="L249" s="519"/>
      <c r="M249" s="36">
        <v>1182988.9006703226</v>
      </c>
      <c r="N249" s="36">
        <v>686492.1597042036</v>
      </c>
      <c r="O249" s="36">
        <v>-762299.8428561046</v>
      </c>
      <c r="P249" s="22">
        <v>292357.37748822605</v>
      </c>
      <c r="Q249" s="19">
        <f t="shared" si="60"/>
        <v>1399538.595006648</v>
      </c>
      <c r="R249" s="22"/>
      <c r="S249" s="22">
        <v>1182988.9008408741</v>
      </c>
      <c r="T249" s="36">
        <v>539204.53696529835</v>
      </c>
      <c r="U249" s="36">
        <v>-254099.94761870152</v>
      </c>
      <c r="V249" s="36">
        <v>-96574.566998785274</v>
      </c>
      <c r="W249" s="36">
        <v>-762299.8428561046</v>
      </c>
      <c r="X249" s="22">
        <f t="shared" si="77"/>
        <v>417986.79779161752</v>
      </c>
      <c r="Y249" s="19">
        <f t="shared" si="61"/>
        <v>1027205.8781241984</v>
      </c>
      <c r="Z249" s="595"/>
      <c r="AA249" s="22">
        <f t="shared" si="62"/>
        <v>258.16284699851224</v>
      </c>
      <c r="AB249" s="22">
        <f t="shared" si="63"/>
        <v>179.05298506164314</v>
      </c>
      <c r="AC249" s="22">
        <f t="shared" si="64"/>
        <v>437.21583206015538</v>
      </c>
      <c r="AE249" s="532">
        <f t="shared" si="65"/>
        <v>140.3974484536343</v>
      </c>
      <c r="AF249" s="532">
        <f t="shared" si="66"/>
        <v>81.473078531237078</v>
      </c>
      <c r="AG249" s="532">
        <f t="shared" si="67"/>
        <v>-90.469955240458646</v>
      </c>
      <c r="AH249" s="532">
        <f t="shared" si="68"/>
        <v>34.69705405746808</v>
      </c>
      <c r="AI249" s="532">
        <f t="shared" si="69"/>
        <v>166.09762580188084</v>
      </c>
      <c r="AK249" s="532">
        <f t="shared" si="70"/>
        <v>140.66455420224423</v>
      </c>
      <c r="AL249" s="532">
        <f t="shared" si="71"/>
        <v>64.114689294327988</v>
      </c>
      <c r="AM249" s="532">
        <f t="shared" si="72"/>
        <v>-30.214024687122656</v>
      </c>
      <c r="AN249" s="532">
        <f t="shared" si="73"/>
        <v>-11.483301664540461</v>
      </c>
      <c r="AO249" s="532">
        <f t="shared" si="74"/>
        <v>-90.642074061367964</v>
      </c>
      <c r="AP249" s="532">
        <f t="shared" si="75"/>
        <v>49.701165016839184</v>
      </c>
      <c r="AQ249" s="532">
        <f t="shared" si="76"/>
        <v>122.1410081003803</v>
      </c>
    </row>
    <row r="250" spans="1:43">
      <c r="A250" s="240">
        <v>762</v>
      </c>
      <c r="B250" s="364">
        <v>11</v>
      </c>
      <c r="C250" s="364">
        <v>11</v>
      </c>
      <c r="D250" s="18" t="s">
        <v>273</v>
      </c>
      <c r="E250" s="21">
        <v>3777</v>
      </c>
      <c r="F250" s="21">
        <v>3672</v>
      </c>
      <c r="G250" s="36">
        <v>3637</v>
      </c>
      <c r="H250" s="36"/>
      <c r="I250" s="22">
        <v>1321670.5136391146</v>
      </c>
      <c r="J250" s="36">
        <v>791032.61263520934</v>
      </c>
      <c r="K250" s="519">
        <f t="shared" si="59"/>
        <v>2112703.126274324</v>
      </c>
      <c r="L250" s="519"/>
      <c r="M250" s="36">
        <v>1132761.1894968753</v>
      </c>
      <c r="N250" s="36">
        <v>594446.36913737422</v>
      </c>
      <c r="O250" s="36">
        <v>-332205.67564296414</v>
      </c>
      <c r="P250" s="22">
        <v>127407.58249902278</v>
      </c>
      <c r="Q250" s="19">
        <f t="shared" si="60"/>
        <v>1522409.4654903081</v>
      </c>
      <c r="R250" s="22"/>
      <c r="S250" s="22">
        <v>1132761.1895712006</v>
      </c>
      <c r="T250" s="36">
        <v>530259.31113864889</v>
      </c>
      <c r="U250" s="36">
        <v>-110735.22521432138</v>
      </c>
      <c r="V250" s="36">
        <v>-41764.768153933655</v>
      </c>
      <c r="W250" s="36">
        <v>-332205.67564296414</v>
      </c>
      <c r="X250" s="22">
        <f t="shared" si="77"/>
        <v>180763.13716624412</v>
      </c>
      <c r="Y250" s="19">
        <f t="shared" si="61"/>
        <v>1359077.9688648744</v>
      </c>
      <c r="Z250" s="595"/>
      <c r="AA250" s="22">
        <f t="shared" si="62"/>
        <v>349.92600308157654</v>
      </c>
      <c r="AB250" s="22">
        <f t="shared" si="63"/>
        <v>209.43410448377267</v>
      </c>
      <c r="AC250" s="22">
        <f t="shared" si="64"/>
        <v>559.36010756534927</v>
      </c>
      <c r="AE250" s="532">
        <f t="shared" si="65"/>
        <v>308.48616271701394</v>
      </c>
      <c r="AF250" s="532">
        <f t="shared" si="66"/>
        <v>161.88626610494941</v>
      </c>
      <c r="AG250" s="532">
        <f t="shared" si="67"/>
        <v>-90.469955240458646</v>
      </c>
      <c r="AH250" s="532">
        <f t="shared" si="68"/>
        <v>34.69705405746808</v>
      </c>
      <c r="AI250" s="532">
        <f t="shared" si="69"/>
        <v>414.5995276389728</v>
      </c>
      <c r="AK250" s="532">
        <f t="shared" si="70"/>
        <v>311.454822538136</v>
      </c>
      <c r="AL250" s="532">
        <f t="shared" si="71"/>
        <v>145.79579629877617</v>
      </c>
      <c r="AM250" s="532">
        <f t="shared" si="72"/>
        <v>-30.44685873365999</v>
      </c>
      <c r="AN250" s="532">
        <f t="shared" si="73"/>
        <v>-11.483301664540461</v>
      </c>
      <c r="AO250" s="532">
        <f t="shared" si="74"/>
        <v>-91.340576200979967</v>
      </c>
      <c r="AP250" s="532">
        <f t="shared" si="75"/>
        <v>49.701165016839184</v>
      </c>
      <c r="AQ250" s="532">
        <f t="shared" si="76"/>
        <v>373.6810472545709</v>
      </c>
    </row>
    <row r="251" spans="1:43">
      <c r="A251" s="240">
        <v>765</v>
      </c>
      <c r="B251" s="364">
        <v>18</v>
      </c>
      <c r="C251" s="364">
        <v>18</v>
      </c>
      <c r="D251" s="18" t="s">
        <v>274</v>
      </c>
      <c r="E251" s="21">
        <v>10348</v>
      </c>
      <c r="F251" s="21">
        <v>10354</v>
      </c>
      <c r="G251" s="36">
        <v>10274</v>
      </c>
      <c r="H251" s="36"/>
      <c r="I251" s="22">
        <v>-2184411.0825233534</v>
      </c>
      <c r="J251" s="36">
        <v>-765267.9430192773</v>
      </c>
      <c r="K251" s="519">
        <f t="shared" si="59"/>
        <v>-2949679.0255426308</v>
      </c>
      <c r="L251" s="519"/>
      <c r="M251" s="36">
        <v>-1045315.3512355549</v>
      </c>
      <c r="N251" s="36">
        <v>5090.9212425721453</v>
      </c>
      <c r="O251" s="36">
        <v>-936725.91655970877</v>
      </c>
      <c r="P251" s="22">
        <v>359253.29771102447</v>
      </c>
      <c r="Q251" s="19">
        <f t="shared" si="60"/>
        <v>-1617697.0488416669</v>
      </c>
      <c r="R251" s="22"/>
      <c r="S251" s="22">
        <v>-1045315.3510259792</v>
      </c>
      <c r="T251" s="36">
        <v>-20588.402972787982</v>
      </c>
      <c r="U251" s="36">
        <v>-312241.97218656959</v>
      </c>
      <c r="V251" s="36">
        <v>-117979.4413014887</v>
      </c>
      <c r="W251" s="36">
        <v>-936725.91655970877</v>
      </c>
      <c r="X251" s="22">
        <f t="shared" si="77"/>
        <v>510629.7693830058</v>
      </c>
      <c r="Y251" s="19">
        <f t="shared" si="61"/>
        <v>-1922221.3146635285</v>
      </c>
      <c r="Z251" s="595"/>
      <c r="AA251" s="22">
        <f t="shared" si="62"/>
        <v>-211.09500217659001</v>
      </c>
      <c r="AB251" s="22">
        <f t="shared" si="63"/>
        <v>-73.953222170397879</v>
      </c>
      <c r="AC251" s="22">
        <f t="shared" si="64"/>
        <v>-285.04822434698792</v>
      </c>
      <c r="AE251" s="532">
        <f t="shared" si="65"/>
        <v>-100.95763484987009</v>
      </c>
      <c r="AF251" s="532">
        <f t="shared" si="66"/>
        <v>0.49168642481863484</v>
      </c>
      <c r="AG251" s="532">
        <f t="shared" si="67"/>
        <v>-90.469955240458646</v>
      </c>
      <c r="AH251" s="532">
        <f t="shared" si="68"/>
        <v>34.69705405746808</v>
      </c>
      <c r="AI251" s="532">
        <f t="shared" si="69"/>
        <v>-156.23884960804202</v>
      </c>
      <c r="AK251" s="532">
        <f t="shared" si="70"/>
        <v>-101.74375618317882</v>
      </c>
      <c r="AL251" s="532">
        <f t="shared" si="71"/>
        <v>-2.0039325455312422</v>
      </c>
      <c r="AM251" s="532">
        <f t="shared" si="72"/>
        <v>-30.391470915570331</v>
      </c>
      <c r="AN251" s="532">
        <f t="shared" si="73"/>
        <v>-11.483301664540461</v>
      </c>
      <c r="AO251" s="532">
        <f t="shared" si="74"/>
        <v>-91.174412746710999</v>
      </c>
      <c r="AP251" s="532">
        <f t="shared" si="75"/>
        <v>49.701165016839184</v>
      </c>
      <c r="AQ251" s="532">
        <f t="shared" si="76"/>
        <v>-187.09570903869266</v>
      </c>
    </row>
    <row r="252" spans="1:43">
      <c r="A252" s="240">
        <v>768</v>
      </c>
      <c r="B252" s="364">
        <v>10</v>
      </c>
      <c r="C252" s="364">
        <v>10</v>
      </c>
      <c r="D252" s="18" t="s">
        <v>275</v>
      </c>
      <c r="E252" s="21">
        <v>2430</v>
      </c>
      <c r="F252" s="21">
        <v>2375</v>
      </c>
      <c r="G252" s="36">
        <v>2368</v>
      </c>
      <c r="H252" s="36"/>
      <c r="I252" s="22">
        <v>145425.74719057904</v>
      </c>
      <c r="J252" s="36">
        <v>486244.53408457228</v>
      </c>
      <c r="K252" s="519">
        <f t="shared" si="59"/>
        <v>631670.2812751513</v>
      </c>
      <c r="L252" s="519"/>
      <c r="M252" s="36">
        <v>355766.72620213433</v>
      </c>
      <c r="N252" s="36">
        <v>580837.77300998324</v>
      </c>
      <c r="O252" s="36">
        <v>-214866.14369608928</v>
      </c>
      <c r="P252" s="22">
        <v>82405.503386486685</v>
      </c>
      <c r="Q252" s="19">
        <f t="shared" si="60"/>
        <v>804143.85890251503</v>
      </c>
      <c r="R252" s="22"/>
      <c r="S252" s="22">
        <v>355766.72625020688</v>
      </c>
      <c r="T252" s="36">
        <v>539322.45091113448</v>
      </c>
      <c r="U252" s="36">
        <v>-71622.04789869643</v>
      </c>
      <c r="V252" s="36">
        <v>-27192.458341631813</v>
      </c>
      <c r="W252" s="36">
        <v>-214866.14369608928</v>
      </c>
      <c r="X252" s="22">
        <f t="shared" si="77"/>
        <v>117692.35875987519</v>
      </c>
      <c r="Y252" s="19">
        <f t="shared" si="61"/>
        <v>699100.88598479901</v>
      </c>
      <c r="Z252" s="595"/>
      <c r="AA252" s="22">
        <f t="shared" si="62"/>
        <v>59.845986498180679</v>
      </c>
      <c r="AB252" s="22">
        <f t="shared" si="63"/>
        <v>200.10063131052357</v>
      </c>
      <c r="AC252" s="22">
        <f t="shared" si="64"/>
        <v>259.94661780870422</v>
      </c>
      <c r="AE252" s="532">
        <f t="shared" si="65"/>
        <v>149.79651629563551</v>
      </c>
      <c r="AF252" s="532">
        <f t="shared" si="66"/>
        <v>244.56327284630873</v>
      </c>
      <c r="AG252" s="532">
        <f t="shared" si="67"/>
        <v>-90.469955240458646</v>
      </c>
      <c r="AH252" s="532">
        <f t="shared" si="68"/>
        <v>34.69705405746808</v>
      </c>
      <c r="AI252" s="532">
        <f t="shared" si="69"/>
        <v>338.5868879589537</v>
      </c>
      <c r="AK252" s="532">
        <f t="shared" si="70"/>
        <v>150.2393269637698</v>
      </c>
      <c r="AL252" s="532">
        <f t="shared" si="71"/>
        <v>227.75441339152638</v>
      </c>
      <c r="AM252" s="532">
        <f t="shared" si="72"/>
        <v>-30.245797254517072</v>
      </c>
      <c r="AN252" s="532">
        <f t="shared" si="73"/>
        <v>-11.483301664540461</v>
      </c>
      <c r="AO252" s="532">
        <f t="shared" si="74"/>
        <v>-90.737391763551216</v>
      </c>
      <c r="AP252" s="532">
        <f t="shared" si="75"/>
        <v>49.701165016839184</v>
      </c>
      <c r="AQ252" s="532">
        <f t="shared" si="76"/>
        <v>295.22841468952663</v>
      </c>
    </row>
    <row r="253" spans="1:43">
      <c r="A253" s="240">
        <v>777</v>
      </c>
      <c r="B253" s="364">
        <v>18</v>
      </c>
      <c r="C253" s="364">
        <v>18</v>
      </c>
      <c r="D253" s="18" t="s">
        <v>276</v>
      </c>
      <c r="E253" s="21">
        <v>7508</v>
      </c>
      <c r="F253" s="21">
        <v>7367</v>
      </c>
      <c r="G253" s="36">
        <v>7172</v>
      </c>
      <c r="H253" s="36"/>
      <c r="I253" s="22">
        <v>-72003.561203717982</v>
      </c>
      <c r="J253" s="36">
        <v>455852.61629320763</v>
      </c>
      <c r="K253" s="519">
        <f t="shared" si="59"/>
        <v>383849.05508948967</v>
      </c>
      <c r="L253" s="519"/>
      <c r="M253" s="36">
        <v>298171.42777443671</v>
      </c>
      <c r="N253" s="36">
        <v>561220.16880010057</v>
      </c>
      <c r="O253" s="36">
        <v>-666492.1602564588</v>
      </c>
      <c r="P253" s="22">
        <v>255613.19724136734</v>
      </c>
      <c r="Q253" s="19">
        <f t="shared" si="60"/>
        <v>448512.63355944573</v>
      </c>
      <c r="R253" s="22"/>
      <c r="S253" s="22">
        <v>298171.42792355263</v>
      </c>
      <c r="T253" s="36">
        <v>432444.0096833767</v>
      </c>
      <c r="U253" s="36">
        <v>-222164.05341881959</v>
      </c>
      <c r="V253" s="36">
        <v>-82358.239538084192</v>
      </c>
      <c r="W253" s="36">
        <v>-666492.1602564588</v>
      </c>
      <c r="X253" s="22">
        <f t="shared" si="77"/>
        <v>356456.75550077064</v>
      </c>
      <c r="Y253" s="19">
        <f t="shared" si="61"/>
        <v>116057.73989433743</v>
      </c>
      <c r="Z253" s="595"/>
      <c r="AA253" s="22">
        <f t="shared" si="62"/>
        <v>-9.5902452322479999</v>
      </c>
      <c r="AB253" s="22">
        <f t="shared" si="63"/>
        <v>60.715585547843318</v>
      </c>
      <c r="AC253" s="22">
        <f t="shared" si="64"/>
        <v>51.125340315595324</v>
      </c>
      <c r="AE253" s="532">
        <f t="shared" si="65"/>
        <v>40.473928026935894</v>
      </c>
      <c r="AF253" s="532">
        <f t="shared" si="66"/>
        <v>76.180286249504618</v>
      </c>
      <c r="AG253" s="532">
        <f t="shared" si="67"/>
        <v>-90.469955240458646</v>
      </c>
      <c r="AH253" s="532">
        <f t="shared" si="68"/>
        <v>34.69705405746808</v>
      </c>
      <c r="AI253" s="532">
        <f t="shared" si="69"/>
        <v>60.881313093449947</v>
      </c>
      <c r="AK253" s="532">
        <f t="shared" si="70"/>
        <v>41.574376453367627</v>
      </c>
      <c r="AL253" s="532">
        <f t="shared" si="71"/>
        <v>60.296153051223747</v>
      </c>
      <c r="AM253" s="532">
        <f t="shared" si="72"/>
        <v>-30.976583019913495</v>
      </c>
      <c r="AN253" s="532">
        <f t="shared" si="73"/>
        <v>-11.483301664540463</v>
      </c>
      <c r="AO253" s="532">
        <f t="shared" si="74"/>
        <v>-92.929749059740487</v>
      </c>
      <c r="AP253" s="532">
        <f t="shared" si="75"/>
        <v>49.701165016839184</v>
      </c>
      <c r="AQ253" s="532">
        <f t="shared" si="76"/>
        <v>16.182060777236117</v>
      </c>
    </row>
    <row r="254" spans="1:43">
      <c r="A254" s="240">
        <v>778</v>
      </c>
      <c r="B254" s="364">
        <v>11</v>
      </c>
      <c r="C254" s="364">
        <v>11</v>
      </c>
      <c r="D254" s="18" t="s">
        <v>277</v>
      </c>
      <c r="E254" s="21">
        <v>6891</v>
      </c>
      <c r="F254" s="21">
        <v>6763</v>
      </c>
      <c r="G254" s="36">
        <v>6708</v>
      </c>
      <c r="H254" s="36"/>
      <c r="I254" s="22">
        <v>204565.76965551908</v>
      </c>
      <c r="J254" s="36">
        <v>147.64595564326964</v>
      </c>
      <c r="K254" s="519">
        <f t="shared" si="59"/>
        <v>204713.41561116235</v>
      </c>
      <c r="L254" s="519"/>
      <c r="M254" s="36">
        <v>734074.98645046039</v>
      </c>
      <c r="N254" s="36">
        <v>223339.17060215434</v>
      </c>
      <c r="O254" s="36">
        <v>-611848.3072912218</v>
      </c>
      <c r="P254" s="22">
        <v>234656.17659065663</v>
      </c>
      <c r="Q254" s="19">
        <f t="shared" si="60"/>
        <v>580222.02635204955</v>
      </c>
      <c r="R254" s="22"/>
      <c r="S254" s="22">
        <v>734074.98658735526</v>
      </c>
      <c r="T254" s="36">
        <v>105121.01340025359</v>
      </c>
      <c r="U254" s="36">
        <v>-203949.43576374059</v>
      </c>
      <c r="V254" s="36">
        <v>-77029.987565737407</v>
      </c>
      <c r="W254" s="36">
        <v>-611848.3072912218</v>
      </c>
      <c r="X254" s="22">
        <f t="shared" si="77"/>
        <v>333395.41493295721</v>
      </c>
      <c r="Y254" s="19">
        <f t="shared" si="61"/>
        <v>279763.68429986626</v>
      </c>
      <c r="Z254" s="595"/>
      <c r="AA254" s="22">
        <f t="shared" si="62"/>
        <v>29.685933776740541</v>
      </c>
      <c r="AB254" s="22">
        <f t="shared" si="63"/>
        <v>2.142591142697281E-2</v>
      </c>
      <c r="AC254" s="22">
        <f t="shared" si="64"/>
        <v>29.707359688167514</v>
      </c>
      <c r="AE254" s="532">
        <f t="shared" si="65"/>
        <v>108.54280444336247</v>
      </c>
      <c r="AF254" s="532">
        <f t="shared" si="66"/>
        <v>33.023683365688946</v>
      </c>
      <c r="AG254" s="532">
        <f t="shared" si="67"/>
        <v>-90.469955240458646</v>
      </c>
      <c r="AH254" s="532">
        <f t="shared" si="68"/>
        <v>34.69705405746808</v>
      </c>
      <c r="AI254" s="532">
        <f t="shared" si="69"/>
        <v>85.793586626060858</v>
      </c>
      <c r="AK254" s="532">
        <f t="shared" si="70"/>
        <v>109.43276484605774</v>
      </c>
      <c r="AL254" s="532">
        <f t="shared" si="71"/>
        <v>15.670991860502921</v>
      </c>
      <c r="AM254" s="532">
        <f t="shared" si="72"/>
        <v>-30.403911115644096</v>
      </c>
      <c r="AN254" s="532">
        <f t="shared" si="73"/>
        <v>-11.483301664540461</v>
      </c>
      <c r="AO254" s="532">
        <f t="shared" si="74"/>
        <v>-91.211733346932292</v>
      </c>
      <c r="AP254" s="532">
        <f t="shared" si="75"/>
        <v>49.701165016839177</v>
      </c>
      <c r="AQ254" s="532">
        <f t="shared" si="76"/>
        <v>41.705975596282983</v>
      </c>
    </row>
    <row r="255" spans="1:43">
      <c r="A255" s="240">
        <v>781</v>
      </c>
      <c r="B255" s="364">
        <v>7</v>
      </c>
      <c r="C255" s="364">
        <v>7</v>
      </c>
      <c r="D255" s="18" t="s">
        <v>278</v>
      </c>
      <c r="E255" s="21">
        <v>3584</v>
      </c>
      <c r="F255" s="21">
        <v>3504</v>
      </c>
      <c r="G255" s="36">
        <v>3496</v>
      </c>
      <c r="H255" s="36"/>
      <c r="I255" s="22">
        <v>1672898.4574167642</v>
      </c>
      <c r="J255" s="36">
        <v>1588792.5748640695</v>
      </c>
      <c r="K255" s="519">
        <f t="shared" si="59"/>
        <v>3261691.0322808335</v>
      </c>
      <c r="L255" s="519"/>
      <c r="M255" s="36">
        <v>1783490.0111712585</v>
      </c>
      <c r="N255" s="36">
        <v>1595198.4690263134</v>
      </c>
      <c r="O255" s="36">
        <v>-317006.72316256707</v>
      </c>
      <c r="P255" s="22">
        <v>121578.47741736815</v>
      </c>
      <c r="Q255" s="19">
        <f t="shared" si="60"/>
        <v>3183260.2344523729</v>
      </c>
      <c r="R255" s="22"/>
      <c r="S255" s="22">
        <v>1783490.0112421836</v>
      </c>
      <c r="T255" s="36">
        <v>1533948.0738118433</v>
      </c>
      <c r="U255" s="36">
        <v>-105668.90772085568</v>
      </c>
      <c r="V255" s="36">
        <v>-40145.622619233451</v>
      </c>
      <c r="W255" s="36">
        <v>-317006.72316256707</v>
      </c>
      <c r="X255" s="22">
        <f t="shared" si="77"/>
        <v>173755.27289886979</v>
      </c>
      <c r="Y255" s="19">
        <f t="shared" si="61"/>
        <v>3028372.1044502398</v>
      </c>
      <c r="Z255" s="595"/>
      <c r="AA255" s="22">
        <f t="shared" si="62"/>
        <v>466.7685428060168</v>
      </c>
      <c r="AB255" s="22">
        <f t="shared" si="63"/>
        <v>443.30149968305511</v>
      </c>
      <c r="AC255" s="22">
        <f t="shared" si="64"/>
        <v>910.07004248907185</v>
      </c>
      <c r="AE255" s="532">
        <f t="shared" si="65"/>
        <v>508.98687533426329</v>
      </c>
      <c r="AF255" s="532">
        <f t="shared" si="66"/>
        <v>455.2507046307972</v>
      </c>
      <c r="AG255" s="532">
        <f t="shared" si="67"/>
        <v>-90.469955240458631</v>
      </c>
      <c r="AH255" s="532">
        <f t="shared" si="68"/>
        <v>34.69705405746808</v>
      </c>
      <c r="AI255" s="532">
        <f t="shared" si="69"/>
        <v>908.46467878206988</v>
      </c>
      <c r="AK255" s="532">
        <f t="shared" si="70"/>
        <v>510.15160504639118</v>
      </c>
      <c r="AL255" s="532">
        <f t="shared" si="71"/>
        <v>438.77233232604215</v>
      </c>
      <c r="AM255" s="532">
        <f t="shared" si="72"/>
        <v>-30.225660103219589</v>
      </c>
      <c r="AN255" s="532">
        <f t="shared" si="73"/>
        <v>-11.483301664540461</v>
      </c>
      <c r="AO255" s="532">
        <f t="shared" si="74"/>
        <v>-90.676980309658774</v>
      </c>
      <c r="AP255" s="532">
        <f t="shared" si="75"/>
        <v>49.701165016839184</v>
      </c>
      <c r="AQ255" s="532">
        <f t="shared" si="76"/>
        <v>866.23916031185354</v>
      </c>
    </row>
    <row r="256" spans="1:43">
      <c r="A256" s="240">
        <v>783</v>
      </c>
      <c r="B256" s="364">
        <v>4</v>
      </c>
      <c r="C256" s="364">
        <v>4</v>
      </c>
      <c r="D256" s="18" t="s">
        <v>279</v>
      </c>
      <c r="E256" s="21">
        <v>6588</v>
      </c>
      <c r="F256" s="21">
        <v>6419</v>
      </c>
      <c r="G256" s="36">
        <v>6377</v>
      </c>
      <c r="H256" s="36"/>
      <c r="I256" s="22">
        <v>482606.31541533151</v>
      </c>
      <c r="J256" s="36">
        <v>304892.71807438449</v>
      </c>
      <c r="K256" s="519">
        <f t="shared" si="59"/>
        <v>787499.03348971601</v>
      </c>
      <c r="L256" s="519"/>
      <c r="M256" s="36">
        <v>-116359.82623319549</v>
      </c>
      <c r="N256" s="36">
        <v>-25278.264911026919</v>
      </c>
      <c r="O256" s="36">
        <v>-580726.64268850407</v>
      </c>
      <c r="P256" s="22">
        <v>222720.38999488761</v>
      </c>
      <c r="Q256" s="19">
        <f t="shared" si="60"/>
        <v>-499644.34383783885</v>
      </c>
      <c r="R256" s="22"/>
      <c r="S256" s="22">
        <v>-116359.82610327042</v>
      </c>
      <c r="T256" s="36">
        <v>-12763.85538751459</v>
      </c>
      <c r="U256" s="36">
        <v>-193575.54756283469</v>
      </c>
      <c r="V256" s="36">
        <v>-73229.014714774516</v>
      </c>
      <c r="W256" s="36">
        <v>-580726.64268850407</v>
      </c>
      <c r="X256" s="22">
        <f t="shared" si="77"/>
        <v>316944.32931238349</v>
      </c>
      <c r="Y256" s="19">
        <f t="shared" si="61"/>
        <v>-659710.55714451475</v>
      </c>
      <c r="Z256" s="595"/>
      <c r="AA256" s="22">
        <f t="shared" si="62"/>
        <v>73.255360566990205</v>
      </c>
      <c r="AB256" s="22">
        <f t="shared" si="63"/>
        <v>46.280011850999465</v>
      </c>
      <c r="AC256" s="22">
        <f t="shared" si="64"/>
        <v>119.53537241798968</v>
      </c>
      <c r="AE256" s="532">
        <f t="shared" si="65"/>
        <v>-18.127407109081709</v>
      </c>
      <c r="AF256" s="532">
        <f t="shared" si="66"/>
        <v>-3.9380378425030251</v>
      </c>
      <c r="AG256" s="532">
        <f t="shared" si="67"/>
        <v>-90.469955240458646</v>
      </c>
      <c r="AH256" s="532">
        <f t="shared" si="68"/>
        <v>34.69705405746808</v>
      </c>
      <c r="AI256" s="532">
        <f t="shared" si="69"/>
        <v>-77.838346134575303</v>
      </c>
      <c r="AK256" s="532">
        <f t="shared" si="70"/>
        <v>-18.246797256275745</v>
      </c>
      <c r="AL256" s="532">
        <f t="shared" si="71"/>
        <v>-2.0015454582898839</v>
      </c>
      <c r="AM256" s="532">
        <f t="shared" si="72"/>
        <v>-30.355268553055463</v>
      </c>
      <c r="AN256" s="532">
        <f t="shared" si="73"/>
        <v>-11.483301664540461</v>
      </c>
      <c r="AO256" s="532">
        <f t="shared" si="74"/>
        <v>-91.065805659166386</v>
      </c>
      <c r="AP256" s="532">
        <f t="shared" si="75"/>
        <v>49.701165016839184</v>
      </c>
      <c r="AQ256" s="532">
        <f t="shared" si="76"/>
        <v>-103.45155357448876</v>
      </c>
    </row>
    <row r="257" spans="1:43">
      <c r="A257" s="240">
        <v>785</v>
      </c>
      <c r="B257" s="364">
        <v>17</v>
      </c>
      <c r="C257" s="364">
        <v>17</v>
      </c>
      <c r="D257" s="18" t="s">
        <v>280</v>
      </c>
      <c r="E257" s="21">
        <v>2673</v>
      </c>
      <c r="F257" s="21">
        <v>2626</v>
      </c>
      <c r="G257" s="36">
        <v>2589</v>
      </c>
      <c r="H257" s="36"/>
      <c r="I257" s="22">
        <v>1122290.4797577236</v>
      </c>
      <c r="J257" s="22">
        <v>870430.07666236942</v>
      </c>
      <c r="K257" s="519">
        <f t="shared" si="59"/>
        <v>1992720.5564200929</v>
      </c>
      <c r="L257" s="519"/>
      <c r="M257" s="36">
        <v>1389340.7287829425</v>
      </c>
      <c r="N257" s="22">
        <v>998070.29587218177</v>
      </c>
      <c r="O257" s="22">
        <v>-237574.10246144442</v>
      </c>
      <c r="P257" s="22">
        <v>91114.463954911174</v>
      </c>
      <c r="Q257" s="19">
        <f t="shared" si="60"/>
        <v>2240951.3861485911</v>
      </c>
      <c r="R257" s="22"/>
      <c r="S257" s="22">
        <v>1389340.7288360947</v>
      </c>
      <c r="T257" s="22">
        <v>952167.45973257045</v>
      </c>
      <c r="U257" s="22">
        <v>-79191.367487148134</v>
      </c>
      <c r="V257" s="22">
        <v>-29730.268009495252</v>
      </c>
      <c r="W257" s="22">
        <v>-237574.10246144442</v>
      </c>
      <c r="X257" s="22">
        <f t="shared" si="77"/>
        <v>128676.31622859665</v>
      </c>
      <c r="Y257" s="19">
        <f t="shared" si="61"/>
        <v>2123688.7668391741</v>
      </c>
      <c r="Z257" s="595"/>
      <c r="AA257" s="22">
        <f t="shared" si="62"/>
        <v>419.86175823334219</v>
      </c>
      <c r="AB257" s="22">
        <f t="shared" si="63"/>
        <v>325.6378887625774</v>
      </c>
      <c r="AC257" s="22">
        <f t="shared" si="64"/>
        <v>745.49964699591953</v>
      </c>
      <c r="AE257" s="532">
        <f t="shared" si="65"/>
        <v>529.07110768581208</v>
      </c>
      <c r="AF257" s="532">
        <f t="shared" si="66"/>
        <v>380.07246605947518</v>
      </c>
      <c r="AG257" s="532">
        <f t="shared" si="67"/>
        <v>-90.469955240458646</v>
      </c>
      <c r="AH257" s="532">
        <f t="shared" si="68"/>
        <v>34.69705405746808</v>
      </c>
      <c r="AI257" s="532">
        <f t="shared" si="69"/>
        <v>853.3706725622967</v>
      </c>
      <c r="AK257" s="532">
        <f t="shared" si="70"/>
        <v>536.63218572270944</v>
      </c>
      <c r="AL257" s="532">
        <f t="shared" si="71"/>
        <v>367.77422160392831</v>
      </c>
      <c r="AM257" s="532">
        <f t="shared" si="72"/>
        <v>-30.587627457376644</v>
      </c>
      <c r="AN257" s="532">
        <f t="shared" si="73"/>
        <v>-11.483301664540461</v>
      </c>
      <c r="AO257" s="532">
        <f t="shared" si="74"/>
        <v>-91.762882372129937</v>
      </c>
      <c r="AP257" s="532">
        <f t="shared" si="75"/>
        <v>49.701165016839184</v>
      </c>
      <c r="AQ257" s="532">
        <f t="shared" si="76"/>
        <v>820.27376084942989</v>
      </c>
    </row>
    <row r="258" spans="1:43">
      <c r="A258" s="240">
        <v>790</v>
      </c>
      <c r="B258" s="364">
        <v>6</v>
      </c>
      <c r="C258" s="364">
        <v>6</v>
      </c>
      <c r="D258" s="18" t="s">
        <v>281</v>
      </c>
      <c r="E258" s="21">
        <v>23998</v>
      </c>
      <c r="F258" s="21">
        <v>23734</v>
      </c>
      <c r="G258" s="36">
        <v>23515</v>
      </c>
      <c r="H258" s="36"/>
      <c r="I258" s="22">
        <v>2153689.1027409001</v>
      </c>
      <c r="J258" s="36">
        <v>1172559.5668414736</v>
      </c>
      <c r="K258" s="519">
        <f t="shared" si="59"/>
        <v>3326248.6695823735</v>
      </c>
      <c r="L258" s="519"/>
      <c r="M258" s="36">
        <v>2350840.5866865092</v>
      </c>
      <c r="N258" s="36">
        <v>849275.9848068452</v>
      </c>
      <c r="O258" s="36">
        <v>-2147213.9176770453</v>
      </c>
      <c r="P258" s="22">
        <v>823499.88099994743</v>
      </c>
      <c r="Q258" s="19">
        <f t="shared" si="60"/>
        <v>1876402.5348162567</v>
      </c>
      <c r="R258" s="22"/>
      <c r="S258" s="22">
        <v>2350840.587166911</v>
      </c>
      <c r="T258" s="36">
        <v>434402.44598828646</v>
      </c>
      <c r="U258" s="36">
        <v>-715737.97255901515</v>
      </c>
      <c r="V258" s="36">
        <v>-270029.83864166896</v>
      </c>
      <c r="W258" s="36">
        <v>-2147213.9176770453</v>
      </c>
      <c r="X258" s="22">
        <f t="shared" si="77"/>
        <v>1168722.8953709735</v>
      </c>
      <c r="Y258" s="19">
        <f t="shared" si="61"/>
        <v>820984.19964844128</v>
      </c>
      <c r="Z258" s="595"/>
      <c r="AA258" s="22">
        <f t="shared" si="62"/>
        <v>89.744524657925666</v>
      </c>
      <c r="AB258" s="22">
        <f t="shared" si="63"/>
        <v>48.860720345090158</v>
      </c>
      <c r="AC258" s="22">
        <f t="shared" si="64"/>
        <v>138.60524500301582</v>
      </c>
      <c r="AE258" s="532">
        <f t="shared" si="65"/>
        <v>99.049489621914091</v>
      </c>
      <c r="AF258" s="532">
        <f t="shared" si="66"/>
        <v>35.78309534030695</v>
      </c>
      <c r="AG258" s="532">
        <f t="shared" si="67"/>
        <v>-90.469955240458646</v>
      </c>
      <c r="AH258" s="532">
        <f t="shared" si="68"/>
        <v>34.69705405746808</v>
      </c>
      <c r="AI258" s="532">
        <f t="shared" si="69"/>
        <v>79.059683779230497</v>
      </c>
      <c r="AK258" s="532">
        <f t="shared" si="70"/>
        <v>99.971957778733184</v>
      </c>
      <c r="AL258" s="532">
        <f t="shared" si="71"/>
        <v>18.473418923592874</v>
      </c>
      <c r="AM258" s="532">
        <f t="shared" si="72"/>
        <v>-30.437506806677234</v>
      </c>
      <c r="AN258" s="532">
        <f t="shared" si="73"/>
        <v>-11.483301664540463</v>
      </c>
      <c r="AO258" s="532">
        <f t="shared" si="74"/>
        <v>-91.312520420031703</v>
      </c>
      <c r="AP258" s="532">
        <f t="shared" si="75"/>
        <v>49.701165016839191</v>
      </c>
      <c r="AQ258" s="532">
        <f t="shared" si="76"/>
        <v>34.913212827915856</v>
      </c>
    </row>
    <row r="259" spans="1:43">
      <c r="A259" s="240">
        <v>791</v>
      </c>
      <c r="B259" s="364">
        <v>17</v>
      </c>
      <c r="C259" s="364">
        <v>17</v>
      </c>
      <c r="D259" s="18" t="s">
        <v>282</v>
      </c>
      <c r="E259" s="21">
        <v>5131</v>
      </c>
      <c r="F259" s="21">
        <v>5029</v>
      </c>
      <c r="G259" s="36">
        <v>4931</v>
      </c>
      <c r="H259" s="36"/>
      <c r="I259" s="22">
        <v>1140500.0559376774</v>
      </c>
      <c r="J259" s="36">
        <v>312043.85841197806</v>
      </c>
      <c r="K259" s="519">
        <f t="shared" si="59"/>
        <v>1452543.9143496554</v>
      </c>
      <c r="L259" s="519"/>
      <c r="M259" s="36">
        <v>553916.90247002756</v>
      </c>
      <c r="N259" s="36">
        <v>-24703.629769455609</v>
      </c>
      <c r="O259" s="36">
        <v>-454973.40490426653</v>
      </c>
      <c r="P259" s="22">
        <v>174491.48485500697</v>
      </c>
      <c r="Q259" s="19">
        <f t="shared" si="60"/>
        <v>248731.35265131237</v>
      </c>
      <c r="R259" s="22"/>
      <c r="S259" s="22">
        <v>553916.90257181996</v>
      </c>
      <c r="T259" s="36">
        <v>-9999.9110054230987</v>
      </c>
      <c r="U259" s="36">
        <v>-151657.80163475551</v>
      </c>
      <c r="V259" s="36">
        <v>-56624.16050784901</v>
      </c>
      <c r="W259" s="36">
        <v>-454973.40490426653</v>
      </c>
      <c r="X259" s="22">
        <f t="shared" si="77"/>
        <v>245076.44469803403</v>
      </c>
      <c r="Y259" s="19">
        <f t="shared" si="61"/>
        <v>125738.06921755988</v>
      </c>
      <c r="Z259" s="595"/>
      <c r="AA259" s="22">
        <f t="shared" si="62"/>
        <v>222.27637028604119</v>
      </c>
      <c r="AB259" s="22">
        <f t="shared" si="63"/>
        <v>60.815407992979544</v>
      </c>
      <c r="AC259" s="22">
        <f t="shared" si="64"/>
        <v>283.09177827902073</v>
      </c>
      <c r="AE259" s="532">
        <f t="shared" si="65"/>
        <v>110.1445421495382</v>
      </c>
      <c r="AF259" s="532">
        <f t="shared" si="66"/>
        <v>-4.9122349909436487</v>
      </c>
      <c r="AG259" s="532">
        <f t="shared" si="67"/>
        <v>-90.469955240458646</v>
      </c>
      <c r="AH259" s="532">
        <f t="shared" si="68"/>
        <v>34.69705405746808</v>
      </c>
      <c r="AI259" s="532">
        <f t="shared" si="69"/>
        <v>49.459405975603971</v>
      </c>
      <c r="AK259" s="532">
        <f t="shared" si="70"/>
        <v>112.33358397319407</v>
      </c>
      <c r="AL259" s="532">
        <f t="shared" si="71"/>
        <v>-2.0279681617163048</v>
      </c>
      <c r="AM259" s="532">
        <f t="shared" si="72"/>
        <v>-30.755993030775809</v>
      </c>
      <c r="AN259" s="532">
        <f t="shared" si="73"/>
        <v>-11.483301664540461</v>
      </c>
      <c r="AO259" s="532">
        <f t="shared" si="74"/>
        <v>-92.267979092327423</v>
      </c>
      <c r="AP259" s="532">
        <f t="shared" si="75"/>
        <v>49.701165016839184</v>
      </c>
      <c r="AQ259" s="532">
        <f t="shared" si="76"/>
        <v>25.499507040673269</v>
      </c>
    </row>
    <row r="260" spans="1:43">
      <c r="A260" s="240">
        <v>831</v>
      </c>
      <c r="B260" s="364">
        <v>9</v>
      </c>
      <c r="C260" s="364">
        <v>9</v>
      </c>
      <c r="D260" s="18" t="s">
        <v>283</v>
      </c>
      <c r="E260" s="21">
        <v>4595</v>
      </c>
      <c r="F260" s="21">
        <v>4559</v>
      </c>
      <c r="G260" s="36">
        <v>4625</v>
      </c>
      <c r="H260" s="36"/>
      <c r="I260" s="22">
        <v>277484.27787702432</v>
      </c>
      <c r="J260" s="36">
        <v>395482.0588390918</v>
      </c>
      <c r="K260" s="519">
        <f t="shared" si="59"/>
        <v>672966.33671611617</v>
      </c>
      <c r="L260" s="519"/>
      <c r="M260" s="36">
        <v>146229.83525829946</v>
      </c>
      <c r="N260" s="36">
        <v>220701.3986286635</v>
      </c>
      <c r="O260" s="36">
        <v>-412452.52594125096</v>
      </c>
      <c r="P260" s="22">
        <v>158183.86944799699</v>
      </c>
      <c r="Q260" s="19">
        <f t="shared" si="60"/>
        <v>112662.57739370901</v>
      </c>
      <c r="R260" s="22"/>
      <c r="S260" s="22">
        <v>146229.83535057845</v>
      </c>
      <c r="T260" s="36">
        <v>141009.46033449439</v>
      </c>
      <c r="U260" s="36">
        <v>-137484.17531375031</v>
      </c>
      <c r="V260" s="36">
        <v>-53110.270198499631</v>
      </c>
      <c r="W260" s="36">
        <v>-412452.52594125096</v>
      </c>
      <c r="X260" s="22">
        <f t="shared" si="77"/>
        <v>229867.88820288124</v>
      </c>
      <c r="Y260" s="19">
        <f t="shared" si="61"/>
        <v>-85939.787565546838</v>
      </c>
      <c r="Z260" s="595"/>
      <c r="AA260" s="22">
        <f t="shared" si="62"/>
        <v>60.388308569537394</v>
      </c>
      <c r="AB260" s="22">
        <f t="shared" si="63"/>
        <v>86.067912696211494</v>
      </c>
      <c r="AC260" s="22">
        <f t="shared" si="64"/>
        <v>146.45622126574889</v>
      </c>
      <c r="AE260" s="532">
        <f t="shared" si="65"/>
        <v>32.074980315485732</v>
      </c>
      <c r="AF260" s="532">
        <f t="shared" si="66"/>
        <v>48.4100457619354</v>
      </c>
      <c r="AG260" s="532">
        <f t="shared" si="67"/>
        <v>-90.469955240458646</v>
      </c>
      <c r="AH260" s="532">
        <f t="shared" si="68"/>
        <v>34.69705405746808</v>
      </c>
      <c r="AI260" s="532">
        <f t="shared" si="69"/>
        <v>24.71212489443058</v>
      </c>
      <c r="AK260" s="532">
        <f t="shared" si="70"/>
        <v>31.617261697422368</v>
      </c>
      <c r="AL260" s="532">
        <f t="shared" si="71"/>
        <v>30.488531964215003</v>
      </c>
      <c r="AM260" s="532">
        <f t="shared" si="72"/>
        <v>-29.726308175946013</v>
      </c>
      <c r="AN260" s="532">
        <f t="shared" si="73"/>
        <v>-11.483301664540461</v>
      </c>
      <c r="AO260" s="532">
        <f t="shared" si="74"/>
        <v>-89.178924527838049</v>
      </c>
      <c r="AP260" s="532">
        <f t="shared" si="75"/>
        <v>49.701165016839184</v>
      </c>
      <c r="AQ260" s="532">
        <f t="shared" si="76"/>
        <v>-18.581575689847966</v>
      </c>
    </row>
    <row r="261" spans="1:43">
      <c r="A261" s="240">
        <v>832</v>
      </c>
      <c r="B261" s="364">
        <v>17</v>
      </c>
      <c r="C261" s="364">
        <v>17</v>
      </c>
      <c r="D261" s="18" t="s">
        <v>284</v>
      </c>
      <c r="E261" s="21">
        <v>3913</v>
      </c>
      <c r="F261" s="21">
        <v>3825</v>
      </c>
      <c r="G261" s="36">
        <v>3731</v>
      </c>
      <c r="H261" s="36"/>
      <c r="I261" s="22">
        <v>1776586.5202539766</v>
      </c>
      <c r="J261" s="36">
        <v>1174352.1721804312</v>
      </c>
      <c r="K261" s="519">
        <f t="shared" si="59"/>
        <v>2950938.6924344078</v>
      </c>
      <c r="L261" s="519"/>
      <c r="M261" s="36">
        <v>1613351.2718951982</v>
      </c>
      <c r="N261" s="36">
        <v>992036.78746154194</v>
      </c>
      <c r="O261" s="36">
        <v>-346047.57879475434</v>
      </c>
      <c r="P261" s="22">
        <v>132716.23176981541</v>
      </c>
      <c r="Q261" s="19">
        <f t="shared" si="60"/>
        <v>2392056.7123318012</v>
      </c>
      <c r="R261" s="22"/>
      <c r="S261" s="22">
        <v>1613351.2719726204</v>
      </c>
      <c r="T261" s="36">
        <v>925175.26871286985</v>
      </c>
      <c r="U261" s="36">
        <v>-115349.19293158478</v>
      </c>
      <c r="V261" s="36">
        <v>-42844.198510400456</v>
      </c>
      <c r="W261" s="36">
        <v>-346047.57879475434</v>
      </c>
      <c r="X261" s="22">
        <f t="shared" si="77"/>
        <v>185435.04667782702</v>
      </c>
      <c r="Y261" s="19">
        <f t="shared" si="61"/>
        <v>2219720.617126578</v>
      </c>
      <c r="Z261" s="595"/>
      <c r="AA261" s="22">
        <f t="shared" si="62"/>
        <v>454.02159986045911</v>
      </c>
      <c r="AB261" s="22">
        <f t="shared" si="63"/>
        <v>300.11555639673685</v>
      </c>
      <c r="AC261" s="22">
        <f t="shared" si="64"/>
        <v>754.13715625719601</v>
      </c>
      <c r="AE261" s="532">
        <f t="shared" si="65"/>
        <v>421.79118219482302</v>
      </c>
      <c r="AF261" s="532">
        <f t="shared" si="66"/>
        <v>259.35602286576261</v>
      </c>
      <c r="AG261" s="532">
        <f t="shared" si="67"/>
        <v>-90.469955240458646</v>
      </c>
      <c r="AH261" s="532">
        <f t="shared" si="68"/>
        <v>34.69705405746808</v>
      </c>
      <c r="AI261" s="532">
        <f t="shared" si="69"/>
        <v>625.37430387759503</v>
      </c>
      <c r="AK261" s="532">
        <f t="shared" si="70"/>
        <v>432.41792333760935</v>
      </c>
      <c r="AL261" s="532">
        <f t="shared" si="71"/>
        <v>247.96978523529077</v>
      </c>
      <c r="AM261" s="532">
        <f t="shared" si="72"/>
        <v>-30.916428017042289</v>
      </c>
      <c r="AN261" s="532">
        <f t="shared" si="73"/>
        <v>-11.483301664540459</v>
      </c>
      <c r="AO261" s="532">
        <f t="shared" si="74"/>
        <v>-92.749284051126864</v>
      </c>
      <c r="AP261" s="532">
        <f t="shared" si="75"/>
        <v>49.701165016839191</v>
      </c>
      <c r="AQ261" s="532">
        <f t="shared" si="76"/>
        <v>594.93985985702977</v>
      </c>
    </row>
    <row r="262" spans="1:43">
      <c r="A262" s="240">
        <v>833</v>
      </c>
      <c r="B262" s="364">
        <v>2</v>
      </c>
      <c r="C262" s="364">
        <v>2</v>
      </c>
      <c r="D262" s="18" t="s">
        <v>285</v>
      </c>
      <c r="E262" s="21">
        <v>1677</v>
      </c>
      <c r="F262" s="21">
        <v>1691</v>
      </c>
      <c r="G262" s="36">
        <v>1705</v>
      </c>
      <c r="H262" s="36"/>
      <c r="I262" s="22">
        <v>460471.57373023202</v>
      </c>
      <c r="J262" s="36">
        <v>609663.98082167027</v>
      </c>
      <c r="K262" s="519">
        <f t="shared" si="59"/>
        <v>1070135.5545519022</v>
      </c>
      <c r="L262" s="519"/>
      <c r="M262" s="36">
        <v>445836.51744684455</v>
      </c>
      <c r="N262" s="36">
        <v>567660.44715549506</v>
      </c>
      <c r="O262" s="36">
        <v>-152984.69431161557</v>
      </c>
      <c r="P262" s="22">
        <v>58672.718411178525</v>
      </c>
      <c r="Q262" s="19">
        <f t="shared" si="60"/>
        <v>919184.98870190256</v>
      </c>
      <c r="R262" s="22"/>
      <c r="S262" s="22">
        <v>445836.51748107228</v>
      </c>
      <c r="T262" s="36">
        <v>538101.53782111465</v>
      </c>
      <c r="U262" s="36">
        <v>-50994.898103871856</v>
      </c>
      <c r="V262" s="36">
        <v>-19579.029338041484</v>
      </c>
      <c r="W262" s="36">
        <v>-152984.69431161557</v>
      </c>
      <c r="X262" s="22">
        <f t="shared" si="77"/>
        <v>84740.486353710818</v>
      </c>
      <c r="Y262" s="19">
        <f t="shared" si="61"/>
        <v>845119.91990236891</v>
      </c>
      <c r="Z262" s="595"/>
      <c r="AA262" s="22">
        <f t="shared" si="62"/>
        <v>274.58054486000719</v>
      </c>
      <c r="AB262" s="22">
        <f t="shared" si="63"/>
        <v>363.54441313158634</v>
      </c>
      <c r="AC262" s="22">
        <f t="shared" si="64"/>
        <v>638.12495799159342</v>
      </c>
      <c r="AE262" s="532">
        <f t="shared" si="65"/>
        <v>263.65258275981347</v>
      </c>
      <c r="AF262" s="532">
        <f t="shared" si="66"/>
        <v>335.69511954789772</v>
      </c>
      <c r="AG262" s="532">
        <f t="shared" si="67"/>
        <v>-90.469955240458646</v>
      </c>
      <c r="AH262" s="532">
        <f t="shared" si="68"/>
        <v>34.69705405746808</v>
      </c>
      <c r="AI262" s="532">
        <f t="shared" si="69"/>
        <v>543.57480112472058</v>
      </c>
      <c r="AK262" s="532">
        <f t="shared" si="70"/>
        <v>261.48769353728579</v>
      </c>
      <c r="AL262" s="532">
        <f t="shared" si="71"/>
        <v>315.6020749683957</v>
      </c>
      <c r="AM262" s="532">
        <f t="shared" si="72"/>
        <v>-29.909031145965898</v>
      </c>
      <c r="AN262" s="532">
        <f t="shared" si="73"/>
        <v>-11.483301664540459</v>
      </c>
      <c r="AO262" s="532">
        <f t="shared" si="74"/>
        <v>-89.727093437897693</v>
      </c>
      <c r="AP262" s="532">
        <f t="shared" si="75"/>
        <v>49.701165016839191</v>
      </c>
      <c r="AQ262" s="532">
        <f t="shared" si="76"/>
        <v>495.67150727411666</v>
      </c>
    </row>
    <row r="263" spans="1:43">
      <c r="A263" s="240">
        <v>834</v>
      </c>
      <c r="B263" s="364">
        <v>5</v>
      </c>
      <c r="C263" s="364">
        <v>5</v>
      </c>
      <c r="D263" s="18" t="s">
        <v>286</v>
      </c>
      <c r="E263" s="21">
        <v>5967</v>
      </c>
      <c r="F263" s="21">
        <v>5879</v>
      </c>
      <c r="G263" s="36">
        <v>5844</v>
      </c>
      <c r="H263" s="36"/>
      <c r="I263" s="22">
        <v>1173682.0982292539</v>
      </c>
      <c r="J263" s="36">
        <v>749534.85643869278</v>
      </c>
      <c r="K263" s="519">
        <f t="shared" si="59"/>
        <v>1923216.9546679468</v>
      </c>
      <c r="L263" s="519"/>
      <c r="M263" s="36">
        <v>1624338.8402792166</v>
      </c>
      <c r="N263" s="36">
        <v>937233.52468924189</v>
      </c>
      <c r="O263" s="36">
        <v>-531872.8668586564</v>
      </c>
      <c r="P263" s="22">
        <v>203983.98080385485</v>
      </c>
      <c r="Q263" s="19">
        <f t="shared" si="60"/>
        <v>2233683.4789136569</v>
      </c>
      <c r="R263" s="22"/>
      <c r="S263" s="22">
        <v>1624338.8403982143</v>
      </c>
      <c r="T263" s="36">
        <v>834467.80737592326</v>
      </c>
      <c r="U263" s="36">
        <v>-177290.95561955214</v>
      </c>
      <c r="V263" s="36">
        <v>-67108.414927574457</v>
      </c>
      <c r="W263" s="36">
        <v>-531872.8668586564</v>
      </c>
      <c r="X263" s="22">
        <f t="shared" si="77"/>
        <v>290453.60835840821</v>
      </c>
      <c r="Y263" s="19">
        <f t="shared" si="61"/>
        <v>1972988.0187267628</v>
      </c>
      <c r="Z263" s="595"/>
      <c r="AA263" s="22">
        <f t="shared" si="62"/>
        <v>196.69550833404622</v>
      </c>
      <c r="AB263" s="22">
        <f t="shared" si="63"/>
        <v>125.61334949533983</v>
      </c>
      <c r="AC263" s="22">
        <f t="shared" si="64"/>
        <v>322.30885782938611</v>
      </c>
      <c r="AE263" s="532">
        <f t="shared" si="65"/>
        <v>276.29509104936494</v>
      </c>
      <c r="AF263" s="532">
        <f t="shared" si="66"/>
        <v>159.42056892145635</v>
      </c>
      <c r="AG263" s="532">
        <f t="shared" si="67"/>
        <v>-90.469955240458646</v>
      </c>
      <c r="AH263" s="532">
        <f t="shared" si="68"/>
        <v>34.69705405746808</v>
      </c>
      <c r="AI263" s="532">
        <f t="shared" si="69"/>
        <v>379.94275878783071</v>
      </c>
      <c r="AK263" s="532">
        <f t="shared" si="70"/>
        <v>277.9498357970935</v>
      </c>
      <c r="AL263" s="532">
        <f t="shared" si="71"/>
        <v>142.79052145378563</v>
      </c>
      <c r="AM263" s="532">
        <f t="shared" si="72"/>
        <v>-30.337261399649581</v>
      </c>
      <c r="AN263" s="532">
        <f t="shared" si="73"/>
        <v>-11.483301664540461</v>
      </c>
      <c r="AO263" s="532">
        <f t="shared" si="74"/>
        <v>-91.011784198948732</v>
      </c>
      <c r="AP263" s="532">
        <f t="shared" si="75"/>
        <v>49.701165016839184</v>
      </c>
      <c r="AQ263" s="532">
        <f t="shared" si="76"/>
        <v>337.60917500457953</v>
      </c>
    </row>
    <row r="264" spans="1:43">
      <c r="A264" s="240">
        <v>837</v>
      </c>
      <c r="B264" s="364">
        <v>6</v>
      </c>
      <c r="C264" s="364">
        <v>6</v>
      </c>
      <c r="D264" s="18" t="s">
        <v>287</v>
      </c>
      <c r="E264" s="21">
        <v>244223</v>
      </c>
      <c r="F264" s="21">
        <v>249009</v>
      </c>
      <c r="G264" s="36">
        <v>255050</v>
      </c>
      <c r="H264" s="36"/>
      <c r="I264" s="22">
        <v>-53845192.491937794</v>
      </c>
      <c r="J264" s="36">
        <v>-17879235.785679471</v>
      </c>
      <c r="K264" s="519">
        <f t="shared" si="59"/>
        <v>-71724428.277617261</v>
      </c>
      <c r="L264" s="519"/>
      <c r="M264" s="36">
        <v>-34970250.496544115</v>
      </c>
      <c r="N264" s="36">
        <v>-2561673.0241984576</v>
      </c>
      <c r="O264" s="36">
        <v>-22527833.084471367</v>
      </c>
      <c r="P264" s="22">
        <v>8639878.7337960694</v>
      </c>
      <c r="Q264" s="19">
        <f t="shared" si="60"/>
        <v>-51419877.871417873</v>
      </c>
      <c r="R264" s="22"/>
      <c r="S264" s="22">
        <v>-34970250.491503917</v>
      </c>
      <c r="T264" s="36">
        <v>-495141.745784331</v>
      </c>
      <c r="U264" s="36">
        <v>-7509277.6948237894</v>
      </c>
      <c r="V264" s="36">
        <v>-2928816.0895410446</v>
      </c>
      <c r="W264" s="36">
        <v>-22527833.084471367</v>
      </c>
      <c r="X264" s="22">
        <f t="shared" si="77"/>
        <v>12676282.137544833</v>
      </c>
      <c r="Y264" s="19">
        <f t="shared" si="61"/>
        <v>-55755036.968579613</v>
      </c>
      <c r="Z264" s="595"/>
      <c r="AA264" s="22">
        <f t="shared" si="62"/>
        <v>-220.47551824331777</v>
      </c>
      <c r="AB264" s="22">
        <f t="shared" si="63"/>
        <v>-73.208648594438159</v>
      </c>
      <c r="AC264" s="22">
        <f t="shared" si="64"/>
        <v>-293.68416683775592</v>
      </c>
      <c r="AE264" s="532">
        <f t="shared" si="65"/>
        <v>-140.43769701715246</v>
      </c>
      <c r="AF264" s="532">
        <f t="shared" si="66"/>
        <v>-10.287471634352404</v>
      </c>
      <c r="AG264" s="532">
        <f t="shared" si="67"/>
        <v>-90.469955240458646</v>
      </c>
      <c r="AH264" s="532">
        <f t="shared" si="68"/>
        <v>34.69705405746808</v>
      </c>
      <c r="AI264" s="532">
        <f t="shared" si="69"/>
        <v>-206.49806983449542</v>
      </c>
      <c r="AK264" s="532">
        <f t="shared" si="70"/>
        <v>-137.11135264263444</v>
      </c>
      <c r="AL264" s="532">
        <f t="shared" si="71"/>
        <v>-1.9413516792171377</v>
      </c>
      <c r="AM264" s="532">
        <f t="shared" si="72"/>
        <v>-29.442374808170122</v>
      </c>
      <c r="AN264" s="532">
        <f t="shared" si="73"/>
        <v>-11.483301664540461</v>
      </c>
      <c r="AO264" s="532">
        <f t="shared" si="74"/>
        <v>-88.327124424510359</v>
      </c>
      <c r="AP264" s="532">
        <f t="shared" si="75"/>
        <v>49.701165016839184</v>
      </c>
      <c r="AQ264" s="532">
        <f t="shared" si="76"/>
        <v>-218.60434020223335</v>
      </c>
    </row>
    <row r="265" spans="1:43">
      <c r="A265" s="240">
        <v>844</v>
      </c>
      <c r="B265" s="364">
        <v>11</v>
      </c>
      <c r="C265" s="364">
        <v>11</v>
      </c>
      <c r="D265" s="18" t="s">
        <v>288</v>
      </c>
      <c r="E265" s="21">
        <v>1479</v>
      </c>
      <c r="F265" s="21">
        <v>1441</v>
      </c>
      <c r="G265" s="36">
        <v>1412</v>
      </c>
      <c r="H265" s="36"/>
      <c r="I265" s="22">
        <v>31234.193027492045</v>
      </c>
      <c r="J265" s="36">
        <v>-120860.69158236854</v>
      </c>
      <c r="K265" s="519">
        <f t="shared" si="59"/>
        <v>-89626.498554876496</v>
      </c>
      <c r="L265" s="519"/>
      <c r="M265" s="36">
        <v>155520.80930561494</v>
      </c>
      <c r="N265" s="36">
        <v>-22482.085641238325</v>
      </c>
      <c r="O265" s="36">
        <v>-130367.20550150091</v>
      </c>
      <c r="P265" s="22">
        <v>49998.454896811505</v>
      </c>
      <c r="Q265" s="19">
        <f t="shared" si="60"/>
        <v>52669.973059687218</v>
      </c>
      <c r="R265" s="22"/>
      <c r="S265" s="22">
        <v>155520.80933478233</v>
      </c>
      <c r="T265" s="36">
        <v>-4440.961070476681</v>
      </c>
      <c r="U265" s="36">
        <v>-43455.735167166968</v>
      </c>
      <c r="V265" s="36">
        <v>-16214.421950331131</v>
      </c>
      <c r="W265" s="36">
        <v>-130367.20550150091</v>
      </c>
      <c r="X265" s="22">
        <f t="shared" si="77"/>
        <v>70178.045003776933</v>
      </c>
      <c r="Y265" s="19">
        <f t="shared" si="61"/>
        <v>31220.530649083565</v>
      </c>
      <c r="Z265" s="595"/>
      <c r="AA265" s="22">
        <f t="shared" si="62"/>
        <v>21.118453703510511</v>
      </c>
      <c r="AB265" s="22">
        <f t="shared" si="63"/>
        <v>-81.717844207145731</v>
      </c>
      <c r="AC265" s="22">
        <f t="shared" si="64"/>
        <v>-60.599390503635227</v>
      </c>
      <c r="AE265" s="532">
        <f t="shared" si="65"/>
        <v>107.92561367495831</v>
      </c>
      <c r="AF265" s="532">
        <f t="shared" si="66"/>
        <v>-15.601724941872536</v>
      </c>
      <c r="AG265" s="532">
        <f t="shared" si="67"/>
        <v>-90.469955240458646</v>
      </c>
      <c r="AH265" s="532">
        <f t="shared" si="68"/>
        <v>34.69705405746808</v>
      </c>
      <c r="AI265" s="532">
        <f t="shared" si="69"/>
        <v>36.550987550095222</v>
      </c>
      <c r="AK265" s="532">
        <f t="shared" si="70"/>
        <v>110.14221624276369</v>
      </c>
      <c r="AL265" s="532">
        <f t="shared" si="71"/>
        <v>-3.1451565654934002</v>
      </c>
      <c r="AM265" s="532">
        <f t="shared" si="72"/>
        <v>-30.776016407342045</v>
      </c>
      <c r="AN265" s="532">
        <f t="shared" si="73"/>
        <v>-11.483301664540461</v>
      </c>
      <c r="AO265" s="532">
        <f t="shared" si="74"/>
        <v>-92.328049222026138</v>
      </c>
      <c r="AP265" s="532">
        <f t="shared" si="75"/>
        <v>49.701165016839191</v>
      </c>
      <c r="AQ265" s="532">
        <f t="shared" si="76"/>
        <v>22.110857400200825</v>
      </c>
    </row>
    <row r="266" spans="1:43">
      <c r="A266" s="240">
        <v>845</v>
      </c>
      <c r="B266" s="364">
        <v>19</v>
      </c>
      <c r="C266" s="364">
        <v>19</v>
      </c>
      <c r="D266" s="18" t="s">
        <v>289</v>
      </c>
      <c r="E266" s="21">
        <v>2882</v>
      </c>
      <c r="F266" s="21">
        <v>2863</v>
      </c>
      <c r="G266" s="36">
        <v>2831</v>
      </c>
      <c r="H266" s="36"/>
      <c r="I266" s="22">
        <v>132327.87187121573</v>
      </c>
      <c r="J266" s="36">
        <v>9805.6424723850105</v>
      </c>
      <c r="K266" s="519">
        <f t="shared" si="59"/>
        <v>142133.51434360075</v>
      </c>
      <c r="L266" s="519"/>
      <c r="M266" s="36">
        <v>211359.29731941369</v>
      </c>
      <c r="N266" s="36">
        <v>7700.3723754299472</v>
      </c>
      <c r="O266" s="36">
        <v>-259015.4818534331</v>
      </c>
      <c r="P266" s="22">
        <v>99337.665766531107</v>
      </c>
      <c r="Q266" s="19">
        <f t="shared" si="60"/>
        <v>59381.853607941652</v>
      </c>
      <c r="R266" s="22"/>
      <c r="S266" s="22">
        <v>211359.29737736387</v>
      </c>
      <c r="T266" s="36">
        <v>-5692.9300474301717</v>
      </c>
      <c r="U266" s="36">
        <v>-86338.493951144366</v>
      </c>
      <c r="V266" s="36">
        <v>-32509.227012314044</v>
      </c>
      <c r="W266" s="36">
        <v>-259015.4818534331</v>
      </c>
      <c r="X266" s="22">
        <f t="shared" si="77"/>
        <v>140703.99816267175</v>
      </c>
      <c r="Y266" s="19">
        <f t="shared" si="61"/>
        <v>-31492.837324286083</v>
      </c>
      <c r="Z266" s="595"/>
      <c r="AA266" s="22">
        <f t="shared" si="62"/>
        <v>45.915292113537724</v>
      </c>
      <c r="AB266" s="22">
        <f t="shared" si="63"/>
        <v>3.4023742097102745</v>
      </c>
      <c r="AC266" s="22">
        <f t="shared" si="64"/>
        <v>49.317666323248005</v>
      </c>
      <c r="AE266" s="532">
        <f t="shared" si="65"/>
        <v>73.824414013068008</v>
      </c>
      <c r="AF266" s="532">
        <f t="shared" si="66"/>
        <v>2.6896166173349449</v>
      </c>
      <c r="AG266" s="532">
        <f t="shared" si="67"/>
        <v>-90.469955240458646</v>
      </c>
      <c r="AH266" s="532">
        <f t="shared" si="68"/>
        <v>34.69705405746808</v>
      </c>
      <c r="AI266" s="532">
        <f t="shared" si="69"/>
        <v>20.741129447412384</v>
      </c>
      <c r="AK266" s="532">
        <f t="shared" si="70"/>
        <v>74.658882860248625</v>
      </c>
      <c r="AL266" s="532">
        <f t="shared" si="71"/>
        <v>-2.0109254847863554</v>
      </c>
      <c r="AM266" s="532">
        <f t="shared" si="72"/>
        <v>-30.497525238835877</v>
      </c>
      <c r="AN266" s="532">
        <f t="shared" si="73"/>
        <v>-11.483301664540461</v>
      </c>
      <c r="AO266" s="532">
        <f t="shared" si="74"/>
        <v>-91.492575716507631</v>
      </c>
      <c r="AP266" s="532">
        <f t="shared" si="75"/>
        <v>49.701165016839191</v>
      </c>
      <c r="AQ266" s="532">
        <f t="shared" si="76"/>
        <v>-11.12428022758251</v>
      </c>
    </row>
    <row r="267" spans="1:43">
      <c r="A267" s="240">
        <v>846</v>
      </c>
      <c r="B267" s="364">
        <v>14</v>
      </c>
      <c r="C267" s="364">
        <v>14</v>
      </c>
      <c r="D267" s="18" t="s">
        <v>290</v>
      </c>
      <c r="E267" s="21">
        <v>4952</v>
      </c>
      <c r="F267" s="21">
        <v>4862</v>
      </c>
      <c r="G267" s="36">
        <v>4758</v>
      </c>
      <c r="H267" s="36"/>
      <c r="I267" s="22">
        <v>1754702.8488937281</v>
      </c>
      <c r="J267" s="36">
        <v>726647.81290576479</v>
      </c>
      <c r="K267" s="519">
        <f t="shared" ref="K267:K303" si="78">SUM(I267:J267)</f>
        <v>2481350.6617994928</v>
      </c>
      <c r="L267" s="519"/>
      <c r="M267" s="36">
        <v>1311189.9939161984</v>
      </c>
      <c r="N267" s="36">
        <v>337656.72067008395</v>
      </c>
      <c r="O267" s="36">
        <v>-439864.92237910995</v>
      </c>
      <c r="P267" s="22">
        <v>168697.07682740979</v>
      </c>
      <c r="Q267" s="19">
        <f t="shared" ref="Q267:Q303" si="79">SUM(M267:P267)</f>
        <v>1377678.8690345823</v>
      </c>
      <c r="R267" s="22"/>
      <c r="S267" s="22">
        <v>1311189.9940146105</v>
      </c>
      <c r="T267" s="36">
        <v>252668.30128288278</v>
      </c>
      <c r="U267" s="36">
        <v>-146621.64079303664</v>
      </c>
      <c r="V267" s="36">
        <v>-54637.54931988351</v>
      </c>
      <c r="W267" s="36">
        <v>-439864.92237910995</v>
      </c>
      <c r="X267" s="22">
        <f t="shared" si="77"/>
        <v>236478.14315012086</v>
      </c>
      <c r="Y267" s="19">
        <f t="shared" ref="Y267:Y303" si="80">SUM(S267:X267)</f>
        <v>1159212.3259555837</v>
      </c>
      <c r="Z267" s="595"/>
      <c r="AA267" s="22">
        <f t="shared" ref="AA267:AA303" si="81">I267/E267</f>
        <v>354.34225543088206</v>
      </c>
      <c r="AB267" s="22">
        <f t="shared" ref="AB267:AB303" si="82">J267/E267</f>
        <v>146.73824977903166</v>
      </c>
      <c r="AC267" s="22">
        <f t="shared" ref="AC267:AC303" si="83">K267/E267</f>
        <v>501.08050520991372</v>
      </c>
      <c r="AE267" s="532">
        <f t="shared" ref="AE267:AE303" si="84">M267/F267</f>
        <v>269.68119990049331</v>
      </c>
      <c r="AF267" s="532">
        <f t="shared" ref="AF267:AF303" si="85">N267/F267</f>
        <v>69.448112025932531</v>
      </c>
      <c r="AG267" s="532">
        <f t="shared" ref="AG267:AG303" si="86">O267/F267</f>
        <v>-90.469955240458646</v>
      </c>
      <c r="AH267" s="532">
        <f t="shared" ref="AH267:AH303" si="87">P267/F267</f>
        <v>34.69705405746808</v>
      </c>
      <c r="AI267" s="532">
        <f t="shared" ref="AI267:AI303" si="88">Q267/F267</f>
        <v>283.35641074343528</v>
      </c>
      <c r="AK267" s="532">
        <f t="shared" ref="AK267:AK303" si="89">S267/$G267</f>
        <v>275.57587095725319</v>
      </c>
      <c r="AL267" s="532">
        <f t="shared" ref="AL267:AL303" si="90">T267/$G267</f>
        <v>53.103888457940897</v>
      </c>
      <c r="AM267" s="532">
        <f t="shared" ref="AM267:AM303" si="91">U267/$G267</f>
        <v>-30.815813533635275</v>
      </c>
      <c r="AN267" s="532">
        <f t="shared" ref="AN267:AN303" si="92">V267/$G267</f>
        <v>-11.483301664540461</v>
      </c>
      <c r="AO267" s="532">
        <f t="shared" ref="AO267:AO303" si="93">W267/$G267</f>
        <v>-92.447440600905836</v>
      </c>
      <c r="AP267" s="532">
        <f t="shared" ref="AP267:AP303" si="94">X267/$G267</f>
        <v>49.701165016839191</v>
      </c>
      <c r="AQ267" s="532">
        <f t="shared" ref="AQ267:AQ303" si="95">Y267/$G267</f>
        <v>243.63436863295161</v>
      </c>
    </row>
    <row r="268" spans="1:43">
      <c r="A268" s="240">
        <v>848</v>
      </c>
      <c r="B268" s="364">
        <v>12</v>
      </c>
      <c r="C268" s="364">
        <v>12</v>
      </c>
      <c r="D268" s="18" t="s">
        <v>291</v>
      </c>
      <c r="E268" s="21">
        <v>4241</v>
      </c>
      <c r="F268" s="21">
        <v>4160</v>
      </c>
      <c r="G268" s="36">
        <v>4066</v>
      </c>
      <c r="H268" s="36"/>
      <c r="I268" s="22">
        <v>589498.60468085529</v>
      </c>
      <c r="J268" s="36">
        <v>590624.29512437142</v>
      </c>
      <c r="K268" s="519">
        <f t="shared" si="78"/>
        <v>1180122.8998052268</v>
      </c>
      <c r="L268" s="519"/>
      <c r="M268" s="36">
        <v>37651.562295028561</v>
      </c>
      <c r="N268" s="36">
        <v>142865.37758447084</v>
      </c>
      <c r="O268" s="36">
        <v>-376355.01380030799</v>
      </c>
      <c r="P268" s="22">
        <v>144339.74487906721</v>
      </c>
      <c r="Q268" s="19">
        <f t="shared" si="79"/>
        <v>-51498.329041741381</v>
      </c>
      <c r="R268" s="22"/>
      <c r="S268" s="22">
        <v>37651.562379231356</v>
      </c>
      <c r="T268" s="36">
        <v>70148.013402908342</v>
      </c>
      <c r="U268" s="36">
        <v>-125451.67126676934</v>
      </c>
      <c r="V268" s="36">
        <v>-46691.104568021517</v>
      </c>
      <c r="W268" s="36">
        <v>-376355.01380030799</v>
      </c>
      <c r="X268" s="22">
        <f t="shared" ref="X268:X303" si="96">G268/$G$10*277000000</f>
        <v>202084.93695846811</v>
      </c>
      <c r="Y268" s="19">
        <f t="shared" si="80"/>
        <v>-238613.27689449105</v>
      </c>
      <c r="Z268" s="595"/>
      <c r="AA268" s="22">
        <f t="shared" si="81"/>
        <v>138.99990678633702</v>
      </c>
      <c r="AB268" s="22">
        <f t="shared" si="82"/>
        <v>139.26533721395222</v>
      </c>
      <c r="AC268" s="22">
        <f t="shared" si="83"/>
        <v>278.26524400028927</v>
      </c>
      <c r="AE268" s="532">
        <f t="shared" si="84"/>
        <v>9.0508563209203281</v>
      </c>
      <c r="AF268" s="532">
        <f t="shared" si="85"/>
        <v>34.342638842420875</v>
      </c>
      <c r="AG268" s="532">
        <f t="shared" si="86"/>
        <v>-90.469955240458646</v>
      </c>
      <c r="AH268" s="532">
        <f t="shared" si="87"/>
        <v>34.69705405746808</v>
      </c>
      <c r="AI268" s="532">
        <f t="shared" si="88"/>
        <v>-12.37940601964937</v>
      </c>
      <c r="AK268" s="532">
        <f t="shared" si="89"/>
        <v>9.2600989619358973</v>
      </c>
      <c r="AL268" s="532">
        <f t="shared" si="90"/>
        <v>17.252339744935647</v>
      </c>
      <c r="AM268" s="532">
        <f t="shared" si="91"/>
        <v>-30.85382962783309</v>
      </c>
      <c r="AN268" s="532">
        <f t="shared" si="92"/>
        <v>-11.483301664540463</v>
      </c>
      <c r="AO268" s="532">
        <f t="shared" si="93"/>
        <v>-92.561488883499266</v>
      </c>
      <c r="AP268" s="532">
        <f t="shared" si="94"/>
        <v>49.701165016839184</v>
      </c>
      <c r="AQ268" s="532">
        <f t="shared" si="95"/>
        <v>-58.685016452162088</v>
      </c>
    </row>
    <row r="269" spans="1:43">
      <c r="A269" s="240">
        <v>849</v>
      </c>
      <c r="B269" s="364">
        <v>16</v>
      </c>
      <c r="C269" s="364">
        <v>16</v>
      </c>
      <c r="D269" s="18" t="s">
        <v>292</v>
      </c>
      <c r="E269" s="21">
        <v>2938</v>
      </c>
      <c r="F269" s="21">
        <v>2903</v>
      </c>
      <c r="G269" s="36">
        <v>2849</v>
      </c>
      <c r="H269" s="36"/>
      <c r="I269" s="22">
        <v>704344.65399877948</v>
      </c>
      <c r="J269" s="36">
        <v>190287.47309936062</v>
      </c>
      <c r="K269" s="519">
        <f t="shared" si="78"/>
        <v>894632.12709814007</v>
      </c>
      <c r="L269" s="519"/>
      <c r="M269" s="36">
        <v>699056.30047121854</v>
      </c>
      <c r="N269" s="36">
        <v>131131.26064495582</v>
      </c>
      <c r="O269" s="36">
        <v>-262634.28006305144</v>
      </c>
      <c r="P269" s="22">
        <v>100725.54792882984</v>
      </c>
      <c r="Q269" s="19">
        <f t="shared" si="79"/>
        <v>668278.82898195263</v>
      </c>
      <c r="R269" s="22"/>
      <c r="S269" s="22">
        <v>699056.30052997847</v>
      </c>
      <c r="T269" s="36">
        <v>80386.42693844717</v>
      </c>
      <c r="U269" s="36">
        <v>-87544.760021017151</v>
      </c>
      <c r="V269" s="36">
        <v>-32715.926442275773</v>
      </c>
      <c r="W269" s="36">
        <v>-262634.28006305144</v>
      </c>
      <c r="X269" s="22">
        <f t="shared" si="96"/>
        <v>141598.61913297485</v>
      </c>
      <c r="Y269" s="19">
        <f t="shared" si="80"/>
        <v>538146.38007505611</v>
      </c>
      <c r="Z269" s="595"/>
      <c r="AA269" s="22">
        <f t="shared" si="81"/>
        <v>239.73609734471731</v>
      </c>
      <c r="AB269" s="22">
        <f t="shared" si="82"/>
        <v>64.767689958938263</v>
      </c>
      <c r="AC269" s="22">
        <f t="shared" si="83"/>
        <v>304.5037873036556</v>
      </c>
      <c r="AE269" s="532">
        <f t="shared" si="84"/>
        <v>240.80478831251068</v>
      </c>
      <c r="AF269" s="532">
        <f t="shared" si="85"/>
        <v>45.170947518069525</v>
      </c>
      <c r="AG269" s="532">
        <f t="shared" si="86"/>
        <v>-90.469955240458646</v>
      </c>
      <c r="AH269" s="532">
        <f t="shared" si="87"/>
        <v>34.69705405746808</v>
      </c>
      <c r="AI269" s="532">
        <f t="shared" si="88"/>
        <v>230.20283464758961</v>
      </c>
      <c r="AK269" s="532">
        <f t="shared" si="89"/>
        <v>245.36900685502931</v>
      </c>
      <c r="AL269" s="532">
        <f t="shared" si="90"/>
        <v>28.215664071059027</v>
      </c>
      <c r="AM269" s="532">
        <f t="shared" si="91"/>
        <v>-30.728241495618516</v>
      </c>
      <c r="AN269" s="532">
        <f t="shared" si="92"/>
        <v>-11.483301664540461</v>
      </c>
      <c r="AO269" s="532">
        <f t="shared" si="93"/>
        <v>-92.184724486855544</v>
      </c>
      <c r="AP269" s="532">
        <f t="shared" si="94"/>
        <v>49.701165016839191</v>
      </c>
      <c r="AQ269" s="532">
        <f t="shared" si="95"/>
        <v>188.88956829591299</v>
      </c>
    </row>
    <row r="270" spans="1:43">
      <c r="A270" s="240">
        <v>850</v>
      </c>
      <c r="B270" s="364">
        <v>13</v>
      </c>
      <c r="C270" s="364">
        <v>13</v>
      </c>
      <c r="D270" s="18" t="s">
        <v>293</v>
      </c>
      <c r="E270" s="21">
        <v>2387</v>
      </c>
      <c r="F270" s="21">
        <v>2407</v>
      </c>
      <c r="G270" s="36">
        <v>2368</v>
      </c>
      <c r="H270" s="36"/>
      <c r="I270" s="22">
        <v>284626.20327458519</v>
      </c>
      <c r="J270" s="36">
        <v>293810.16443008865</v>
      </c>
      <c r="K270" s="519">
        <f t="shared" si="78"/>
        <v>578436.3677046739</v>
      </c>
      <c r="L270" s="519"/>
      <c r="M270" s="36">
        <v>253877.37408532458</v>
      </c>
      <c r="N270" s="36">
        <v>227410.78904301883</v>
      </c>
      <c r="O270" s="36">
        <v>-217761.18226378397</v>
      </c>
      <c r="P270" s="22">
        <v>83515.809116325661</v>
      </c>
      <c r="Q270" s="19">
        <f t="shared" si="79"/>
        <v>347042.78998088511</v>
      </c>
      <c r="R270" s="22"/>
      <c r="S270" s="22">
        <v>253877.37413404483</v>
      </c>
      <c r="T270" s="36">
        <v>185336.10260431189</v>
      </c>
      <c r="U270" s="36">
        <v>-72587.060754594655</v>
      </c>
      <c r="V270" s="36">
        <v>-27192.458341631813</v>
      </c>
      <c r="W270" s="36">
        <v>-217761.18226378397</v>
      </c>
      <c r="X270" s="22">
        <f t="shared" si="96"/>
        <v>117692.35875987519</v>
      </c>
      <c r="Y270" s="19">
        <f t="shared" si="80"/>
        <v>239365.13413822156</v>
      </c>
      <c r="Z270" s="595"/>
      <c r="AA270" s="22">
        <f t="shared" si="81"/>
        <v>119.2401354313302</v>
      </c>
      <c r="AB270" s="22">
        <f t="shared" si="82"/>
        <v>123.08762648935428</v>
      </c>
      <c r="AC270" s="22">
        <f t="shared" si="83"/>
        <v>242.32776192068451</v>
      </c>
      <c r="AE270" s="532">
        <f t="shared" si="84"/>
        <v>105.47460493781661</v>
      </c>
      <c r="AF270" s="532">
        <f t="shared" si="85"/>
        <v>94.478931883264991</v>
      </c>
      <c r="AG270" s="532">
        <f t="shared" si="86"/>
        <v>-90.469955240458646</v>
      </c>
      <c r="AH270" s="532">
        <f t="shared" si="87"/>
        <v>34.69705405746808</v>
      </c>
      <c r="AI270" s="532">
        <f t="shared" si="88"/>
        <v>144.18063563809102</v>
      </c>
      <c r="AK270" s="532">
        <f t="shared" si="89"/>
        <v>107.21172894174191</v>
      </c>
      <c r="AL270" s="532">
        <f t="shared" si="90"/>
        <v>78.266935221415494</v>
      </c>
      <c r="AM270" s="532">
        <f t="shared" si="91"/>
        <v>-30.653319575420038</v>
      </c>
      <c r="AN270" s="532">
        <f t="shared" si="92"/>
        <v>-11.483301664540461</v>
      </c>
      <c r="AO270" s="532">
        <f t="shared" si="93"/>
        <v>-91.959958726260126</v>
      </c>
      <c r="AP270" s="532">
        <f t="shared" si="94"/>
        <v>49.701165016839184</v>
      </c>
      <c r="AQ270" s="532">
        <f t="shared" si="95"/>
        <v>101.083249213776</v>
      </c>
    </row>
    <row r="271" spans="1:43">
      <c r="A271" s="240">
        <v>851</v>
      </c>
      <c r="B271" s="364">
        <v>19</v>
      </c>
      <c r="C271" s="364">
        <v>19</v>
      </c>
      <c r="D271" s="18" t="s">
        <v>294</v>
      </c>
      <c r="E271" s="21">
        <v>21333</v>
      </c>
      <c r="F271" s="21">
        <v>21227</v>
      </c>
      <c r="G271" s="36">
        <v>21018</v>
      </c>
      <c r="H271" s="36"/>
      <c r="I271" s="22">
        <v>-989765.16527233063</v>
      </c>
      <c r="J271" s="36">
        <v>-951868.8144810478</v>
      </c>
      <c r="K271" s="519">
        <f t="shared" si="78"/>
        <v>-1941633.9797533783</v>
      </c>
      <c r="L271" s="519"/>
      <c r="M271" s="36">
        <v>-3439851.7615706376</v>
      </c>
      <c r="N271" s="36">
        <v>-2354537.301723551</v>
      </c>
      <c r="O271" s="36">
        <v>-1920405.7398892157</v>
      </c>
      <c r="P271" s="22">
        <v>736514.36647787492</v>
      </c>
      <c r="Q271" s="19">
        <f t="shared" si="79"/>
        <v>-6978280.4367055297</v>
      </c>
      <c r="R271" s="22"/>
      <c r="S271" s="22">
        <v>-3439851.7611409817</v>
      </c>
      <c r="T271" s="36">
        <v>-2088778.140541346</v>
      </c>
      <c r="U271" s="36">
        <v>-640135.2466297386</v>
      </c>
      <c r="V271" s="36">
        <v>-241356.03438531142</v>
      </c>
      <c r="W271" s="36">
        <v>-1920405.7398892157</v>
      </c>
      <c r="X271" s="22">
        <f t="shared" si="96"/>
        <v>1044619.086323926</v>
      </c>
      <c r="Y271" s="19">
        <f t="shared" si="80"/>
        <v>-7285907.8362626666</v>
      </c>
      <c r="Z271" s="595"/>
      <c r="AA271" s="22">
        <f t="shared" si="81"/>
        <v>-46.395967059125795</v>
      </c>
      <c r="AB271" s="22">
        <f t="shared" si="82"/>
        <v>-44.619547859234416</v>
      </c>
      <c r="AC271" s="22">
        <f t="shared" si="83"/>
        <v>-91.015514918360211</v>
      </c>
      <c r="AE271" s="532">
        <f t="shared" si="84"/>
        <v>-162.05077314602335</v>
      </c>
      <c r="AF271" s="532">
        <f t="shared" si="85"/>
        <v>-110.92181192460315</v>
      </c>
      <c r="AG271" s="532">
        <f t="shared" si="86"/>
        <v>-90.469955240458646</v>
      </c>
      <c r="AH271" s="532">
        <f t="shared" si="87"/>
        <v>34.69705405746808</v>
      </c>
      <c r="AI271" s="532">
        <f t="shared" si="88"/>
        <v>-328.74548625361706</v>
      </c>
      <c r="AK271" s="532">
        <f t="shared" si="89"/>
        <v>-163.66218294514138</v>
      </c>
      <c r="AL271" s="532">
        <f t="shared" si="90"/>
        <v>-99.380442503632409</v>
      </c>
      <c r="AM271" s="532">
        <f t="shared" si="91"/>
        <v>-30.456525198864714</v>
      </c>
      <c r="AN271" s="532">
        <f t="shared" si="92"/>
        <v>-11.483301664540461</v>
      </c>
      <c r="AO271" s="532">
        <f t="shared" si="93"/>
        <v>-91.369575596594146</v>
      </c>
      <c r="AP271" s="532">
        <f t="shared" si="94"/>
        <v>49.701165016839184</v>
      </c>
      <c r="AQ271" s="532">
        <f t="shared" si="95"/>
        <v>-346.65086289193391</v>
      </c>
    </row>
    <row r="272" spans="1:43">
      <c r="A272" s="240">
        <v>853</v>
      </c>
      <c r="B272" s="364">
        <v>2</v>
      </c>
      <c r="C272" s="364">
        <v>2</v>
      </c>
      <c r="D272" s="18" t="s">
        <v>295</v>
      </c>
      <c r="E272" s="21">
        <v>195137</v>
      </c>
      <c r="F272" s="21">
        <v>197900</v>
      </c>
      <c r="G272" s="36">
        <v>201863</v>
      </c>
      <c r="H272" s="36"/>
      <c r="I272" s="22">
        <v>-17025421.368802838</v>
      </c>
      <c r="J272" s="36">
        <v>1862510.4308394468</v>
      </c>
      <c r="K272" s="519">
        <f t="shared" si="78"/>
        <v>-15162910.937963391</v>
      </c>
      <c r="L272" s="519"/>
      <c r="M272" s="36">
        <v>-21182231.457542032</v>
      </c>
      <c r="N272" s="36">
        <v>97304.743471607842</v>
      </c>
      <c r="O272" s="36">
        <v>-17904004.142086767</v>
      </c>
      <c r="P272" s="22">
        <v>6866546.9979729326</v>
      </c>
      <c r="Q272" s="19">
        <f t="shared" si="79"/>
        <v>-32122383.858184259</v>
      </c>
      <c r="R272" s="22"/>
      <c r="S272" s="22">
        <v>-21182231.453536332</v>
      </c>
      <c r="T272" s="36">
        <v>-393514.09583878133</v>
      </c>
      <c r="U272" s="36">
        <v>-5968001.3806955889</v>
      </c>
      <c r="V272" s="36">
        <v>-2318053.7239091313</v>
      </c>
      <c r="W272" s="36">
        <v>-17904004.142086767</v>
      </c>
      <c r="X272" s="22">
        <f t="shared" si="96"/>
        <v>10032826.273794208</v>
      </c>
      <c r="Y272" s="19">
        <f t="shared" si="80"/>
        <v>-37732978.522272393</v>
      </c>
      <c r="Z272" s="595"/>
      <c r="AA272" s="22">
        <f t="shared" si="81"/>
        <v>-87.248555470273899</v>
      </c>
      <c r="AB272" s="22">
        <f t="shared" si="82"/>
        <v>9.5446298284766442</v>
      </c>
      <c r="AC272" s="22">
        <f t="shared" si="83"/>
        <v>-77.703925641797255</v>
      </c>
      <c r="AE272" s="532">
        <f t="shared" si="84"/>
        <v>-107.03502505074296</v>
      </c>
      <c r="AF272" s="532">
        <f t="shared" si="85"/>
        <v>0.49168642481863489</v>
      </c>
      <c r="AG272" s="532">
        <f t="shared" si="86"/>
        <v>-90.469955240458646</v>
      </c>
      <c r="AH272" s="532">
        <f t="shared" si="87"/>
        <v>34.69705405746808</v>
      </c>
      <c r="AI272" s="532">
        <f t="shared" si="88"/>
        <v>-162.3162398089149</v>
      </c>
      <c r="AK272" s="532">
        <f t="shared" si="89"/>
        <v>-104.93369985354587</v>
      </c>
      <c r="AL272" s="532">
        <f t="shared" si="90"/>
        <v>-1.949411709123422</v>
      </c>
      <c r="AM272" s="532">
        <f t="shared" si="91"/>
        <v>-29.564612537689367</v>
      </c>
      <c r="AN272" s="532">
        <f t="shared" si="92"/>
        <v>-11.483301664540463</v>
      </c>
      <c r="AO272" s="532">
        <f t="shared" si="93"/>
        <v>-88.693837613068098</v>
      </c>
      <c r="AP272" s="532">
        <f t="shared" si="94"/>
        <v>49.701165016839184</v>
      </c>
      <c r="AQ272" s="532">
        <f t="shared" si="95"/>
        <v>-186.92369836112806</v>
      </c>
    </row>
    <row r="273" spans="1:43">
      <c r="A273" s="240">
        <v>854</v>
      </c>
      <c r="B273" s="364">
        <v>19</v>
      </c>
      <c r="C273" s="364">
        <v>19</v>
      </c>
      <c r="D273" s="18" t="s">
        <v>296</v>
      </c>
      <c r="E273" s="21">
        <v>3296</v>
      </c>
      <c r="F273" s="21">
        <v>3262</v>
      </c>
      <c r="G273" s="36">
        <v>3253</v>
      </c>
      <c r="H273" s="36"/>
      <c r="I273" s="22">
        <v>515586.66422165488</v>
      </c>
      <c r="J273" s="36">
        <v>194282.35786278188</v>
      </c>
      <c r="K273" s="519">
        <f t="shared" si="78"/>
        <v>709869.02208443673</v>
      </c>
      <c r="L273" s="519"/>
      <c r="M273" s="36">
        <v>-258941.82139347191</v>
      </c>
      <c r="N273" s="36">
        <v>-286696.08641553944</v>
      </c>
      <c r="O273" s="36">
        <v>-295112.9939943761</v>
      </c>
      <c r="P273" s="22">
        <v>113181.79033546087</v>
      </c>
      <c r="Q273" s="19">
        <f t="shared" si="79"/>
        <v>-727569.11146792665</v>
      </c>
      <c r="R273" s="22"/>
      <c r="S273" s="22">
        <v>-258941.82132744562</v>
      </c>
      <c r="T273" s="36">
        <v>-245856.28880983192</v>
      </c>
      <c r="U273" s="36">
        <v>-98370.997998125371</v>
      </c>
      <c r="V273" s="36">
        <v>-37355.18031475012</v>
      </c>
      <c r="W273" s="36">
        <v>-295112.9939943761</v>
      </c>
      <c r="X273" s="22">
        <f t="shared" si="96"/>
        <v>161677.88979977788</v>
      </c>
      <c r="Y273" s="19">
        <f t="shared" si="80"/>
        <v>-773959.39264475135</v>
      </c>
      <c r="Z273" s="595"/>
      <c r="AA273" s="22">
        <f t="shared" si="81"/>
        <v>156.42799278569626</v>
      </c>
      <c r="AB273" s="22">
        <f t="shared" si="82"/>
        <v>58.944890128271204</v>
      </c>
      <c r="AC273" s="22">
        <f t="shared" si="83"/>
        <v>215.37288291396746</v>
      </c>
      <c r="AE273" s="532">
        <f t="shared" si="84"/>
        <v>-79.381306374454908</v>
      </c>
      <c r="AF273" s="532">
        <f t="shared" si="85"/>
        <v>-87.889664750318644</v>
      </c>
      <c r="AG273" s="532">
        <f t="shared" si="86"/>
        <v>-90.469955240458646</v>
      </c>
      <c r="AH273" s="532">
        <f t="shared" si="87"/>
        <v>34.69705405746808</v>
      </c>
      <c r="AI273" s="532">
        <f t="shared" si="88"/>
        <v>-223.04387230776413</v>
      </c>
      <c r="AK273" s="532">
        <f t="shared" si="89"/>
        <v>-79.600928781876917</v>
      </c>
      <c r="AL273" s="532">
        <f t="shared" si="90"/>
        <v>-75.578324257556687</v>
      </c>
      <c r="AM273" s="532">
        <f t="shared" si="91"/>
        <v>-30.240085458999499</v>
      </c>
      <c r="AN273" s="532">
        <f t="shared" si="92"/>
        <v>-11.483301664540461</v>
      </c>
      <c r="AO273" s="532">
        <f t="shared" si="93"/>
        <v>-90.720256376998492</v>
      </c>
      <c r="AP273" s="532">
        <f t="shared" si="94"/>
        <v>49.701165016839191</v>
      </c>
      <c r="AQ273" s="532">
        <f t="shared" si="95"/>
        <v>-237.92173152313291</v>
      </c>
    </row>
    <row r="274" spans="1:43">
      <c r="A274" s="240">
        <v>857</v>
      </c>
      <c r="B274" s="364">
        <v>11</v>
      </c>
      <c r="C274" s="364">
        <v>11</v>
      </c>
      <c r="D274" s="18" t="s">
        <v>297</v>
      </c>
      <c r="E274" s="21">
        <v>2420</v>
      </c>
      <c r="F274" s="21">
        <v>2394</v>
      </c>
      <c r="G274" s="36">
        <v>2313</v>
      </c>
      <c r="H274" s="36"/>
      <c r="I274" s="22">
        <v>-1109813.7035469699</v>
      </c>
      <c r="J274" s="36">
        <v>-750493.89775389875</v>
      </c>
      <c r="K274" s="519">
        <f t="shared" si="78"/>
        <v>-1860307.6013008687</v>
      </c>
      <c r="L274" s="519"/>
      <c r="M274" s="36">
        <v>-1022661.4714158663</v>
      </c>
      <c r="N274" s="36">
        <v>-666436.06470098614</v>
      </c>
      <c r="O274" s="36">
        <v>-216585.072845658</v>
      </c>
      <c r="P274" s="22">
        <v>83064.747413578589</v>
      </c>
      <c r="Q274" s="19">
        <f t="shared" si="79"/>
        <v>-1822617.8615489318</v>
      </c>
      <c r="R274" s="22"/>
      <c r="S274" s="22">
        <v>-1022661.4713674095</v>
      </c>
      <c r="T274" s="36">
        <v>-636463.50937662576</v>
      </c>
      <c r="U274" s="36">
        <v>-72195.024281885999</v>
      </c>
      <c r="V274" s="36">
        <v>-26560.876750082087</v>
      </c>
      <c r="W274" s="36">
        <v>-216585.072845658</v>
      </c>
      <c r="X274" s="22">
        <f t="shared" si="96"/>
        <v>114958.79468394903</v>
      </c>
      <c r="Y274" s="19">
        <f t="shared" si="80"/>
        <v>-1859507.1599377121</v>
      </c>
      <c r="Z274" s="595"/>
      <c r="AA274" s="22">
        <f t="shared" si="81"/>
        <v>-458.6007039450289</v>
      </c>
      <c r="AB274" s="22">
        <f t="shared" si="82"/>
        <v>-310.12144535285074</v>
      </c>
      <c r="AC274" s="22">
        <f t="shared" si="83"/>
        <v>-768.72214929787958</v>
      </c>
      <c r="AE274" s="532">
        <f t="shared" si="84"/>
        <v>-427.17688864488986</v>
      </c>
      <c r="AF274" s="532">
        <f t="shared" si="85"/>
        <v>-278.37763771971015</v>
      </c>
      <c r="AG274" s="532">
        <f t="shared" si="86"/>
        <v>-90.469955240458646</v>
      </c>
      <c r="AH274" s="532">
        <f t="shared" si="87"/>
        <v>34.69705405746808</v>
      </c>
      <c r="AI274" s="532">
        <f t="shared" si="88"/>
        <v>-761.32742754759056</v>
      </c>
      <c r="AK274" s="532">
        <f t="shared" si="89"/>
        <v>-442.13639056092063</v>
      </c>
      <c r="AL274" s="532">
        <f t="shared" si="90"/>
        <v>-275.16796773740845</v>
      </c>
      <c r="AM274" s="532">
        <f t="shared" si="91"/>
        <v>-31.212721263245136</v>
      </c>
      <c r="AN274" s="532">
        <f t="shared" si="92"/>
        <v>-11.483301664540461</v>
      </c>
      <c r="AO274" s="532">
        <f t="shared" si="93"/>
        <v>-93.638163789735401</v>
      </c>
      <c r="AP274" s="532">
        <f t="shared" si="94"/>
        <v>49.701165016839184</v>
      </c>
      <c r="AQ274" s="532">
        <f t="shared" si="95"/>
        <v>-803.93737999901089</v>
      </c>
    </row>
    <row r="275" spans="1:43">
      <c r="A275" s="240">
        <v>858</v>
      </c>
      <c r="B275" s="364">
        <v>1</v>
      </c>
      <c r="C275" s="525">
        <v>33</v>
      </c>
      <c r="D275" s="18" t="s">
        <v>298</v>
      </c>
      <c r="E275" s="21">
        <v>39718</v>
      </c>
      <c r="F275" s="21">
        <v>40384</v>
      </c>
      <c r="G275" s="36">
        <v>41338</v>
      </c>
      <c r="H275" s="36"/>
      <c r="I275" s="22">
        <v>4186990.4005118897</v>
      </c>
      <c r="J275" s="36">
        <v>1964928.3638382002</v>
      </c>
      <c r="K275" s="519">
        <f t="shared" si="78"/>
        <v>6151918.7643500902</v>
      </c>
      <c r="L275" s="519"/>
      <c r="M275" s="36">
        <v>6577390.642797865</v>
      </c>
      <c r="N275" s="36">
        <v>2789946.0774370567</v>
      </c>
      <c r="O275" s="36">
        <v>-3653538.672430682</v>
      </c>
      <c r="P275" s="22">
        <v>1401205.8310567909</v>
      </c>
      <c r="Q275" s="19">
        <f t="shared" si="79"/>
        <v>7115003.8788610306</v>
      </c>
      <c r="R275" s="22"/>
      <c r="S275" s="22">
        <v>6577390.6436152803</v>
      </c>
      <c r="T275" s="36">
        <v>2084028.2805360421</v>
      </c>
      <c r="U275" s="36">
        <v>-1217846.2241435607</v>
      </c>
      <c r="V275" s="36">
        <v>-474696.72420877358</v>
      </c>
      <c r="W275" s="36">
        <v>-3653538.672430682</v>
      </c>
      <c r="X275" s="22">
        <f t="shared" si="96"/>
        <v>2054546.7594660984</v>
      </c>
      <c r="Y275" s="19">
        <f t="shared" si="80"/>
        <v>5369884.0628344035</v>
      </c>
      <c r="Z275" s="595"/>
      <c r="AA275" s="22">
        <f t="shared" si="81"/>
        <v>105.41795660687572</v>
      </c>
      <c r="AB275" s="22">
        <f t="shared" si="82"/>
        <v>49.471986601495551</v>
      </c>
      <c r="AC275" s="22">
        <f t="shared" si="83"/>
        <v>154.88994320837128</v>
      </c>
      <c r="AE275" s="532">
        <f t="shared" si="84"/>
        <v>162.87120252569991</v>
      </c>
      <c r="AF275" s="532">
        <f t="shared" si="85"/>
        <v>69.085431790735356</v>
      </c>
      <c r="AG275" s="532">
        <f t="shared" si="86"/>
        <v>-90.469955240458646</v>
      </c>
      <c r="AH275" s="532">
        <f t="shared" si="87"/>
        <v>34.69705405746808</v>
      </c>
      <c r="AI275" s="532">
        <f t="shared" si="88"/>
        <v>176.18373313344469</v>
      </c>
      <c r="AK275" s="532">
        <f t="shared" si="89"/>
        <v>159.11245448776623</v>
      </c>
      <c r="AL275" s="532">
        <f t="shared" si="90"/>
        <v>50.414347102811988</v>
      </c>
      <c r="AM275" s="532">
        <f t="shared" si="91"/>
        <v>-29.460695344321465</v>
      </c>
      <c r="AN275" s="532">
        <f t="shared" si="92"/>
        <v>-11.483301664540461</v>
      </c>
      <c r="AO275" s="532">
        <f t="shared" si="93"/>
        <v>-88.382086032964395</v>
      </c>
      <c r="AP275" s="532">
        <f t="shared" si="94"/>
        <v>49.701165016839191</v>
      </c>
      <c r="AQ275" s="532">
        <f t="shared" si="95"/>
        <v>129.90188356559108</v>
      </c>
    </row>
    <row r="276" spans="1:43">
      <c r="A276" s="240">
        <v>859</v>
      </c>
      <c r="B276" s="364">
        <v>17</v>
      </c>
      <c r="C276" s="364">
        <v>17</v>
      </c>
      <c r="D276" s="18" t="s">
        <v>299</v>
      </c>
      <c r="E276" s="21">
        <v>6593</v>
      </c>
      <c r="F276" s="21">
        <v>6562</v>
      </c>
      <c r="G276" s="36">
        <v>6525</v>
      </c>
      <c r="H276" s="36"/>
      <c r="I276" s="22">
        <v>-1269966.4205834512</v>
      </c>
      <c r="J276" s="36">
        <v>-1602539.1589233917</v>
      </c>
      <c r="K276" s="519">
        <f t="shared" si="78"/>
        <v>-2872505.5795068429</v>
      </c>
      <c r="L276" s="519"/>
      <c r="M276" s="36">
        <v>-1587516.0983289462</v>
      </c>
      <c r="N276" s="36">
        <v>-1742905.1000900699</v>
      </c>
      <c r="O276" s="36">
        <v>-593663.84628788964</v>
      </c>
      <c r="P276" s="22">
        <v>227682.06872510555</v>
      </c>
      <c r="Q276" s="19">
        <f t="shared" si="79"/>
        <v>-3696402.9759817999</v>
      </c>
      <c r="R276" s="22"/>
      <c r="S276" s="22">
        <v>-1587516.0981961247</v>
      </c>
      <c r="T276" s="36">
        <v>-1660749.7500322366</v>
      </c>
      <c r="U276" s="36">
        <v>-197887.94876262988</v>
      </c>
      <c r="V276" s="36">
        <v>-74928.543361126503</v>
      </c>
      <c r="W276" s="36">
        <v>-593663.84628788964</v>
      </c>
      <c r="X276" s="22">
        <f t="shared" si="96"/>
        <v>324300.1017348757</v>
      </c>
      <c r="Y276" s="19">
        <f t="shared" si="80"/>
        <v>-3790446.0849051317</v>
      </c>
      <c r="Z276" s="595"/>
      <c r="AA276" s="22">
        <f t="shared" si="81"/>
        <v>-192.62345223471124</v>
      </c>
      <c r="AB276" s="22">
        <f t="shared" si="82"/>
        <v>-243.06676155367688</v>
      </c>
      <c r="AC276" s="22">
        <f t="shared" si="83"/>
        <v>-435.69021378838812</v>
      </c>
      <c r="AE276" s="532">
        <f t="shared" si="84"/>
        <v>-241.92564741373761</v>
      </c>
      <c r="AF276" s="532">
        <f t="shared" si="85"/>
        <v>-265.60577569187291</v>
      </c>
      <c r="AG276" s="532">
        <f t="shared" si="86"/>
        <v>-90.469955240458646</v>
      </c>
      <c r="AH276" s="532">
        <f t="shared" si="87"/>
        <v>34.69705405746808</v>
      </c>
      <c r="AI276" s="532">
        <f t="shared" si="88"/>
        <v>-563.30432428860104</v>
      </c>
      <c r="AK276" s="532">
        <f t="shared" si="89"/>
        <v>-243.29748631358231</v>
      </c>
      <c r="AL276" s="532">
        <f t="shared" si="90"/>
        <v>-254.5210344876991</v>
      </c>
      <c r="AM276" s="532">
        <f t="shared" si="91"/>
        <v>-30.327654982778526</v>
      </c>
      <c r="AN276" s="532">
        <f t="shared" si="92"/>
        <v>-11.483301664540461</v>
      </c>
      <c r="AO276" s="532">
        <f t="shared" si="93"/>
        <v>-90.982964948335578</v>
      </c>
      <c r="AP276" s="532">
        <f t="shared" si="94"/>
        <v>49.701165016839191</v>
      </c>
      <c r="AQ276" s="532">
        <f t="shared" si="95"/>
        <v>-580.91127738009686</v>
      </c>
    </row>
    <row r="277" spans="1:43">
      <c r="A277" s="240">
        <v>886</v>
      </c>
      <c r="B277" s="364">
        <v>4</v>
      </c>
      <c r="C277" s="364">
        <v>4</v>
      </c>
      <c r="D277" s="18" t="s">
        <v>300</v>
      </c>
      <c r="E277" s="21">
        <v>12669</v>
      </c>
      <c r="F277" s="21">
        <v>12599</v>
      </c>
      <c r="G277" s="36">
        <v>12533</v>
      </c>
      <c r="H277" s="36"/>
      <c r="I277" s="22">
        <v>-141052.78831426238</v>
      </c>
      <c r="J277" s="36">
        <v>-565052.86245624186</v>
      </c>
      <c r="K277" s="519">
        <f t="shared" si="78"/>
        <v>-706105.65077050426</v>
      </c>
      <c r="L277" s="519"/>
      <c r="M277" s="36">
        <v>-568353.06697788823</v>
      </c>
      <c r="N277" s="36">
        <v>-713009.78457298933</v>
      </c>
      <c r="O277" s="36">
        <v>-1139830.9660745384</v>
      </c>
      <c r="P277" s="22">
        <v>437148.18407004036</v>
      </c>
      <c r="Q277" s="19">
        <f t="shared" si="79"/>
        <v>-1984045.6335553755</v>
      </c>
      <c r="R277" s="22"/>
      <c r="S277" s="22">
        <v>-568353.06672287127</v>
      </c>
      <c r="T277" s="36">
        <v>-555272.01325652446</v>
      </c>
      <c r="U277" s="36">
        <v>-379943.65535817947</v>
      </c>
      <c r="V277" s="36">
        <v>-143920.21976168558</v>
      </c>
      <c r="W277" s="36">
        <v>-1139830.9660745384</v>
      </c>
      <c r="X277" s="22">
        <f t="shared" si="96"/>
        <v>622904.70115604543</v>
      </c>
      <c r="Y277" s="19">
        <f t="shared" si="80"/>
        <v>-2164415.220017754</v>
      </c>
      <c r="Z277" s="595"/>
      <c r="AA277" s="22">
        <f t="shared" si="81"/>
        <v>-11.133695501954564</v>
      </c>
      <c r="AB277" s="22">
        <f t="shared" si="82"/>
        <v>-44.60122049540152</v>
      </c>
      <c r="AC277" s="22">
        <f t="shared" si="83"/>
        <v>-55.734915997356083</v>
      </c>
      <c r="AE277" s="532">
        <f t="shared" si="84"/>
        <v>-45.110966503523152</v>
      </c>
      <c r="AF277" s="532">
        <f t="shared" si="85"/>
        <v>-56.592569614492369</v>
      </c>
      <c r="AG277" s="532">
        <f t="shared" si="86"/>
        <v>-90.469955240458646</v>
      </c>
      <c r="AH277" s="532">
        <f t="shared" si="87"/>
        <v>34.69705405746808</v>
      </c>
      <c r="AI277" s="532">
        <f t="shared" si="88"/>
        <v>-157.47643730100609</v>
      </c>
      <c r="AK277" s="532">
        <f t="shared" si="89"/>
        <v>-45.348525231219284</v>
      </c>
      <c r="AL277" s="532">
        <f t="shared" si="90"/>
        <v>-44.304796398031151</v>
      </c>
      <c r="AM277" s="532">
        <f t="shared" si="91"/>
        <v>-30.315459615270044</v>
      </c>
      <c r="AN277" s="532">
        <f t="shared" si="92"/>
        <v>-11.483301664540459</v>
      </c>
      <c r="AO277" s="532">
        <f t="shared" si="93"/>
        <v>-90.946378845810131</v>
      </c>
      <c r="AP277" s="532">
        <f t="shared" si="94"/>
        <v>49.701165016839177</v>
      </c>
      <c r="AQ277" s="532">
        <f t="shared" si="95"/>
        <v>-172.69729673803192</v>
      </c>
    </row>
    <row r="278" spans="1:43">
      <c r="A278" s="240">
        <v>887</v>
      </c>
      <c r="B278" s="364">
        <v>6</v>
      </c>
      <c r="C278" s="364">
        <v>6</v>
      </c>
      <c r="D278" s="18" t="s">
        <v>301</v>
      </c>
      <c r="E278" s="21">
        <v>4669</v>
      </c>
      <c r="F278" s="21">
        <v>4569</v>
      </c>
      <c r="G278" s="36">
        <v>4568</v>
      </c>
      <c r="H278" s="36"/>
      <c r="I278" s="22">
        <v>-413029.62838200323</v>
      </c>
      <c r="J278" s="36">
        <v>-194736.86893043312</v>
      </c>
      <c r="K278" s="519">
        <f t="shared" si="78"/>
        <v>-607766.49731243635</v>
      </c>
      <c r="L278" s="519"/>
      <c r="M278" s="36">
        <v>-585220.67061574897</v>
      </c>
      <c r="N278" s="36">
        <v>-260224.30220244415</v>
      </c>
      <c r="O278" s="36">
        <v>-413357.22549365554</v>
      </c>
      <c r="P278" s="22">
        <v>158530.83998857165</v>
      </c>
      <c r="Q278" s="19">
        <f t="shared" si="79"/>
        <v>-1100271.358323277</v>
      </c>
      <c r="R278" s="22"/>
      <c r="S278" s="22">
        <v>-585220.67052326992</v>
      </c>
      <c r="T278" s="36">
        <v>-203021.04185281892</v>
      </c>
      <c r="U278" s="36">
        <v>-137785.7418312185</v>
      </c>
      <c r="V278" s="36">
        <v>-52455.722003620824</v>
      </c>
      <c r="W278" s="36">
        <v>-413357.22549365554</v>
      </c>
      <c r="X278" s="22">
        <f t="shared" si="96"/>
        <v>227034.92179692141</v>
      </c>
      <c r="Y278" s="19">
        <f t="shared" si="80"/>
        <v>-1164805.4799076624</v>
      </c>
      <c r="Z278" s="595"/>
      <c r="AA278" s="22">
        <f t="shared" si="81"/>
        <v>-88.46211788006066</v>
      </c>
      <c r="AB278" s="22">
        <f t="shared" si="82"/>
        <v>-41.708474819111828</v>
      </c>
      <c r="AC278" s="22">
        <f t="shared" si="83"/>
        <v>-130.17059269917249</v>
      </c>
      <c r="AE278" s="532">
        <f t="shared" si="84"/>
        <v>-128.08506688897987</v>
      </c>
      <c r="AF278" s="532">
        <f t="shared" si="85"/>
        <v>-56.954323090926714</v>
      </c>
      <c r="AG278" s="532">
        <f t="shared" si="86"/>
        <v>-90.469955240458646</v>
      </c>
      <c r="AH278" s="532">
        <f t="shared" si="87"/>
        <v>34.69705405746808</v>
      </c>
      <c r="AI278" s="532">
        <f t="shared" si="88"/>
        <v>-240.81229116289714</v>
      </c>
      <c r="AK278" s="532">
        <f t="shared" si="89"/>
        <v>-128.11310650684544</v>
      </c>
      <c r="AL278" s="532">
        <f t="shared" si="90"/>
        <v>-44.444186044837764</v>
      </c>
      <c r="AM278" s="532">
        <f t="shared" si="91"/>
        <v>-30.163253465678306</v>
      </c>
      <c r="AN278" s="532">
        <f t="shared" si="92"/>
        <v>-11.483301664540461</v>
      </c>
      <c r="AO278" s="532">
        <f t="shared" si="93"/>
        <v>-90.489760397034928</v>
      </c>
      <c r="AP278" s="532">
        <f t="shared" si="94"/>
        <v>49.701165016839184</v>
      </c>
      <c r="AQ278" s="532">
        <f t="shared" si="95"/>
        <v>-254.99244306209772</v>
      </c>
    </row>
    <row r="279" spans="1:43">
      <c r="A279" s="240">
        <v>889</v>
      </c>
      <c r="B279" s="364">
        <v>17</v>
      </c>
      <c r="C279" s="364">
        <v>17</v>
      </c>
      <c r="D279" s="18" t="s">
        <v>302</v>
      </c>
      <c r="E279" s="21">
        <v>2568</v>
      </c>
      <c r="F279" s="21">
        <v>2523</v>
      </c>
      <c r="G279" s="36">
        <v>2491</v>
      </c>
      <c r="H279" s="36"/>
      <c r="I279" s="22">
        <v>1089285.4322706249</v>
      </c>
      <c r="J279" s="36">
        <v>428441.06138360279</v>
      </c>
      <c r="K279" s="519">
        <f t="shared" si="78"/>
        <v>1517726.4936542278</v>
      </c>
      <c r="L279" s="519"/>
      <c r="M279" s="36">
        <v>1056507.5616448668</v>
      </c>
      <c r="N279" s="36">
        <v>358173.31375832885</v>
      </c>
      <c r="O279" s="36">
        <v>-228255.69707167716</v>
      </c>
      <c r="P279" s="22">
        <v>87540.667386991961</v>
      </c>
      <c r="Q279" s="19">
        <f t="shared" si="79"/>
        <v>1273965.8457185104</v>
      </c>
      <c r="R279" s="22"/>
      <c r="S279" s="22">
        <v>1056507.5616959352</v>
      </c>
      <c r="T279" s="36">
        <v>314070.93158763601</v>
      </c>
      <c r="U279" s="36">
        <v>-76085.232357225716</v>
      </c>
      <c r="V279" s="36">
        <v>-28604.904446370288</v>
      </c>
      <c r="W279" s="36">
        <v>-228255.69707167716</v>
      </c>
      <c r="X279" s="22">
        <f t="shared" si="96"/>
        <v>123805.6020569464</v>
      </c>
      <c r="Y279" s="19">
        <f t="shared" si="80"/>
        <v>1161438.2614652447</v>
      </c>
      <c r="Z279" s="595"/>
      <c r="AA279" s="22">
        <f t="shared" si="81"/>
        <v>424.17657019884149</v>
      </c>
      <c r="AB279" s="22">
        <f t="shared" si="82"/>
        <v>166.8384195419014</v>
      </c>
      <c r="AC279" s="22">
        <f t="shared" si="83"/>
        <v>591.01498974074286</v>
      </c>
      <c r="AE279" s="532">
        <f t="shared" si="84"/>
        <v>418.75051987509585</v>
      </c>
      <c r="AF279" s="532">
        <f t="shared" si="85"/>
        <v>141.96326347932177</v>
      </c>
      <c r="AG279" s="532">
        <f t="shared" si="86"/>
        <v>-90.469955240458646</v>
      </c>
      <c r="AH279" s="532">
        <f t="shared" si="87"/>
        <v>34.69705405746808</v>
      </c>
      <c r="AI279" s="532">
        <f t="shared" si="88"/>
        <v>504.94088217142706</v>
      </c>
      <c r="AK279" s="532">
        <f t="shared" si="89"/>
        <v>424.12989229062032</v>
      </c>
      <c r="AL279" s="532">
        <f t="shared" si="90"/>
        <v>126.08226880274428</v>
      </c>
      <c r="AM279" s="532">
        <f t="shared" si="91"/>
        <v>-30.544051528392501</v>
      </c>
      <c r="AN279" s="532">
        <f t="shared" si="92"/>
        <v>-11.483301664540461</v>
      </c>
      <c r="AO279" s="532">
        <f t="shared" si="93"/>
        <v>-91.632154585177503</v>
      </c>
      <c r="AP279" s="532">
        <f t="shared" si="94"/>
        <v>49.701165016839184</v>
      </c>
      <c r="AQ279" s="532">
        <f t="shared" si="95"/>
        <v>466.25381833209343</v>
      </c>
    </row>
    <row r="280" spans="1:43">
      <c r="A280" s="240">
        <v>890</v>
      </c>
      <c r="B280" s="364">
        <v>19</v>
      </c>
      <c r="C280" s="364">
        <v>19</v>
      </c>
      <c r="D280" s="18" t="s">
        <v>303</v>
      </c>
      <c r="E280" s="21">
        <v>1176</v>
      </c>
      <c r="F280" s="21">
        <v>1180</v>
      </c>
      <c r="G280" s="36">
        <v>1139</v>
      </c>
      <c r="H280" s="36"/>
      <c r="I280" s="22">
        <v>119373.96570226965</v>
      </c>
      <c r="J280" s="36">
        <v>577144.85916695406</v>
      </c>
      <c r="K280" s="519">
        <f t="shared" si="78"/>
        <v>696518.82486922375</v>
      </c>
      <c r="L280" s="519"/>
      <c r="M280" s="36">
        <v>-41058.545734706699</v>
      </c>
      <c r="N280" s="36">
        <v>447661.05772697419</v>
      </c>
      <c r="O280" s="36">
        <v>-106754.5471837412</v>
      </c>
      <c r="P280" s="22">
        <v>40942.523787812337</v>
      </c>
      <c r="Q280" s="19">
        <f t="shared" si="79"/>
        <v>340790.48859633866</v>
      </c>
      <c r="R280" s="22"/>
      <c r="S280" s="22">
        <v>-41058.545710822262</v>
      </c>
      <c r="T280" s="36">
        <v>427034.49769470404</v>
      </c>
      <c r="U280" s="36">
        <v>-35584.84906124707</v>
      </c>
      <c r="V280" s="36">
        <v>-13079.480595911586</v>
      </c>
      <c r="W280" s="36">
        <v>-106754.5471837412</v>
      </c>
      <c r="X280" s="22">
        <f t="shared" si="96"/>
        <v>56609.626954179832</v>
      </c>
      <c r="Y280" s="19">
        <f t="shared" si="80"/>
        <v>287166.70209716173</v>
      </c>
      <c r="Z280" s="595"/>
      <c r="AA280" s="22">
        <f t="shared" si="81"/>
        <v>101.50847423662385</v>
      </c>
      <c r="AB280" s="22">
        <f t="shared" si="82"/>
        <v>490.7694380671378</v>
      </c>
      <c r="AC280" s="22">
        <f t="shared" si="83"/>
        <v>592.2779123037617</v>
      </c>
      <c r="AE280" s="532">
        <f t="shared" si="84"/>
        <v>-34.795377741276866</v>
      </c>
      <c r="AF280" s="532">
        <f t="shared" si="85"/>
        <v>379.37377773472389</v>
      </c>
      <c r="AG280" s="532">
        <f t="shared" si="86"/>
        <v>-90.469955240458646</v>
      </c>
      <c r="AH280" s="532">
        <f t="shared" si="87"/>
        <v>34.69705405746808</v>
      </c>
      <c r="AI280" s="532">
        <f t="shared" si="88"/>
        <v>288.80549881045647</v>
      </c>
      <c r="AK280" s="532">
        <f t="shared" si="89"/>
        <v>-36.047889122758789</v>
      </c>
      <c r="AL280" s="532">
        <f t="shared" si="90"/>
        <v>374.92054231317297</v>
      </c>
      <c r="AM280" s="532">
        <f t="shared" si="91"/>
        <v>-31.242185303992159</v>
      </c>
      <c r="AN280" s="532">
        <f t="shared" si="92"/>
        <v>-11.483301664540461</v>
      </c>
      <c r="AO280" s="532">
        <f t="shared" si="93"/>
        <v>-93.726555911976476</v>
      </c>
      <c r="AP280" s="532">
        <f t="shared" si="94"/>
        <v>49.701165016839184</v>
      </c>
      <c r="AQ280" s="532">
        <f t="shared" si="95"/>
        <v>252.12177532674428</v>
      </c>
    </row>
    <row r="281" spans="1:43">
      <c r="A281" s="240">
        <v>892</v>
      </c>
      <c r="B281" s="364">
        <v>13</v>
      </c>
      <c r="C281" s="364">
        <v>13</v>
      </c>
      <c r="D281" s="18" t="s">
        <v>304</v>
      </c>
      <c r="E281" s="21">
        <v>3634</v>
      </c>
      <c r="F281" s="21">
        <v>3592</v>
      </c>
      <c r="G281" s="36">
        <v>3615</v>
      </c>
      <c r="H281" s="36"/>
      <c r="I281" s="22">
        <v>377503.70580947527</v>
      </c>
      <c r="J281" s="36">
        <v>130506.25360763166</v>
      </c>
      <c r="K281" s="519">
        <f t="shared" si="78"/>
        <v>508009.95941710693</v>
      </c>
      <c r="L281" s="519"/>
      <c r="M281" s="36">
        <v>507921.81098537508</v>
      </c>
      <c r="N281" s="36">
        <v>148623.99669289205</v>
      </c>
      <c r="O281" s="36">
        <v>-324968.07922372746</v>
      </c>
      <c r="P281" s="22">
        <v>124631.81817442534</v>
      </c>
      <c r="Q281" s="19">
        <f t="shared" si="79"/>
        <v>456209.54662896501</v>
      </c>
      <c r="R281" s="22"/>
      <c r="S281" s="22">
        <v>507921.81105808105</v>
      </c>
      <c r="T281" s="36">
        <v>85835.349543812132</v>
      </c>
      <c r="U281" s="36">
        <v>-108322.69307457581</v>
      </c>
      <c r="V281" s="36">
        <v>-41512.135517313764</v>
      </c>
      <c r="W281" s="36">
        <v>-324968.07922372746</v>
      </c>
      <c r="X281" s="22">
        <f t="shared" si="96"/>
        <v>179669.71153587365</v>
      </c>
      <c r="Y281" s="19">
        <f t="shared" si="80"/>
        <v>298623.96432214981</v>
      </c>
      <c r="Z281" s="595"/>
      <c r="AA281" s="22">
        <f t="shared" si="81"/>
        <v>103.8810417747593</v>
      </c>
      <c r="AB281" s="22">
        <f t="shared" si="82"/>
        <v>35.912562907988899</v>
      </c>
      <c r="AC281" s="22">
        <f t="shared" si="83"/>
        <v>139.7936046827482</v>
      </c>
      <c r="AE281" s="532">
        <f t="shared" si="84"/>
        <v>141.40362221196412</v>
      </c>
      <c r="AF281" s="532">
        <f t="shared" si="85"/>
        <v>41.376391061495561</v>
      </c>
      <c r="AG281" s="532">
        <f t="shared" si="86"/>
        <v>-90.469955240458646</v>
      </c>
      <c r="AH281" s="532">
        <f t="shared" si="87"/>
        <v>34.69705405746808</v>
      </c>
      <c r="AI281" s="532">
        <f t="shared" si="88"/>
        <v>127.00711209046909</v>
      </c>
      <c r="AK281" s="532">
        <f t="shared" si="89"/>
        <v>140.50395879891593</v>
      </c>
      <c r="AL281" s="532">
        <f t="shared" si="90"/>
        <v>23.744218407693534</v>
      </c>
      <c r="AM281" s="532">
        <f t="shared" si="91"/>
        <v>-29.964783699744348</v>
      </c>
      <c r="AN281" s="532">
        <f t="shared" si="92"/>
        <v>-11.483301664540461</v>
      </c>
      <c r="AO281" s="532">
        <f t="shared" si="93"/>
        <v>-89.894351099233049</v>
      </c>
      <c r="AP281" s="532">
        <f t="shared" si="94"/>
        <v>49.701165016839184</v>
      </c>
      <c r="AQ281" s="532">
        <f t="shared" si="95"/>
        <v>82.606905759930797</v>
      </c>
    </row>
    <row r="282" spans="1:43">
      <c r="A282" s="240">
        <v>893</v>
      </c>
      <c r="B282" s="364">
        <v>15</v>
      </c>
      <c r="C282" s="364">
        <v>15</v>
      </c>
      <c r="D282" s="18" t="s">
        <v>305</v>
      </c>
      <c r="E282" s="21">
        <v>7497</v>
      </c>
      <c r="F282" s="21">
        <v>7434</v>
      </c>
      <c r="G282" s="36">
        <v>7500</v>
      </c>
      <c r="H282" s="36"/>
      <c r="I282" s="22">
        <v>-632871.37483209744</v>
      </c>
      <c r="J282" s="36">
        <v>-195057.98474964002</v>
      </c>
      <c r="K282" s="519">
        <f t="shared" si="78"/>
        <v>-827929.35958173743</v>
      </c>
      <c r="L282" s="519"/>
      <c r="M282" s="36">
        <v>-486611.1149556688</v>
      </c>
      <c r="N282" s="36">
        <v>-16867.787506536832</v>
      </c>
      <c r="O282" s="36">
        <v>-672553.6472575696</v>
      </c>
      <c r="P282" s="22">
        <v>257937.8998632177</v>
      </c>
      <c r="Q282" s="19">
        <f t="shared" si="79"/>
        <v>-918094.64985655737</v>
      </c>
      <c r="R282" s="22"/>
      <c r="S282" s="22">
        <v>-486611.11480519688</v>
      </c>
      <c r="T282" s="36">
        <v>-14782.131321200102</v>
      </c>
      <c r="U282" s="36">
        <v>-224184.54908585653</v>
      </c>
      <c r="V282" s="36">
        <v>-86124.762484053455</v>
      </c>
      <c r="W282" s="36">
        <v>-672553.6472575696</v>
      </c>
      <c r="X282" s="22">
        <f t="shared" si="96"/>
        <v>372758.73762629385</v>
      </c>
      <c r="Y282" s="19">
        <f t="shared" si="80"/>
        <v>-1111497.4673275826</v>
      </c>
      <c r="Z282" s="595"/>
      <c r="AA282" s="22">
        <f t="shared" si="81"/>
        <v>-84.416616624262701</v>
      </c>
      <c r="AB282" s="22">
        <f t="shared" si="82"/>
        <v>-26.018138555374151</v>
      </c>
      <c r="AC282" s="22">
        <f t="shared" si="83"/>
        <v>-110.43475517963685</v>
      </c>
      <c r="AE282" s="532">
        <f t="shared" si="84"/>
        <v>-65.457508065061717</v>
      </c>
      <c r="AF282" s="532">
        <f t="shared" si="85"/>
        <v>-2.2690055833382878</v>
      </c>
      <c r="AG282" s="532">
        <f t="shared" si="86"/>
        <v>-90.469955240458646</v>
      </c>
      <c r="AH282" s="532">
        <f t="shared" si="87"/>
        <v>34.69705405746808</v>
      </c>
      <c r="AI282" s="532">
        <f t="shared" si="88"/>
        <v>-123.49941483139055</v>
      </c>
      <c r="AK282" s="532">
        <f t="shared" si="89"/>
        <v>-64.881481974026244</v>
      </c>
      <c r="AL282" s="532">
        <f t="shared" si="90"/>
        <v>-1.9709508428266802</v>
      </c>
      <c r="AM282" s="532">
        <f t="shared" si="91"/>
        <v>-29.891273211447537</v>
      </c>
      <c r="AN282" s="532">
        <f t="shared" si="92"/>
        <v>-11.483301664540461</v>
      </c>
      <c r="AO282" s="532">
        <f t="shared" si="93"/>
        <v>-89.673819634342607</v>
      </c>
      <c r="AP282" s="532">
        <f t="shared" si="94"/>
        <v>49.701165016839177</v>
      </c>
      <c r="AQ282" s="532">
        <f t="shared" si="95"/>
        <v>-148.19966231034437</v>
      </c>
    </row>
    <row r="283" spans="1:43">
      <c r="A283" s="240">
        <v>895</v>
      </c>
      <c r="B283" s="364">
        <v>2</v>
      </c>
      <c r="C283" s="364">
        <v>2</v>
      </c>
      <c r="D283" s="18" t="s">
        <v>306</v>
      </c>
      <c r="E283" s="21">
        <v>15463</v>
      </c>
      <c r="F283" s="21">
        <v>15092</v>
      </c>
      <c r="G283" s="36">
        <v>14938</v>
      </c>
      <c r="H283" s="36"/>
      <c r="I283" s="22">
        <v>1087190.5307428802</v>
      </c>
      <c r="J283" s="36">
        <v>1706487.9592344095</v>
      </c>
      <c r="K283" s="519">
        <f t="shared" si="78"/>
        <v>2793678.4899772899</v>
      </c>
      <c r="L283" s="519"/>
      <c r="M283" s="36">
        <v>676603.38302041125</v>
      </c>
      <c r="N283" s="36">
        <v>1142681.9362001948</v>
      </c>
      <c r="O283" s="36">
        <v>-1365372.5644890019</v>
      </c>
      <c r="P283" s="22">
        <v>523647.93983530824</v>
      </c>
      <c r="Q283" s="19">
        <f t="shared" si="79"/>
        <v>977560.69456691237</v>
      </c>
      <c r="R283" s="22"/>
      <c r="S283" s="22">
        <v>676603.38332588936</v>
      </c>
      <c r="T283" s="36">
        <v>878871.72941458388</v>
      </c>
      <c r="U283" s="36">
        <v>-455124.18816300062</v>
      </c>
      <c r="V283" s="36">
        <v>-171537.56026490539</v>
      </c>
      <c r="W283" s="36">
        <v>-1365372.5644890019</v>
      </c>
      <c r="X283" s="22">
        <f t="shared" si="96"/>
        <v>742436.00302154373</v>
      </c>
      <c r="Y283" s="19">
        <f t="shared" si="80"/>
        <v>305876.80284510914</v>
      </c>
      <c r="Z283" s="595"/>
      <c r="AA283" s="22">
        <f t="shared" si="81"/>
        <v>70.309159331493248</v>
      </c>
      <c r="AB283" s="22">
        <f t="shared" si="82"/>
        <v>110.35943602369589</v>
      </c>
      <c r="AC283" s="22">
        <f t="shared" si="83"/>
        <v>180.66859535518915</v>
      </c>
      <c r="AE283" s="532">
        <f t="shared" si="84"/>
        <v>44.831923073178586</v>
      </c>
      <c r="AF283" s="532">
        <f t="shared" si="85"/>
        <v>75.714414007434058</v>
      </c>
      <c r="AG283" s="532">
        <f t="shared" si="86"/>
        <v>-90.469955240458646</v>
      </c>
      <c r="AH283" s="532">
        <f t="shared" si="87"/>
        <v>34.69705405746808</v>
      </c>
      <c r="AI283" s="532">
        <f t="shared" si="88"/>
        <v>64.773435897622079</v>
      </c>
      <c r="AK283" s="532">
        <f t="shared" si="89"/>
        <v>45.294107867578617</v>
      </c>
      <c r="AL283" s="532">
        <f t="shared" si="90"/>
        <v>58.834631772297755</v>
      </c>
      <c r="AM283" s="532">
        <f t="shared" si="91"/>
        <v>-30.467545063797068</v>
      </c>
      <c r="AN283" s="532">
        <f t="shared" si="92"/>
        <v>-11.483301664540459</v>
      </c>
      <c r="AO283" s="532">
        <f t="shared" si="93"/>
        <v>-91.402635191391212</v>
      </c>
      <c r="AP283" s="532">
        <f t="shared" si="94"/>
        <v>49.701165016839184</v>
      </c>
      <c r="AQ283" s="532">
        <f t="shared" si="95"/>
        <v>20.476422736986823</v>
      </c>
    </row>
    <row r="284" spans="1:43">
      <c r="A284" s="240">
        <v>905</v>
      </c>
      <c r="B284" s="364">
        <v>15</v>
      </c>
      <c r="C284" s="364">
        <v>15</v>
      </c>
      <c r="D284" s="18" t="s">
        <v>307</v>
      </c>
      <c r="E284" s="21">
        <v>67615</v>
      </c>
      <c r="F284" s="21">
        <v>67988</v>
      </c>
      <c r="G284" s="36">
        <v>68956</v>
      </c>
      <c r="H284" s="36"/>
      <c r="I284" s="22">
        <v>-9982524.3593746722</v>
      </c>
      <c r="J284" s="36">
        <v>-4173467.9497271087</v>
      </c>
      <c r="K284" s="519">
        <f t="shared" si="78"/>
        <v>-14155992.309101781</v>
      </c>
      <c r="L284" s="519"/>
      <c r="M284" s="36">
        <v>-14669844.571885029</v>
      </c>
      <c r="N284" s="36">
        <v>-6556092.3099627569</v>
      </c>
      <c r="O284" s="36">
        <v>-6150871.3168883026</v>
      </c>
      <c r="P284" s="22">
        <v>2358983.3112591398</v>
      </c>
      <c r="Q284" s="19">
        <f t="shared" si="79"/>
        <v>-25017824.887476947</v>
      </c>
      <c r="R284" s="22"/>
      <c r="S284" s="22">
        <v>-14669844.570508882</v>
      </c>
      <c r="T284" s="36">
        <v>-5704891.7705339277</v>
      </c>
      <c r="U284" s="36">
        <v>-2050290.4389627676</v>
      </c>
      <c r="V284" s="36">
        <v>-791842.54958005203</v>
      </c>
      <c r="W284" s="36">
        <v>-6150871.3168883026</v>
      </c>
      <c r="X284" s="22">
        <f t="shared" si="96"/>
        <v>3427193.5349011631</v>
      </c>
      <c r="Y284" s="19">
        <f t="shared" si="80"/>
        <v>-25940547.111572769</v>
      </c>
      <c r="Z284" s="595"/>
      <c r="AA284" s="22">
        <f t="shared" si="81"/>
        <v>-147.63771884011939</v>
      </c>
      <c r="AB284" s="22">
        <f t="shared" si="82"/>
        <v>-61.723995411182557</v>
      </c>
      <c r="AC284" s="22">
        <f t="shared" si="83"/>
        <v>-209.36171425130195</v>
      </c>
      <c r="AE284" s="532">
        <f t="shared" si="84"/>
        <v>-215.77108566048463</v>
      </c>
      <c r="AF284" s="532">
        <f t="shared" si="85"/>
        <v>-96.430139288738559</v>
      </c>
      <c r="AG284" s="532">
        <f t="shared" si="86"/>
        <v>-90.469955240458646</v>
      </c>
      <c r="AH284" s="532">
        <f t="shared" si="87"/>
        <v>34.69705405746808</v>
      </c>
      <c r="AI284" s="532">
        <f t="shared" si="88"/>
        <v>-367.97412613221371</v>
      </c>
      <c r="AK284" s="532">
        <f t="shared" si="89"/>
        <v>-212.74210468282502</v>
      </c>
      <c r="AL284" s="532">
        <f t="shared" si="90"/>
        <v>-82.732347736729622</v>
      </c>
      <c r="AM284" s="532">
        <f t="shared" si="91"/>
        <v>-29.733314562369738</v>
      </c>
      <c r="AN284" s="532">
        <f t="shared" si="92"/>
        <v>-11.483301664540461</v>
      </c>
      <c r="AO284" s="532">
        <f t="shared" si="93"/>
        <v>-89.199943687109212</v>
      </c>
      <c r="AP284" s="532">
        <f t="shared" si="94"/>
        <v>49.701165016839191</v>
      </c>
      <c r="AQ284" s="532">
        <f t="shared" si="95"/>
        <v>-376.18984731673487</v>
      </c>
    </row>
    <row r="285" spans="1:43">
      <c r="A285" s="240">
        <v>908</v>
      </c>
      <c r="B285" s="364">
        <v>6</v>
      </c>
      <c r="C285" s="364">
        <v>6</v>
      </c>
      <c r="D285" s="18" t="s">
        <v>308</v>
      </c>
      <c r="E285" s="21">
        <v>20695</v>
      </c>
      <c r="F285" s="21">
        <v>20703</v>
      </c>
      <c r="G285" s="36">
        <v>20694</v>
      </c>
      <c r="H285" s="36"/>
      <c r="I285" s="22">
        <v>-196172.36368123142</v>
      </c>
      <c r="J285" s="36">
        <v>261349.39126429276</v>
      </c>
      <c r="K285" s="519">
        <f t="shared" si="78"/>
        <v>65177.027583061339</v>
      </c>
      <c r="L285" s="519"/>
      <c r="M285" s="36">
        <v>-2369717.6612630272</v>
      </c>
      <c r="N285" s="36">
        <v>-962141.46045069606</v>
      </c>
      <c r="O285" s="36">
        <v>-1872999.4833432154</v>
      </c>
      <c r="P285" s="22">
        <v>718333.11015176168</v>
      </c>
      <c r="Q285" s="19">
        <f t="shared" si="79"/>
        <v>-4486525.4949051775</v>
      </c>
      <c r="R285" s="22"/>
      <c r="S285" s="22">
        <v>-2369717.6608439772</v>
      </c>
      <c r="T285" s="36">
        <v>-702942.70820331341</v>
      </c>
      <c r="U285" s="36">
        <v>-624333.16111440514</v>
      </c>
      <c r="V285" s="36">
        <v>-237635.44464600031</v>
      </c>
      <c r="W285" s="36">
        <v>-1872999.4833432154</v>
      </c>
      <c r="X285" s="22">
        <f t="shared" si="96"/>
        <v>1028515.90885847</v>
      </c>
      <c r="Y285" s="19">
        <f t="shared" si="80"/>
        <v>-4779112.5492924415</v>
      </c>
      <c r="Z285" s="595"/>
      <c r="AA285" s="22">
        <f t="shared" si="81"/>
        <v>-9.4792154472689738</v>
      </c>
      <c r="AB285" s="22">
        <f t="shared" si="82"/>
        <v>12.628624849687981</v>
      </c>
      <c r="AC285" s="22">
        <f t="shared" si="83"/>
        <v>3.1494094024190065</v>
      </c>
      <c r="AE285" s="532">
        <f t="shared" si="84"/>
        <v>-114.4625252988952</v>
      </c>
      <c r="AF285" s="532">
        <f t="shared" si="85"/>
        <v>-46.473528495903786</v>
      </c>
      <c r="AG285" s="532">
        <f t="shared" si="86"/>
        <v>-90.469955240458646</v>
      </c>
      <c r="AH285" s="532">
        <f t="shared" si="87"/>
        <v>34.69705405746808</v>
      </c>
      <c r="AI285" s="532">
        <f t="shared" si="88"/>
        <v>-216.70895497778957</v>
      </c>
      <c r="AK285" s="532">
        <f t="shared" si="89"/>
        <v>-114.51230602319403</v>
      </c>
      <c r="AL285" s="532">
        <f t="shared" si="90"/>
        <v>-33.968430859346348</v>
      </c>
      <c r="AM285" s="532">
        <f t="shared" si="91"/>
        <v>-30.169767136097668</v>
      </c>
      <c r="AN285" s="532">
        <f t="shared" si="92"/>
        <v>-11.483301664540461</v>
      </c>
      <c r="AO285" s="532">
        <f t="shared" si="93"/>
        <v>-90.509301408292998</v>
      </c>
      <c r="AP285" s="532">
        <f t="shared" si="94"/>
        <v>49.701165016839184</v>
      </c>
      <c r="AQ285" s="532">
        <f t="shared" si="95"/>
        <v>-230.94194207463232</v>
      </c>
    </row>
    <row r="286" spans="1:43">
      <c r="A286" s="240">
        <v>915</v>
      </c>
      <c r="B286" s="364">
        <v>11</v>
      </c>
      <c r="C286" s="364">
        <v>11</v>
      </c>
      <c r="D286" s="18" t="s">
        <v>309</v>
      </c>
      <c r="E286" s="21">
        <v>19973</v>
      </c>
      <c r="F286" s="21">
        <v>19759</v>
      </c>
      <c r="G286" s="36">
        <v>19727</v>
      </c>
      <c r="H286" s="36"/>
      <c r="I286" s="22">
        <v>773633.93252304895</v>
      </c>
      <c r="J286" s="36">
        <v>1033412.9961954993</v>
      </c>
      <c r="K286" s="519">
        <f t="shared" si="78"/>
        <v>1807046.9287185483</v>
      </c>
      <c r="L286" s="519"/>
      <c r="M286" s="36">
        <v>-286264.90161749121</v>
      </c>
      <c r="N286" s="36">
        <v>9715.2320679914064</v>
      </c>
      <c r="O286" s="36">
        <v>-1787595.8455962224</v>
      </c>
      <c r="P286" s="22">
        <v>685579.09112151177</v>
      </c>
      <c r="Q286" s="19">
        <f t="shared" si="79"/>
        <v>-1378566.4240242105</v>
      </c>
      <c r="R286" s="22"/>
      <c r="S286" s="22">
        <v>-286264.90121754823</v>
      </c>
      <c r="T286" s="36">
        <v>-39289.767658809906</v>
      </c>
      <c r="U286" s="36">
        <v>-595865.28186540748</v>
      </c>
      <c r="V286" s="36">
        <v>-226531.09193638968</v>
      </c>
      <c r="W286" s="36">
        <v>-1787595.8455962224</v>
      </c>
      <c r="X286" s="22">
        <f t="shared" si="96"/>
        <v>980454.88228718657</v>
      </c>
      <c r="Y286" s="19">
        <f t="shared" si="80"/>
        <v>-1955092.0059871911</v>
      </c>
      <c r="Z286" s="595"/>
      <c r="AA286" s="22">
        <f t="shared" si="81"/>
        <v>38.733987509289989</v>
      </c>
      <c r="AB286" s="22">
        <f t="shared" si="82"/>
        <v>51.74049948407847</v>
      </c>
      <c r="AC286" s="22">
        <f t="shared" si="83"/>
        <v>90.474486993368458</v>
      </c>
      <c r="AE286" s="532">
        <f t="shared" si="84"/>
        <v>-14.487823352269407</v>
      </c>
      <c r="AF286" s="532">
        <f t="shared" si="85"/>
        <v>0.49168642481863489</v>
      </c>
      <c r="AG286" s="532">
        <f t="shared" si="86"/>
        <v>-90.469955240458646</v>
      </c>
      <c r="AH286" s="532">
        <f t="shared" si="87"/>
        <v>34.69705405746808</v>
      </c>
      <c r="AI286" s="532">
        <f t="shared" si="88"/>
        <v>-69.769038110441343</v>
      </c>
      <c r="AK286" s="532">
        <f t="shared" si="89"/>
        <v>-14.511324642244043</v>
      </c>
      <c r="AL286" s="532">
        <f t="shared" si="90"/>
        <v>-1.9916747431849702</v>
      </c>
      <c r="AM286" s="532">
        <f t="shared" si="91"/>
        <v>-30.20557012548322</v>
      </c>
      <c r="AN286" s="532">
        <f t="shared" si="92"/>
        <v>-11.483301664540461</v>
      </c>
      <c r="AO286" s="532">
        <f t="shared" si="93"/>
        <v>-90.61671037644966</v>
      </c>
      <c r="AP286" s="532">
        <f t="shared" si="94"/>
        <v>49.701165016839184</v>
      </c>
      <c r="AQ286" s="532">
        <f t="shared" si="95"/>
        <v>-99.107416535063166</v>
      </c>
    </row>
    <row r="287" spans="1:43">
      <c r="A287" s="240">
        <v>918</v>
      </c>
      <c r="B287" s="364">
        <v>2</v>
      </c>
      <c r="C287" s="364">
        <v>2</v>
      </c>
      <c r="D287" s="18" t="s">
        <v>310</v>
      </c>
      <c r="E287" s="21">
        <v>2271</v>
      </c>
      <c r="F287" s="21">
        <v>2228</v>
      </c>
      <c r="G287" s="36">
        <v>2245</v>
      </c>
      <c r="H287" s="36"/>
      <c r="I287" s="22">
        <v>-60287.279328028912</v>
      </c>
      <c r="J287" s="36">
        <v>-20092.982377388667</v>
      </c>
      <c r="K287" s="519">
        <f t="shared" si="78"/>
        <v>-80380.261705417579</v>
      </c>
      <c r="L287" s="519"/>
      <c r="M287" s="36">
        <v>-18090.117716500903</v>
      </c>
      <c r="N287" s="36">
        <v>1095.4773544959185</v>
      </c>
      <c r="O287" s="36">
        <v>-201567.06027574185</v>
      </c>
      <c r="P287" s="22">
        <v>77305.036440038879</v>
      </c>
      <c r="Q287" s="19">
        <f t="shared" si="79"/>
        <v>-141256.66419770796</v>
      </c>
      <c r="R287" s="22"/>
      <c r="S287" s="22">
        <v>-18090.117671402721</v>
      </c>
      <c r="T287" s="36">
        <v>-4430.2648081293828</v>
      </c>
      <c r="U287" s="36">
        <v>-67189.020091913946</v>
      </c>
      <c r="V287" s="36">
        <v>-25780.012236893333</v>
      </c>
      <c r="W287" s="36">
        <v>-201567.06027574185</v>
      </c>
      <c r="X287" s="22">
        <f t="shared" si="96"/>
        <v>111579.11546280397</v>
      </c>
      <c r="Y287" s="19">
        <f t="shared" si="80"/>
        <v>-205477.35962127725</v>
      </c>
      <c r="Z287" s="595"/>
      <c r="AA287" s="22">
        <f t="shared" si="81"/>
        <v>-26.546578303843642</v>
      </c>
      <c r="AB287" s="22">
        <f t="shared" si="82"/>
        <v>-8.8476364497528266</v>
      </c>
      <c r="AC287" s="22">
        <f t="shared" si="83"/>
        <v>-35.394214753596465</v>
      </c>
      <c r="AE287" s="532">
        <f t="shared" si="84"/>
        <v>-8.1194424221278734</v>
      </c>
      <c r="AF287" s="532">
        <f t="shared" si="85"/>
        <v>0.49168642481863484</v>
      </c>
      <c r="AG287" s="532">
        <f t="shared" si="86"/>
        <v>-90.469955240458646</v>
      </c>
      <c r="AH287" s="532">
        <f t="shared" si="87"/>
        <v>34.69705405746808</v>
      </c>
      <c r="AI287" s="532">
        <f t="shared" si="88"/>
        <v>-63.400657180299802</v>
      </c>
      <c r="AK287" s="532">
        <f t="shared" si="89"/>
        <v>-8.0579588736760446</v>
      </c>
      <c r="AL287" s="532">
        <f t="shared" si="90"/>
        <v>-1.9733918967168742</v>
      </c>
      <c r="AM287" s="532">
        <f t="shared" si="91"/>
        <v>-29.928294027578595</v>
      </c>
      <c r="AN287" s="532">
        <f t="shared" si="92"/>
        <v>-11.483301664540461</v>
      </c>
      <c r="AO287" s="532">
        <f t="shared" si="93"/>
        <v>-89.784882082735791</v>
      </c>
      <c r="AP287" s="532">
        <f t="shared" si="94"/>
        <v>49.701165016839184</v>
      </c>
      <c r="AQ287" s="532">
        <f t="shared" si="95"/>
        <v>-91.526663528408577</v>
      </c>
    </row>
    <row r="288" spans="1:43">
      <c r="A288" s="240">
        <v>921</v>
      </c>
      <c r="B288" s="364">
        <v>11</v>
      </c>
      <c r="C288" s="364">
        <v>11</v>
      </c>
      <c r="D288" s="18" t="s">
        <v>311</v>
      </c>
      <c r="E288" s="21">
        <v>1941</v>
      </c>
      <c r="F288" s="21">
        <v>1894</v>
      </c>
      <c r="G288" s="36">
        <v>1895</v>
      </c>
      <c r="H288" s="36"/>
      <c r="I288" s="22">
        <v>750034.47577336105</v>
      </c>
      <c r="J288" s="36">
        <v>114841.058094263</v>
      </c>
      <c r="K288" s="519">
        <f t="shared" si="78"/>
        <v>864875.53386762401</v>
      </c>
      <c r="L288" s="519"/>
      <c r="M288" s="36">
        <v>716128.11507852876</v>
      </c>
      <c r="N288" s="36">
        <v>55830.445786434037</v>
      </c>
      <c r="O288" s="36">
        <v>-171350.09522542867</v>
      </c>
      <c r="P288" s="22">
        <v>65716.22038484455</v>
      </c>
      <c r="Q288" s="19">
        <f t="shared" si="79"/>
        <v>666324.68602437864</v>
      </c>
      <c r="R288" s="22"/>
      <c r="S288" s="22">
        <v>716128.11511686561</v>
      </c>
      <c r="T288" s="36">
        <v>22723.068921078418</v>
      </c>
      <c r="U288" s="36">
        <v>-57116.698408476223</v>
      </c>
      <c r="V288" s="36">
        <v>-21760.856654304174</v>
      </c>
      <c r="W288" s="36">
        <v>-171350.09522542867</v>
      </c>
      <c r="X288" s="22">
        <f t="shared" si="96"/>
        <v>94183.707706910252</v>
      </c>
      <c r="Y288" s="19">
        <f t="shared" si="80"/>
        <v>582807.24145664519</v>
      </c>
      <c r="Z288" s="595"/>
      <c r="AA288" s="22">
        <f t="shared" si="81"/>
        <v>386.41652538555439</v>
      </c>
      <c r="AB288" s="22">
        <f t="shared" si="82"/>
        <v>59.165923799208144</v>
      </c>
      <c r="AC288" s="22">
        <f t="shared" si="83"/>
        <v>445.58244918476248</v>
      </c>
      <c r="AE288" s="532">
        <f t="shared" si="84"/>
        <v>378.10354544800884</v>
      </c>
      <c r="AF288" s="532">
        <f t="shared" si="85"/>
        <v>29.477532094210158</v>
      </c>
      <c r="AG288" s="532">
        <f t="shared" si="86"/>
        <v>-90.469955240458646</v>
      </c>
      <c r="AH288" s="532">
        <f t="shared" si="87"/>
        <v>34.697054057468087</v>
      </c>
      <c r="AI288" s="532">
        <f t="shared" si="88"/>
        <v>351.80817635922841</v>
      </c>
      <c r="AK288" s="532">
        <f t="shared" si="89"/>
        <v>377.90401853132749</v>
      </c>
      <c r="AL288" s="532">
        <f t="shared" si="90"/>
        <v>11.991065393708928</v>
      </c>
      <c r="AM288" s="532">
        <f t="shared" si="91"/>
        <v>-30.140737946425446</v>
      </c>
      <c r="AN288" s="532">
        <f t="shared" si="92"/>
        <v>-11.483301664540461</v>
      </c>
      <c r="AO288" s="532">
        <f t="shared" si="93"/>
        <v>-90.422213839276338</v>
      </c>
      <c r="AP288" s="532">
        <f t="shared" si="94"/>
        <v>49.701165016839184</v>
      </c>
      <c r="AQ288" s="532">
        <f t="shared" si="95"/>
        <v>307.54999549163335</v>
      </c>
    </row>
    <row r="289" spans="1:43">
      <c r="A289" s="240">
        <v>922</v>
      </c>
      <c r="B289" s="364">
        <v>6</v>
      </c>
      <c r="C289" s="364">
        <v>6</v>
      </c>
      <c r="D289" s="18" t="s">
        <v>312</v>
      </c>
      <c r="E289" s="21">
        <v>4444</v>
      </c>
      <c r="F289" s="21">
        <v>4501</v>
      </c>
      <c r="G289" s="36">
        <v>4469</v>
      </c>
      <c r="H289" s="36"/>
      <c r="I289" s="22">
        <v>-317848.16307317681</v>
      </c>
      <c r="J289" s="36">
        <v>-336222.06590034679</v>
      </c>
      <c r="K289" s="519">
        <f t="shared" si="78"/>
        <v>-654070.2289735236</v>
      </c>
      <c r="L289" s="519"/>
      <c r="M289" s="36">
        <v>-130315.88425226879</v>
      </c>
      <c r="N289" s="36">
        <v>-161911.93218202316</v>
      </c>
      <c r="O289" s="36">
        <v>-407205.26853730436</v>
      </c>
      <c r="P289" s="22">
        <v>156171.44031266382</v>
      </c>
      <c r="Q289" s="19">
        <f t="shared" si="79"/>
        <v>-543261.64465893246</v>
      </c>
      <c r="R289" s="22"/>
      <c r="S289" s="22">
        <v>-130315.88416116494</v>
      </c>
      <c r="T289" s="36">
        <v>-105560.02261019929</v>
      </c>
      <c r="U289" s="36">
        <v>-135735.08951243479</v>
      </c>
      <c r="V289" s="36">
        <v>-51318.875138831318</v>
      </c>
      <c r="W289" s="36">
        <v>-407205.26853730436</v>
      </c>
      <c r="X289" s="22">
        <f t="shared" si="96"/>
        <v>222114.50646025431</v>
      </c>
      <c r="Y289" s="19">
        <f t="shared" si="80"/>
        <v>-608020.63349968032</v>
      </c>
      <c r="Z289" s="595"/>
      <c r="AA289" s="22">
        <f t="shared" si="81"/>
        <v>-71.522988990363814</v>
      </c>
      <c r="AB289" s="22">
        <f t="shared" si="82"/>
        <v>-75.657530580636092</v>
      </c>
      <c r="AC289" s="22">
        <f t="shared" si="83"/>
        <v>-147.18051957099991</v>
      </c>
      <c r="AE289" s="532">
        <f t="shared" si="84"/>
        <v>-28.952651466844877</v>
      </c>
      <c r="AF289" s="532">
        <f t="shared" si="85"/>
        <v>-35.972435499227537</v>
      </c>
      <c r="AG289" s="532">
        <f t="shared" si="86"/>
        <v>-90.469955240458646</v>
      </c>
      <c r="AH289" s="532">
        <f t="shared" si="87"/>
        <v>34.69705405746808</v>
      </c>
      <c r="AI289" s="532">
        <f t="shared" si="88"/>
        <v>-120.69798814906298</v>
      </c>
      <c r="AK289" s="532">
        <f t="shared" si="89"/>
        <v>-29.159965128924803</v>
      </c>
      <c r="AL289" s="532">
        <f t="shared" si="90"/>
        <v>-23.620501814768247</v>
      </c>
      <c r="AM289" s="532">
        <f t="shared" si="91"/>
        <v>-30.372586599336493</v>
      </c>
      <c r="AN289" s="532">
        <f t="shared" si="92"/>
        <v>-11.483301664540461</v>
      </c>
      <c r="AO289" s="532">
        <f t="shared" si="93"/>
        <v>-91.117759798009473</v>
      </c>
      <c r="AP289" s="532">
        <f t="shared" si="94"/>
        <v>49.701165016839184</v>
      </c>
      <c r="AQ289" s="532">
        <f t="shared" si="95"/>
        <v>-136.05294998874029</v>
      </c>
    </row>
    <row r="290" spans="1:43">
      <c r="A290" s="240">
        <v>924</v>
      </c>
      <c r="B290" s="364">
        <v>16</v>
      </c>
      <c r="C290" s="364">
        <v>16</v>
      </c>
      <c r="D290" s="18" t="s">
        <v>313</v>
      </c>
      <c r="E290" s="21">
        <v>3004</v>
      </c>
      <c r="F290" s="21">
        <v>2946</v>
      </c>
      <c r="G290" s="36">
        <v>2936</v>
      </c>
      <c r="H290" s="36"/>
      <c r="I290" s="22">
        <v>-112246.7554178655</v>
      </c>
      <c r="J290" s="36">
        <v>-306884.62210322125</v>
      </c>
      <c r="K290" s="519">
        <f t="shared" si="78"/>
        <v>-419131.37752108672</v>
      </c>
      <c r="L290" s="519"/>
      <c r="M290" s="36">
        <v>141827.62737698253</v>
      </c>
      <c r="N290" s="36">
        <v>-105679.80431318947</v>
      </c>
      <c r="O290" s="36">
        <v>-266524.48813839117</v>
      </c>
      <c r="P290" s="22">
        <v>102217.52125330096</v>
      </c>
      <c r="Q290" s="19">
        <f t="shared" si="79"/>
        <v>-128159.14382129714</v>
      </c>
      <c r="R290" s="22"/>
      <c r="S290" s="22">
        <v>141827.6274366127</v>
      </c>
      <c r="T290" s="36">
        <v>-68796.283851382512</v>
      </c>
      <c r="U290" s="36">
        <v>-88841.496046130385</v>
      </c>
      <c r="V290" s="36">
        <v>-33714.973687090795</v>
      </c>
      <c r="W290" s="36">
        <v>-266524.48813839117</v>
      </c>
      <c r="X290" s="22">
        <f t="shared" si="96"/>
        <v>145922.62048943984</v>
      </c>
      <c r="Y290" s="19">
        <f t="shared" si="80"/>
        <v>-170126.99379694232</v>
      </c>
      <c r="Z290" s="595"/>
      <c r="AA290" s="22">
        <f t="shared" si="81"/>
        <v>-37.365764120461215</v>
      </c>
      <c r="AB290" s="22">
        <f t="shared" si="82"/>
        <v>-102.15866248442785</v>
      </c>
      <c r="AC290" s="22">
        <f t="shared" si="83"/>
        <v>-139.52442660488904</v>
      </c>
      <c r="AE290" s="532">
        <f t="shared" si="84"/>
        <v>48.142439707054493</v>
      </c>
      <c r="AF290" s="532">
        <f t="shared" si="85"/>
        <v>-35.872302889745235</v>
      </c>
      <c r="AG290" s="532">
        <f t="shared" si="86"/>
        <v>-90.469955240458646</v>
      </c>
      <c r="AH290" s="532">
        <f t="shared" si="87"/>
        <v>34.69705405746808</v>
      </c>
      <c r="AI290" s="532">
        <f t="shared" si="88"/>
        <v>-43.502764365681308</v>
      </c>
      <c r="AK290" s="532">
        <f t="shared" si="89"/>
        <v>48.306412614650107</v>
      </c>
      <c r="AL290" s="532">
        <f t="shared" si="90"/>
        <v>-23.431976788618023</v>
      </c>
      <c r="AM290" s="532">
        <f t="shared" si="91"/>
        <v>-30.259365138327787</v>
      </c>
      <c r="AN290" s="532">
        <f t="shared" si="92"/>
        <v>-11.483301664540461</v>
      </c>
      <c r="AO290" s="532">
        <f t="shared" si="93"/>
        <v>-90.778095414983369</v>
      </c>
      <c r="AP290" s="532">
        <f t="shared" si="94"/>
        <v>49.701165016839184</v>
      </c>
      <c r="AQ290" s="532">
        <f t="shared" si="95"/>
        <v>-57.945161374980351</v>
      </c>
    </row>
    <row r="291" spans="1:43">
      <c r="A291" s="240">
        <v>925</v>
      </c>
      <c r="B291" s="364">
        <v>11</v>
      </c>
      <c r="C291" s="364">
        <v>11</v>
      </c>
      <c r="D291" s="18" t="s">
        <v>314</v>
      </c>
      <c r="E291" s="21">
        <v>3490</v>
      </c>
      <c r="F291" s="21">
        <v>3427</v>
      </c>
      <c r="G291" s="36">
        <v>3387</v>
      </c>
      <c r="H291" s="36"/>
      <c r="I291" s="22">
        <v>1179051.7818548291</v>
      </c>
      <c r="J291" s="36">
        <v>899243.5286729018</v>
      </c>
      <c r="K291" s="519">
        <f t="shared" si="78"/>
        <v>2078295.3105277307</v>
      </c>
      <c r="L291" s="519"/>
      <c r="M291" s="36">
        <v>1247514.9030525323</v>
      </c>
      <c r="N291" s="36">
        <v>879113.49961405934</v>
      </c>
      <c r="O291" s="36">
        <v>-310040.53660905181</v>
      </c>
      <c r="P291" s="22">
        <v>118906.80425494311</v>
      </c>
      <c r="Q291" s="19">
        <f t="shared" si="79"/>
        <v>1935494.6703124829</v>
      </c>
      <c r="R291" s="22"/>
      <c r="S291" s="22">
        <v>1247514.9031218986</v>
      </c>
      <c r="T291" s="36">
        <v>819209.07484237314</v>
      </c>
      <c r="U291" s="36">
        <v>-103346.84553635061</v>
      </c>
      <c r="V291" s="36">
        <v>-38893.942737798541</v>
      </c>
      <c r="W291" s="36">
        <v>-310040.53660905181</v>
      </c>
      <c r="X291" s="22">
        <f t="shared" si="96"/>
        <v>168337.84591203433</v>
      </c>
      <c r="Y291" s="19">
        <f t="shared" si="80"/>
        <v>1782780.4989931055</v>
      </c>
      <c r="Z291" s="595"/>
      <c r="AA291" s="22">
        <f t="shared" si="81"/>
        <v>337.83718677788801</v>
      </c>
      <c r="AB291" s="22">
        <f t="shared" si="82"/>
        <v>257.6629021985392</v>
      </c>
      <c r="AC291" s="22">
        <f t="shared" si="83"/>
        <v>595.50008897642715</v>
      </c>
      <c r="AE291" s="532">
        <f t="shared" si="84"/>
        <v>364.02535834623063</v>
      </c>
      <c r="AF291" s="532">
        <f t="shared" si="85"/>
        <v>256.52567832333216</v>
      </c>
      <c r="AG291" s="532">
        <f t="shared" si="86"/>
        <v>-90.46995524045866</v>
      </c>
      <c r="AH291" s="532">
        <f t="shared" si="87"/>
        <v>34.69705405746808</v>
      </c>
      <c r="AI291" s="532">
        <f t="shared" si="88"/>
        <v>564.77813548657218</v>
      </c>
      <c r="AK291" s="532">
        <f t="shared" si="89"/>
        <v>368.32444733448438</v>
      </c>
      <c r="AL291" s="532">
        <f t="shared" si="90"/>
        <v>241.86863739072132</v>
      </c>
      <c r="AM291" s="532">
        <f t="shared" si="91"/>
        <v>-30.512797619235492</v>
      </c>
      <c r="AN291" s="532">
        <f t="shared" si="92"/>
        <v>-11.483301664540461</v>
      </c>
      <c r="AO291" s="532">
        <f t="shared" si="93"/>
        <v>-91.538392857706469</v>
      </c>
      <c r="AP291" s="532">
        <f t="shared" si="94"/>
        <v>49.701165016839191</v>
      </c>
      <c r="AQ291" s="532">
        <f t="shared" si="95"/>
        <v>526.3597576005626</v>
      </c>
    </row>
    <row r="292" spans="1:43">
      <c r="A292" s="240">
        <v>927</v>
      </c>
      <c r="B292" s="364">
        <v>1</v>
      </c>
      <c r="C292" s="525">
        <v>34</v>
      </c>
      <c r="D292" s="18" t="s">
        <v>315</v>
      </c>
      <c r="E292" s="21">
        <v>29239</v>
      </c>
      <c r="F292" s="21">
        <v>28913</v>
      </c>
      <c r="G292" s="36">
        <v>28811</v>
      </c>
      <c r="H292" s="36"/>
      <c r="I292" s="22">
        <v>-5557.1046756499763</v>
      </c>
      <c r="J292" s="36">
        <v>888842.21028579981</v>
      </c>
      <c r="K292" s="519">
        <f t="shared" si="78"/>
        <v>883285.1056101498</v>
      </c>
      <c r="L292" s="519"/>
      <c r="M292" s="36">
        <v>1374124.0375638751</v>
      </c>
      <c r="N292" s="36">
        <v>1254669.5342000159</v>
      </c>
      <c r="O292" s="36">
        <v>-2615757.8158673807</v>
      </c>
      <c r="P292" s="22">
        <v>1003195.9239635746</v>
      </c>
      <c r="Q292" s="19">
        <f t="shared" si="79"/>
        <v>1016231.6798600847</v>
      </c>
      <c r="R292" s="22"/>
      <c r="S292" s="22">
        <v>1374124.0381491049</v>
      </c>
      <c r="T292" s="36">
        <v>749266.37300253601</v>
      </c>
      <c r="U292" s="36">
        <v>-871919.27195579361</v>
      </c>
      <c r="V292" s="36">
        <v>-330845.40425707522</v>
      </c>
      <c r="W292" s="36">
        <v>-2615757.8158673807</v>
      </c>
      <c r="X292" s="22">
        <f t="shared" si="96"/>
        <v>1431940.2653001538</v>
      </c>
      <c r="Y292" s="19">
        <f t="shared" si="80"/>
        <v>-263191.81562845479</v>
      </c>
      <c r="Z292" s="595"/>
      <c r="AA292" s="22">
        <f t="shared" si="81"/>
        <v>-0.19005795942576614</v>
      </c>
      <c r="AB292" s="22">
        <f t="shared" si="82"/>
        <v>30.399200050815686</v>
      </c>
      <c r="AC292" s="22">
        <f t="shared" si="83"/>
        <v>30.209142091389918</v>
      </c>
      <c r="AE292" s="532">
        <f t="shared" si="84"/>
        <v>47.526166000203197</v>
      </c>
      <c r="AF292" s="532">
        <f t="shared" si="85"/>
        <v>43.394650648497766</v>
      </c>
      <c r="AG292" s="532">
        <f t="shared" si="86"/>
        <v>-90.469955240458646</v>
      </c>
      <c r="AH292" s="532">
        <f t="shared" si="87"/>
        <v>34.69705405746808</v>
      </c>
      <c r="AI292" s="532">
        <f t="shared" si="88"/>
        <v>35.147915465710398</v>
      </c>
      <c r="AK292" s="532">
        <f t="shared" si="89"/>
        <v>47.694423593388116</v>
      </c>
      <c r="AL292" s="532">
        <f t="shared" si="90"/>
        <v>26.006260560290723</v>
      </c>
      <c r="AM292" s="532">
        <f t="shared" si="91"/>
        <v>-30.263415777161278</v>
      </c>
      <c r="AN292" s="532">
        <f t="shared" si="92"/>
        <v>-11.483301664540461</v>
      </c>
      <c r="AO292" s="532">
        <f t="shared" si="93"/>
        <v>-90.790247331483826</v>
      </c>
      <c r="AP292" s="532">
        <f t="shared" si="94"/>
        <v>49.701165016839184</v>
      </c>
      <c r="AQ292" s="532">
        <f t="shared" si="95"/>
        <v>-9.1351156026675504</v>
      </c>
    </row>
    <row r="293" spans="1:43">
      <c r="A293" s="240">
        <v>931</v>
      </c>
      <c r="B293" s="364">
        <v>13</v>
      </c>
      <c r="C293" s="364">
        <v>13</v>
      </c>
      <c r="D293" s="18" t="s">
        <v>316</v>
      </c>
      <c r="E293" s="21">
        <v>6070</v>
      </c>
      <c r="F293" s="21">
        <v>5951</v>
      </c>
      <c r="G293" s="36">
        <v>5877</v>
      </c>
      <c r="H293" s="36"/>
      <c r="I293" s="22">
        <v>3485528.4450906515</v>
      </c>
      <c r="J293" s="36">
        <v>2415658.0169623923</v>
      </c>
      <c r="K293" s="519">
        <f t="shared" si="78"/>
        <v>5901186.4620530438</v>
      </c>
      <c r="L293" s="519"/>
      <c r="M293" s="36">
        <v>2422506.1542186849</v>
      </c>
      <c r="N293" s="36">
        <v>1592718.5995857345</v>
      </c>
      <c r="O293" s="36">
        <v>-538386.70363596943</v>
      </c>
      <c r="P293" s="22">
        <v>206482.16869599253</v>
      </c>
      <c r="Q293" s="19">
        <f t="shared" si="79"/>
        <v>3683320.2188644423</v>
      </c>
      <c r="R293" s="22"/>
      <c r="S293" s="22">
        <v>2422506.1543391398</v>
      </c>
      <c r="T293" s="36">
        <v>1488694.3125077351</v>
      </c>
      <c r="U293" s="36">
        <v>-179462.23454532315</v>
      </c>
      <c r="V293" s="36">
        <v>-67487.363882504287</v>
      </c>
      <c r="W293" s="36">
        <v>-538386.70363596943</v>
      </c>
      <c r="X293" s="22">
        <f t="shared" si="96"/>
        <v>292093.74680396385</v>
      </c>
      <c r="Y293" s="19">
        <f t="shared" si="80"/>
        <v>3417957.9115870423</v>
      </c>
      <c r="Z293" s="595"/>
      <c r="AA293" s="22">
        <f t="shared" si="81"/>
        <v>574.22214910883883</v>
      </c>
      <c r="AB293" s="22">
        <f t="shared" si="82"/>
        <v>397.96672437601188</v>
      </c>
      <c r="AC293" s="22">
        <f t="shared" si="83"/>
        <v>972.18887348485066</v>
      </c>
      <c r="AE293" s="532">
        <f t="shared" si="84"/>
        <v>407.07547541903625</v>
      </c>
      <c r="AF293" s="532">
        <f t="shared" si="85"/>
        <v>267.63881693593254</v>
      </c>
      <c r="AG293" s="532">
        <f t="shared" si="86"/>
        <v>-90.469955240458646</v>
      </c>
      <c r="AH293" s="532">
        <f t="shared" si="87"/>
        <v>34.69705405746808</v>
      </c>
      <c r="AI293" s="532">
        <f t="shared" si="88"/>
        <v>618.94139117197824</v>
      </c>
      <c r="AK293" s="532">
        <f t="shared" si="89"/>
        <v>412.20114928350176</v>
      </c>
      <c r="AL293" s="532">
        <f t="shared" si="90"/>
        <v>253.30854390126512</v>
      </c>
      <c r="AM293" s="532">
        <f t="shared" si="91"/>
        <v>-30.53636796755541</v>
      </c>
      <c r="AN293" s="532">
        <f t="shared" si="92"/>
        <v>-11.483301664540461</v>
      </c>
      <c r="AO293" s="532">
        <f t="shared" si="93"/>
        <v>-91.609103902666234</v>
      </c>
      <c r="AP293" s="532">
        <f t="shared" si="94"/>
        <v>49.701165016839177</v>
      </c>
      <c r="AQ293" s="532">
        <f t="shared" si="95"/>
        <v>581.58208466684403</v>
      </c>
    </row>
    <row r="294" spans="1:43">
      <c r="A294" s="240">
        <v>934</v>
      </c>
      <c r="B294" s="364">
        <v>14</v>
      </c>
      <c r="C294" s="364">
        <v>14</v>
      </c>
      <c r="D294" s="18" t="s">
        <v>317</v>
      </c>
      <c r="E294" s="21">
        <v>2756</v>
      </c>
      <c r="F294" s="21">
        <v>2671</v>
      </c>
      <c r="G294" s="36">
        <v>2656</v>
      </c>
      <c r="H294" s="36"/>
      <c r="I294" s="22">
        <v>336309.764575137</v>
      </c>
      <c r="J294" s="36">
        <v>41941.985497061847</v>
      </c>
      <c r="K294" s="519">
        <f t="shared" si="78"/>
        <v>378251.75007219886</v>
      </c>
      <c r="L294" s="519"/>
      <c r="M294" s="36">
        <v>387424.00469645142</v>
      </c>
      <c r="N294" s="36">
        <v>24590.387383175264</v>
      </c>
      <c r="O294" s="36">
        <v>-241645.25044726505</v>
      </c>
      <c r="P294" s="22">
        <v>92675.831387497237</v>
      </c>
      <c r="Q294" s="19">
        <f t="shared" si="79"/>
        <v>263044.97301985888</v>
      </c>
      <c r="R294" s="22"/>
      <c r="S294" s="22">
        <v>387424.00475051533</v>
      </c>
      <c r="T294" s="36">
        <v>-5311.1478018463113</v>
      </c>
      <c r="U294" s="36">
        <v>-80548.416815755016</v>
      </c>
      <c r="V294" s="36">
        <v>-30499.649221019463</v>
      </c>
      <c r="W294" s="36">
        <v>-241645.25044726505</v>
      </c>
      <c r="X294" s="22">
        <f t="shared" si="96"/>
        <v>132006.29428472489</v>
      </c>
      <c r="Y294" s="19">
        <f t="shared" si="80"/>
        <v>161425.83474935437</v>
      </c>
      <c r="Z294" s="595"/>
      <c r="AA294" s="22">
        <f t="shared" si="81"/>
        <v>122.02821646412808</v>
      </c>
      <c r="AB294" s="22">
        <f t="shared" si="82"/>
        <v>15.218427248571063</v>
      </c>
      <c r="AC294" s="22">
        <f t="shared" si="83"/>
        <v>137.24664371269915</v>
      </c>
      <c r="AE294" s="532">
        <f t="shared" si="84"/>
        <v>145.04829827647001</v>
      </c>
      <c r="AF294" s="532">
        <f t="shared" si="85"/>
        <v>9.206434812121028</v>
      </c>
      <c r="AG294" s="532">
        <f t="shared" si="86"/>
        <v>-90.469955240458646</v>
      </c>
      <c r="AH294" s="532">
        <f t="shared" si="87"/>
        <v>34.69705405746808</v>
      </c>
      <c r="AI294" s="532">
        <f t="shared" si="88"/>
        <v>98.481831905600473</v>
      </c>
      <c r="AK294" s="532">
        <f t="shared" si="89"/>
        <v>145.86747166811571</v>
      </c>
      <c r="AL294" s="532">
        <f t="shared" si="90"/>
        <v>-1.9996791422614124</v>
      </c>
      <c r="AM294" s="532">
        <f t="shared" si="91"/>
        <v>-30.326964162558365</v>
      </c>
      <c r="AN294" s="532">
        <f t="shared" si="92"/>
        <v>-11.483301664540461</v>
      </c>
      <c r="AO294" s="532">
        <f t="shared" si="93"/>
        <v>-90.980892487675092</v>
      </c>
      <c r="AP294" s="532">
        <f t="shared" si="94"/>
        <v>49.701165016839191</v>
      </c>
      <c r="AQ294" s="532">
        <f t="shared" si="95"/>
        <v>60.777799227919566</v>
      </c>
    </row>
    <row r="295" spans="1:43">
      <c r="A295" s="240">
        <v>935</v>
      </c>
      <c r="B295" s="364">
        <v>8</v>
      </c>
      <c r="C295" s="364">
        <v>8</v>
      </c>
      <c r="D295" s="18" t="s">
        <v>318</v>
      </c>
      <c r="E295" s="21">
        <v>3040</v>
      </c>
      <c r="F295" s="21">
        <v>2985</v>
      </c>
      <c r="G295" s="36">
        <v>2927</v>
      </c>
      <c r="H295" s="36"/>
      <c r="I295" s="22">
        <v>168608.49134791258</v>
      </c>
      <c r="J295" s="36">
        <v>254581.80028331411</v>
      </c>
      <c r="K295" s="519">
        <f t="shared" si="78"/>
        <v>423190.29163122666</v>
      </c>
      <c r="L295" s="519"/>
      <c r="M295" s="36">
        <v>50698.728668289623</v>
      </c>
      <c r="N295" s="36">
        <v>118685.57183240456</v>
      </c>
      <c r="O295" s="36">
        <v>-270052.81639276905</v>
      </c>
      <c r="P295" s="22">
        <v>103570.70636154222</v>
      </c>
      <c r="Q295" s="19">
        <f t="shared" si="79"/>
        <v>2902.1904694673722</v>
      </c>
      <c r="R295" s="22"/>
      <c r="S295" s="22">
        <v>50698.728728709175</v>
      </c>
      <c r="T295" s="36">
        <v>66507.36700500935</v>
      </c>
      <c r="U295" s="36">
        <v>-90017.605464256354</v>
      </c>
      <c r="V295" s="36">
        <v>-33611.623972109926</v>
      </c>
      <c r="W295" s="36">
        <v>-270052.81639276905</v>
      </c>
      <c r="X295" s="22">
        <f t="shared" si="96"/>
        <v>145475.3100042883</v>
      </c>
      <c r="Y295" s="19">
        <f t="shared" si="80"/>
        <v>-131000.6400911285</v>
      </c>
      <c r="Z295" s="595"/>
      <c r="AA295" s="22">
        <f t="shared" si="81"/>
        <v>55.463319522339667</v>
      </c>
      <c r="AB295" s="22">
        <f t="shared" si="82"/>
        <v>83.744013251090166</v>
      </c>
      <c r="AC295" s="22">
        <f t="shared" si="83"/>
        <v>139.20733277342981</v>
      </c>
      <c r="AE295" s="532">
        <f t="shared" si="84"/>
        <v>16.984498716344934</v>
      </c>
      <c r="AF295" s="532">
        <f t="shared" si="85"/>
        <v>39.760660580370036</v>
      </c>
      <c r="AG295" s="532">
        <f t="shared" si="86"/>
        <v>-90.469955240458646</v>
      </c>
      <c r="AH295" s="532">
        <f t="shared" si="87"/>
        <v>34.69705405746808</v>
      </c>
      <c r="AI295" s="532">
        <f t="shared" si="88"/>
        <v>0.97225811372441273</v>
      </c>
      <c r="AK295" s="532">
        <f t="shared" si="89"/>
        <v>17.321055254085813</v>
      </c>
      <c r="AL295" s="532">
        <f t="shared" si="90"/>
        <v>22.722024941923248</v>
      </c>
      <c r="AM295" s="532">
        <f t="shared" si="91"/>
        <v>-30.754221204050683</v>
      </c>
      <c r="AN295" s="532">
        <f t="shared" si="92"/>
        <v>-11.483301664540461</v>
      </c>
      <c r="AO295" s="532">
        <f t="shared" si="93"/>
        <v>-92.262663612152053</v>
      </c>
      <c r="AP295" s="532">
        <f t="shared" si="94"/>
        <v>49.701165016839184</v>
      </c>
      <c r="AQ295" s="532">
        <f t="shared" si="95"/>
        <v>-44.755941267894947</v>
      </c>
    </row>
    <row r="296" spans="1:43">
      <c r="A296" s="240">
        <v>936</v>
      </c>
      <c r="B296" s="364">
        <v>6</v>
      </c>
      <c r="C296" s="364">
        <v>6</v>
      </c>
      <c r="D296" s="18" t="s">
        <v>319</v>
      </c>
      <c r="E296" s="21">
        <v>6465</v>
      </c>
      <c r="F296" s="21">
        <v>6395</v>
      </c>
      <c r="G296" s="36">
        <v>6275</v>
      </c>
      <c r="H296" s="36"/>
      <c r="I296" s="22">
        <v>2153809.1112912162</v>
      </c>
      <c r="J296" s="36">
        <v>1117123.4764624948</v>
      </c>
      <c r="K296" s="519">
        <f t="shared" si="78"/>
        <v>3270932.5877537113</v>
      </c>
      <c r="L296" s="519"/>
      <c r="M296" s="36">
        <v>1985608.0071362252</v>
      </c>
      <c r="N296" s="36">
        <v>882473.11242030957</v>
      </c>
      <c r="O296" s="36">
        <v>-578555.36376273306</v>
      </c>
      <c r="P296" s="22">
        <v>221887.66069750837</v>
      </c>
      <c r="Q296" s="19">
        <f t="shared" si="79"/>
        <v>2511413.4164913101</v>
      </c>
      <c r="R296" s="22"/>
      <c r="S296" s="22">
        <v>1985608.0072656625</v>
      </c>
      <c r="T296" s="36">
        <v>770687.64512677793</v>
      </c>
      <c r="U296" s="36">
        <v>-192851.78792091101</v>
      </c>
      <c r="V296" s="36">
        <v>-72057.717944991397</v>
      </c>
      <c r="W296" s="36">
        <v>-578555.36376273306</v>
      </c>
      <c r="X296" s="22">
        <f t="shared" si="96"/>
        <v>311874.81048066588</v>
      </c>
      <c r="Y296" s="19">
        <f t="shared" si="80"/>
        <v>2224705.5932444711</v>
      </c>
      <c r="Z296" s="595"/>
      <c r="AA296" s="22">
        <f t="shared" si="81"/>
        <v>333.14912780993291</v>
      </c>
      <c r="AB296" s="22">
        <f t="shared" si="82"/>
        <v>172.79558800657307</v>
      </c>
      <c r="AC296" s="22">
        <f t="shared" si="83"/>
        <v>505.944715816506</v>
      </c>
      <c r="AE296" s="532">
        <f t="shared" si="84"/>
        <v>310.49382441535971</v>
      </c>
      <c r="AF296" s="532">
        <f t="shared" si="85"/>
        <v>137.99423180927437</v>
      </c>
      <c r="AG296" s="532">
        <f t="shared" si="86"/>
        <v>-90.469955240458646</v>
      </c>
      <c r="AH296" s="532">
        <f t="shared" si="87"/>
        <v>34.69705405746808</v>
      </c>
      <c r="AI296" s="532">
        <f t="shared" si="88"/>
        <v>392.71515504164347</v>
      </c>
      <c r="AK296" s="532">
        <f t="shared" si="89"/>
        <v>316.43155494273509</v>
      </c>
      <c r="AL296" s="532">
        <f t="shared" si="90"/>
        <v>122.81874822737497</v>
      </c>
      <c r="AM296" s="532">
        <f t="shared" si="91"/>
        <v>-30.733352656718885</v>
      </c>
      <c r="AN296" s="532">
        <f t="shared" si="92"/>
        <v>-11.483301664540461</v>
      </c>
      <c r="AO296" s="532">
        <f t="shared" si="93"/>
        <v>-92.200057970156664</v>
      </c>
      <c r="AP296" s="532">
        <f t="shared" si="94"/>
        <v>49.701165016839184</v>
      </c>
      <c r="AQ296" s="532">
        <f t="shared" si="95"/>
        <v>354.53475589553324</v>
      </c>
    </row>
    <row r="297" spans="1:43">
      <c r="A297" s="240">
        <v>946</v>
      </c>
      <c r="B297" s="364">
        <v>15</v>
      </c>
      <c r="C297" s="364">
        <v>15</v>
      </c>
      <c r="D297" s="18" t="s">
        <v>320</v>
      </c>
      <c r="E297" s="21">
        <v>6376</v>
      </c>
      <c r="F297" s="21">
        <v>6287</v>
      </c>
      <c r="G297" s="36">
        <v>6291</v>
      </c>
      <c r="H297" s="36"/>
      <c r="I297" s="22">
        <v>-129119.71376491245</v>
      </c>
      <c r="J297" s="36">
        <v>208628.18064327849</v>
      </c>
      <c r="K297" s="519">
        <f t="shared" si="78"/>
        <v>79508.466878366045</v>
      </c>
      <c r="L297" s="519"/>
      <c r="M297" s="36">
        <v>-144248.0297015078</v>
      </c>
      <c r="N297" s="36">
        <v>78003.004429259308</v>
      </c>
      <c r="O297" s="36">
        <v>-568784.60859676346</v>
      </c>
      <c r="P297" s="22">
        <v>218140.37885930183</v>
      </c>
      <c r="Q297" s="19">
        <f t="shared" si="79"/>
        <v>-416889.25500971009</v>
      </c>
      <c r="R297" s="22"/>
      <c r="S297" s="22">
        <v>-144248.02957425232</v>
      </c>
      <c r="T297" s="36">
        <v>-12501.380093675685</v>
      </c>
      <c r="U297" s="36">
        <v>-189594.8695322545</v>
      </c>
      <c r="V297" s="36">
        <v>-72241.450771624033</v>
      </c>
      <c r="W297" s="36">
        <v>-568784.60859676346</v>
      </c>
      <c r="X297" s="22">
        <f t="shared" si="96"/>
        <v>312670.0291209353</v>
      </c>
      <c r="Y297" s="19">
        <f t="shared" si="80"/>
        <v>-674700.30944763473</v>
      </c>
      <c r="Z297" s="595"/>
      <c r="AA297" s="22">
        <f t="shared" si="81"/>
        <v>-20.250896136278616</v>
      </c>
      <c r="AB297" s="22">
        <f t="shared" si="82"/>
        <v>32.720856437151582</v>
      </c>
      <c r="AC297" s="22">
        <f t="shared" si="83"/>
        <v>12.469960300872968</v>
      </c>
      <c r="AE297" s="532">
        <f t="shared" si="84"/>
        <v>-22.943857118102084</v>
      </c>
      <c r="AF297" s="532">
        <f t="shared" si="85"/>
        <v>12.4070310846603</v>
      </c>
      <c r="AG297" s="532">
        <f t="shared" si="86"/>
        <v>-90.469955240458631</v>
      </c>
      <c r="AH297" s="532">
        <f t="shared" si="87"/>
        <v>34.69705405746808</v>
      </c>
      <c r="AI297" s="532">
        <f t="shared" si="88"/>
        <v>-66.309727216432336</v>
      </c>
      <c r="AK297" s="532">
        <f t="shared" si="89"/>
        <v>-22.929268729018013</v>
      </c>
      <c r="AL297" s="532">
        <f t="shared" si="90"/>
        <v>-1.9871848821611326</v>
      </c>
      <c r="AM297" s="532">
        <f t="shared" si="91"/>
        <v>-30.137477274241693</v>
      </c>
      <c r="AN297" s="532">
        <f t="shared" si="92"/>
        <v>-11.483301664540459</v>
      </c>
      <c r="AO297" s="532">
        <f t="shared" si="93"/>
        <v>-90.412431822725082</v>
      </c>
      <c r="AP297" s="532">
        <f t="shared" si="94"/>
        <v>49.701165016839184</v>
      </c>
      <c r="AQ297" s="532">
        <f t="shared" si="95"/>
        <v>-107.2484993558472</v>
      </c>
    </row>
    <row r="298" spans="1:43">
      <c r="A298" s="240">
        <v>976</v>
      </c>
      <c r="B298" s="364">
        <v>19</v>
      </c>
      <c r="C298" s="364">
        <v>19</v>
      </c>
      <c r="D298" s="18" t="s">
        <v>321</v>
      </c>
      <c r="E298" s="21">
        <v>3830</v>
      </c>
      <c r="F298" s="21">
        <v>3788</v>
      </c>
      <c r="G298" s="36">
        <v>3765</v>
      </c>
      <c r="H298" s="36"/>
      <c r="I298" s="22">
        <v>714989.39707910444</v>
      </c>
      <c r="J298" s="36">
        <v>385554.64346689451</v>
      </c>
      <c r="K298" s="519">
        <f t="shared" si="78"/>
        <v>1100544.0405459991</v>
      </c>
      <c r="L298" s="519"/>
      <c r="M298" s="36">
        <v>-128595.223106347</v>
      </c>
      <c r="N298" s="36">
        <v>-135768.62984419087</v>
      </c>
      <c r="O298" s="36">
        <v>-342700.19045085734</v>
      </c>
      <c r="P298" s="22">
        <v>131432.4407696891</v>
      </c>
      <c r="Q298" s="19">
        <f t="shared" si="79"/>
        <v>-475631.6026317061</v>
      </c>
      <c r="R298" s="22"/>
      <c r="S298" s="22">
        <v>-128595.22302967391</v>
      </c>
      <c r="T298" s="36">
        <v>-88343.383574902109</v>
      </c>
      <c r="U298" s="36">
        <v>-114233.39681695245</v>
      </c>
      <c r="V298" s="36">
        <v>-43234.630766994836</v>
      </c>
      <c r="W298" s="36">
        <v>-342700.19045085734</v>
      </c>
      <c r="X298" s="22">
        <f t="shared" si="96"/>
        <v>187124.88628839955</v>
      </c>
      <c r="Y298" s="19">
        <f t="shared" si="80"/>
        <v>-529981.9383509811</v>
      </c>
      <c r="Z298" s="595"/>
      <c r="AA298" s="22">
        <f t="shared" si="81"/>
        <v>186.6813047203928</v>
      </c>
      <c r="AB298" s="22">
        <f t="shared" si="82"/>
        <v>100.66700873809256</v>
      </c>
      <c r="AC298" s="22">
        <f t="shared" si="83"/>
        <v>287.34831345848539</v>
      </c>
      <c r="AE298" s="532">
        <f t="shared" si="84"/>
        <v>-33.948052562393613</v>
      </c>
      <c r="AF298" s="532">
        <f t="shared" si="85"/>
        <v>-35.841771342183442</v>
      </c>
      <c r="AG298" s="532">
        <f t="shared" si="86"/>
        <v>-90.469955240458646</v>
      </c>
      <c r="AH298" s="532">
        <f t="shared" si="87"/>
        <v>34.697054057468087</v>
      </c>
      <c r="AI298" s="532">
        <f t="shared" si="88"/>
        <v>-125.56272508756761</v>
      </c>
      <c r="AK298" s="532">
        <f t="shared" si="89"/>
        <v>-34.155437723684969</v>
      </c>
      <c r="AL298" s="532">
        <f t="shared" si="90"/>
        <v>-23.46437810754372</v>
      </c>
      <c r="AM298" s="532">
        <f t="shared" si="91"/>
        <v>-30.340875648592945</v>
      </c>
      <c r="AN298" s="532">
        <f t="shared" si="92"/>
        <v>-11.483301664540461</v>
      </c>
      <c r="AO298" s="532">
        <f t="shared" si="93"/>
        <v>-91.022626945778839</v>
      </c>
      <c r="AP298" s="532">
        <f t="shared" si="94"/>
        <v>49.701165016839191</v>
      </c>
      <c r="AQ298" s="532">
        <f t="shared" si="95"/>
        <v>-140.76545507330175</v>
      </c>
    </row>
    <row r="299" spans="1:43">
      <c r="A299" s="240">
        <v>977</v>
      </c>
      <c r="B299" s="364">
        <v>17</v>
      </c>
      <c r="C299" s="364">
        <v>17</v>
      </c>
      <c r="D299" s="18" t="s">
        <v>322</v>
      </c>
      <c r="E299" s="21">
        <v>15357</v>
      </c>
      <c r="F299" s="21">
        <v>15293</v>
      </c>
      <c r="G299" s="36">
        <v>15369</v>
      </c>
      <c r="H299" s="36"/>
      <c r="I299" s="22">
        <v>20025.058790852534</v>
      </c>
      <c r="J299" s="36">
        <v>-354600.10826635326</v>
      </c>
      <c r="K299" s="519">
        <f t="shared" si="78"/>
        <v>-334575.04947550071</v>
      </c>
      <c r="L299" s="519"/>
      <c r="M299" s="36">
        <v>-578591.0236461414</v>
      </c>
      <c r="N299" s="36">
        <v>-587395.94293237117</v>
      </c>
      <c r="O299" s="36">
        <v>-1383557.025492334</v>
      </c>
      <c r="P299" s="22">
        <v>530622.04770085937</v>
      </c>
      <c r="Q299" s="19">
        <f t="shared" si="79"/>
        <v>-2018921.9443699869</v>
      </c>
      <c r="R299" s="22"/>
      <c r="S299" s="22">
        <v>-578591.02333659504</v>
      </c>
      <c r="T299" s="36">
        <v>-395929.65697771619</v>
      </c>
      <c r="U299" s="36">
        <v>-461185.67516411137</v>
      </c>
      <c r="V299" s="36">
        <v>-176486.86328232233</v>
      </c>
      <c r="W299" s="36">
        <v>-1383557.025492334</v>
      </c>
      <c r="X299" s="22">
        <f t="shared" si="96"/>
        <v>763857.2051438014</v>
      </c>
      <c r="Y299" s="19">
        <f t="shared" si="80"/>
        <v>-2231893.039109278</v>
      </c>
      <c r="Z299" s="595"/>
      <c r="AA299" s="22">
        <f t="shared" si="81"/>
        <v>1.3039694465619935</v>
      </c>
      <c r="AB299" s="22">
        <f t="shared" si="82"/>
        <v>-23.090454402966287</v>
      </c>
      <c r="AC299" s="22">
        <f t="shared" si="83"/>
        <v>-21.786484956404291</v>
      </c>
      <c r="AE299" s="532">
        <f t="shared" si="84"/>
        <v>-37.83371631767092</v>
      </c>
      <c r="AF299" s="532">
        <f t="shared" si="85"/>
        <v>-38.409464652610424</v>
      </c>
      <c r="AG299" s="532">
        <f t="shared" si="86"/>
        <v>-90.469955240458646</v>
      </c>
      <c r="AH299" s="532">
        <f t="shared" si="87"/>
        <v>34.69705405746808</v>
      </c>
      <c r="AI299" s="532">
        <f t="shared" si="88"/>
        <v>-132.0160821532719</v>
      </c>
      <c r="AK299" s="532">
        <f t="shared" si="89"/>
        <v>-37.646627844140482</v>
      </c>
      <c r="AL299" s="532">
        <f t="shared" si="90"/>
        <v>-25.761575702889985</v>
      </c>
      <c r="AM299" s="532">
        <f t="shared" si="91"/>
        <v>-30.007526525090206</v>
      </c>
      <c r="AN299" s="532">
        <f t="shared" si="92"/>
        <v>-11.483301664540461</v>
      </c>
      <c r="AO299" s="532">
        <f t="shared" si="93"/>
        <v>-90.022579575270612</v>
      </c>
      <c r="AP299" s="532">
        <f t="shared" si="94"/>
        <v>49.701165016839184</v>
      </c>
      <c r="AQ299" s="532">
        <f t="shared" si="95"/>
        <v>-145.22044629509259</v>
      </c>
    </row>
    <row r="300" spans="1:43">
      <c r="A300" s="240">
        <v>980</v>
      </c>
      <c r="B300" s="364">
        <v>6</v>
      </c>
      <c r="C300" s="364">
        <v>6</v>
      </c>
      <c r="D300" s="18" t="s">
        <v>323</v>
      </c>
      <c r="E300" s="21">
        <v>33533</v>
      </c>
      <c r="F300" s="21">
        <v>33607</v>
      </c>
      <c r="G300" s="36">
        <v>33677</v>
      </c>
      <c r="H300" s="36"/>
      <c r="I300" s="22">
        <v>-434704.46374581836</v>
      </c>
      <c r="J300" s="36">
        <v>-1195571.6348365312</v>
      </c>
      <c r="K300" s="519">
        <f t="shared" si="78"/>
        <v>-1630276.0985823497</v>
      </c>
      <c r="L300" s="519"/>
      <c r="M300" s="36">
        <v>329810.9233740627</v>
      </c>
      <c r="N300" s="36">
        <v>-319495.85829596844</v>
      </c>
      <c r="O300" s="36">
        <v>-3040423.7857660935</v>
      </c>
      <c r="P300" s="22">
        <v>1166063.8957093298</v>
      </c>
      <c r="Q300" s="19">
        <f t="shared" si="79"/>
        <v>-1864044.8249786696</v>
      </c>
      <c r="R300" s="22"/>
      <c r="S300" s="22">
        <v>329810.92405430385</v>
      </c>
      <c r="T300" s="36">
        <v>-66825.812121545852</v>
      </c>
      <c r="U300" s="36">
        <v>-1013474.5952553645</v>
      </c>
      <c r="V300" s="36">
        <v>-386723.1501567291</v>
      </c>
      <c r="W300" s="36">
        <v>-3040423.7857660935</v>
      </c>
      <c r="X300" s="22">
        <f t="shared" si="96"/>
        <v>1673786.1342720934</v>
      </c>
      <c r="Y300" s="19">
        <f t="shared" si="80"/>
        <v>-2503850.2849733359</v>
      </c>
      <c r="Z300" s="595"/>
      <c r="AA300" s="22">
        <f t="shared" si="81"/>
        <v>-12.963482651293305</v>
      </c>
      <c r="AB300" s="22">
        <f t="shared" si="82"/>
        <v>-35.653584076477834</v>
      </c>
      <c r="AC300" s="22">
        <f t="shared" si="83"/>
        <v>-48.617066727771146</v>
      </c>
      <c r="AE300" s="532">
        <f t="shared" si="84"/>
        <v>9.8137567582367566</v>
      </c>
      <c r="AF300" s="532">
        <f t="shared" si="85"/>
        <v>-9.5068247179447276</v>
      </c>
      <c r="AG300" s="532">
        <f t="shared" si="86"/>
        <v>-90.469955240458646</v>
      </c>
      <c r="AH300" s="532">
        <f t="shared" si="87"/>
        <v>34.69705405746808</v>
      </c>
      <c r="AI300" s="532">
        <f t="shared" si="88"/>
        <v>-55.465969142698533</v>
      </c>
      <c r="AK300" s="532">
        <f t="shared" si="89"/>
        <v>9.793358198601533</v>
      </c>
      <c r="AL300" s="532">
        <f t="shared" si="90"/>
        <v>-1.9843160650160601</v>
      </c>
      <c r="AM300" s="532">
        <f t="shared" si="91"/>
        <v>-30.093969036890595</v>
      </c>
      <c r="AN300" s="532">
        <f t="shared" si="92"/>
        <v>-11.483301664540461</v>
      </c>
      <c r="AO300" s="532">
        <f t="shared" si="93"/>
        <v>-90.281907110671781</v>
      </c>
      <c r="AP300" s="532">
        <f t="shared" si="94"/>
        <v>49.701165016839191</v>
      </c>
      <c r="AQ300" s="532">
        <f t="shared" si="95"/>
        <v>-74.34897066167818</v>
      </c>
    </row>
    <row r="301" spans="1:43">
      <c r="A301" s="240">
        <v>981</v>
      </c>
      <c r="B301" s="364">
        <v>5</v>
      </c>
      <c r="C301" s="364">
        <v>5</v>
      </c>
      <c r="D301" s="18" t="s">
        <v>324</v>
      </c>
      <c r="E301" s="21">
        <v>2282</v>
      </c>
      <c r="F301" s="21">
        <v>2237</v>
      </c>
      <c r="G301" s="36">
        <v>2207</v>
      </c>
      <c r="H301" s="36"/>
      <c r="I301" s="22">
        <v>455638.53422491642</v>
      </c>
      <c r="J301" s="36">
        <v>231866.46627345079</v>
      </c>
      <c r="K301" s="519">
        <f t="shared" si="78"/>
        <v>687505.00049836724</v>
      </c>
      <c r="L301" s="519"/>
      <c r="M301" s="36">
        <v>660369.77074952412</v>
      </c>
      <c r="N301" s="36">
        <v>325402.91019971267</v>
      </c>
      <c r="O301" s="36">
        <v>-202381.289872906</v>
      </c>
      <c r="P301" s="22">
        <v>77617.309926556089</v>
      </c>
      <c r="Q301" s="19">
        <f t="shared" si="79"/>
        <v>861008.70100288687</v>
      </c>
      <c r="R301" s="22"/>
      <c r="S301" s="22">
        <v>660369.77079480351</v>
      </c>
      <c r="T301" s="36">
        <v>286299.84681650228</v>
      </c>
      <c r="U301" s="36">
        <v>-67460.429957635337</v>
      </c>
      <c r="V301" s="36">
        <v>-25343.646773640798</v>
      </c>
      <c r="W301" s="36">
        <v>-202381.289872906</v>
      </c>
      <c r="X301" s="22">
        <f t="shared" si="96"/>
        <v>109690.47119216408</v>
      </c>
      <c r="Y301" s="19">
        <f t="shared" si="80"/>
        <v>761174.72219928773</v>
      </c>
      <c r="Z301" s="595"/>
      <c r="AA301" s="22">
        <f t="shared" si="81"/>
        <v>199.66631648769345</v>
      </c>
      <c r="AB301" s="22">
        <f t="shared" si="82"/>
        <v>101.60668986566643</v>
      </c>
      <c r="AC301" s="22">
        <f t="shared" si="83"/>
        <v>301.2730063533599</v>
      </c>
      <c r="AE301" s="532">
        <f t="shared" si="84"/>
        <v>295.20329492602775</v>
      </c>
      <c r="AF301" s="532">
        <f t="shared" si="85"/>
        <v>145.46397416169543</v>
      </c>
      <c r="AG301" s="532">
        <f t="shared" si="86"/>
        <v>-90.469955240458646</v>
      </c>
      <c r="AH301" s="532">
        <f t="shared" si="87"/>
        <v>34.69705405746808</v>
      </c>
      <c r="AI301" s="532">
        <f t="shared" si="88"/>
        <v>384.89436790473263</v>
      </c>
      <c r="AK301" s="532">
        <f t="shared" si="89"/>
        <v>299.21602664014659</v>
      </c>
      <c r="AL301" s="532">
        <f t="shared" si="90"/>
        <v>129.72353729791675</v>
      </c>
      <c r="AM301" s="532">
        <f t="shared" si="91"/>
        <v>-30.566574516373056</v>
      </c>
      <c r="AN301" s="532">
        <f t="shared" si="92"/>
        <v>-11.483301664540461</v>
      </c>
      <c r="AO301" s="532">
        <f t="shared" si="93"/>
        <v>-91.69972354911917</v>
      </c>
      <c r="AP301" s="532">
        <f t="shared" si="94"/>
        <v>49.701165016839184</v>
      </c>
      <c r="AQ301" s="532">
        <f t="shared" si="95"/>
        <v>344.89112922486981</v>
      </c>
    </row>
    <row r="302" spans="1:43">
      <c r="A302" s="240">
        <v>989</v>
      </c>
      <c r="B302" s="364">
        <v>14</v>
      </c>
      <c r="C302" s="364">
        <v>14</v>
      </c>
      <c r="D302" s="18" t="s">
        <v>325</v>
      </c>
      <c r="E302" s="21">
        <v>5484</v>
      </c>
      <c r="F302" s="21">
        <v>5406</v>
      </c>
      <c r="G302" s="36">
        <v>5316</v>
      </c>
      <c r="H302" s="36"/>
      <c r="I302" s="22">
        <v>-856359.96821526811</v>
      </c>
      <c r="J302" s="36">
        <v>-513703.6001898286</v>
      </c>
      <c r="K302" s="519">
        <f t="shared" si="78"/>
        <v>-1370063.5684050967</v>
      </c>
      <c r="L302" s="519"/>
      <c r="M302" s="36">
        <v>-956794.3121460845</v>
      </c>
      <c r="N302" s="36">
        <v>-522135.21424058086</v>
      </c>
      <c r="O302" s="36">
        <v>-489080.57802991942</v>
      </c>
      <c r="P302" s="22">
        <v>187572.27423467243</v>
      </c>
      <c r="Q302" s="19">
        <f t="shared" si="79"/>
        <v>-1780437.8301819125</v>
      </c>
      <c r="R302" s="22"/>
      <c r="S302" s="22">
        <v>-956794.31203666155</v>
      </c>
      <c r="T302" s="36">
        <v>-454452.82740537095</v>
      </c>
      <c r="U302" s="36">
        <v>-163026.85934330648</v>
      </c>
      <c r="V302" s="36">
        <v>-61045.231648697089</v>
      </c>
      <c r="W302" s="36">
        <v>-489080.57802991942</v>
      </c>
      <c r="X302" s="22">
        <f t="shared" si="96"/>
        <v>264211.3932295171</v>
      </c>
      <c r="Y302" s="19">
        <f t="shared" si="80"/>
        <v>-1860188.4152344381</v>
      </c>
      <c r="Z302" s="595"/>
      <c r="AA302" s="22">
        <f t="shared" si="81"/>
        <v>-156.15608464902775</v>
      </c>
      <c r="AB302" s="22">
        <f t="shared" si="82"/>
        <v>-93.673158313243732</v>
      </c>
      <c r="AC302" s="22">
        <f t="shared" si="83"/>
        <v>-249.82924296227145</v>
      </c>
      <c r="AE302" s="532">
        <f t="shared" si="84"/>
        <v>-176.98747912432196</v>
      </c>
      <c r="AF302" s="532">
        <f t="shared" si="85"/>
        <v>-96.584390351568786</v>
      </c>
      <c r="AG302" s="532">
        <f t="shared" si="86"/>
        <v>-90.469955240458646</v>
      </c>
      <c r="AH302" s="532">
        <f t="shared" si="87"/>
        <v>34.69705405746808</v>
      </c>
      <c r="AI302" s="532">
        <f t="shared" si="88"/>
        <v>-329.34477065888132</v>
      </c>
      <c r="AK302" s="532">
        <f t="shared" si="89"/>
        <v>-179.98388112051572</v>
      </c>
      <c r="AL302" s="532">
        <f t="shared" si="90"/>
        <v>-85.487740294464061</v>
      </c>
      <c r="AM302" s="532">
        <f t="shared" si="91"/>
        <v>-30.667204541630262</v>
      </c>
      <c r="AN302" s="532">
        <f t="shared" si="92"/>
        <v>-11.483301664540461</v>
      </c>
      <c r="AO302" s="532">
        <f t="shared" si="93"/>
        <v>-92.00161362489078</v>
      </c>
      <c r="AP302" s="532">
        <f t="shared" si="94"/>
        <v>49.701165016839184</v>
      </c>
      <c r="AQ302" s="532">
        <f t="shared" si="95"/>
        <v>-349.92257622920204</v>
      </c>
    </row>
    <row r="303" spans="1:43">
      <c r="A303" s="240">
        <v>992</v>
      </c>
      <c r="B303" s="364">
        <v>13</v>
      </c>
      <c r="C303" s="364">
        <v>13</v>
      </c>
      <c r="D303" s="18" t="s">
        <v>326</v>
      </c>
      <c r="E303" s="21">
        <v>18318</v>
      </c>
      <c r="F303" s="21">
        <v>18120</v>
      </c>
      <c r="G303" s="36">
        <v>17971</v>
      </c>
      <c r="H303" s="36"/>
      <c r="I303" s="22">
        <v>3464287.3897799039</v>
      </c>
      <c r="J303" s="36">
        <v>3425570.8857296463</v>
      </c>
      <c r="K303" s="519">
        <f t="shared" si="78"/>
        <v>6889858.2755095502</v>
      </c>
      <c r="L303" s="519"/>
      <c r="M303" s="36">
        <v>-220009.7661159664</v>
      </c>
      <c r="N303" s="36">
        <v>622229.59870614985</v>
      </c>
      <c r="O303" s="36">
        <v>-1639315.5889571107</v>
      </c>
      <c r="P303" s="22">
        <v>628710.61952132161</v>
      </c>
      <c r="Q303" s="19">
        <f t="shared" si="79"/>
        <v>-608385.13684560556</v>
      </c>
      <c r="R303" s="22"/>
      <c r="S303" s="22">
        <v>-220009.76574919853</v>
      </c>
      <c r="T303" s="36">
        <v>305489.54126145935</v>
      </c>
      <c r="U303" s="36">
        <v>-546438.52965237026</v>
      </c>
      <c r="V303" s="36">
        <v>-206366.41421345662</v>
      </c>
      <c r="W303" s="36">
        <v>-1639315.5889571107</v>
      </c>
      <c r="X303" s="22">
        <f t="shared" si="96"/>
        <v>893179.63651761704</v>
      </c>
      <c r="Y303" s="19">
        <f t="shared" si="80"/>
        <v>-1413461.1207930595</v>
      </c>
      <c r="Z303" s="595"/>
      <c r="AA303" s="22">
        <f t="shared" si="81"/>
        <v>189.11930285947724</v>
      </c>
      <c r="AB303" s="22">
        <f t="shared" si="82"/>
        <v>187.00572582867377</v>
      </c>
      <c r="AC303" s="22">
        <f t="shared" si="83"/>
        <v>376.12502868815102</v>
      </c>
      <c r="AE303" s="532">
        <f t="shared" si="84"/>
        <v>-12.1418193220732</v>
      </c>
      <c r="AF303" s="532">
        <f t="shared" si="85"/>
        <v>34.339381827050211</v>
      </c>
      <c r="AG303" s="532">
        <f t="shared" si="86"/>
        <v>-90.469955240458646</v>
      </c>
      <c r="AH303" s="532">
        <f t="shared" si="87"/>
        <v>34.69705405746808</v>
      </c>
      <c r="AI303" s="532">
        <f t="shared" si="88"/>
        <v>-33.575338678013551</v>
      </c>
      <c r="AK303" s="532">
        <f t="shared" si="89"/>
        <v>-12.242488773535058</v>
      </c>
      <c r="AL303" s="532">
        <f t="shared" si="90"/>
        <v>16.999028504894515</v>
      </c>
      <c r="AM303" s="532">
        <f t="shared" si="91"/>
        <v>-30.406684639272733</v>
      </c>
      <c r="AN303" s="532">
        <f t="shared" si="92"/>
        <v>-11.483301664540461</v>
      </c>
      <c r="AO303" s="532">
        <f t="shared" si="93"/>
        <v>-91.220053917818191</v>
      </c>
      <c r="AP303" s="532">
        <f t="shared" si="94"/>
        <v>49.701165016839184</v>
      </c>
      <c r="AQ303" s="532">
        <f t="shared" si="95"/>
        <v>-78.652335473432728</v>
      </c>
    </row>
    <row r="304" spans="1:43">
      <c r="F304" s="25"/>
    </row>
    <row r="305" spans="6:22">
      <c r="F305" s="25"/>
    </row>
    <row r="306" spans="6:22">
      <c r="F306" s="25"/>
    </row>
    <row r="307" spans="6:22">
      <c r="F307" s="25"/>
    </row>
    <row r="319" spans="6:22">
      <c r="R319" s="32"/>
      <c r="S319" s="32"/>
      <c r="T319" s="32"/>
      <c r="U319" s="32"/>
      <c r="V319" s="32"/>
    </row>
    <row r="320" spans="6:22">
      <c r="R320" s="32"/>
      <c r="S320" s="32"/>
      <c r="T320" s="32"/>
      <c r="U320" s="32"/>
      <c r="V320" s="32"/>
    </row>
    <row r="321" spans="18:22">
      <c r="R321" s="32"/>
      <c r="S321" s="32"/>
      <c r="T321" s="32"/>
      <c r="U321" s="32"/>
      <c r="V321" s="32"/>
    </row>
    <row r="322" spans="18:22">
      <c r="R322" s="32"/>
      <c r="S322" s="32"/>
      <c r="T322" s="32"/>
      <c r="U322" s="32"/>
      <c r="V322" s="32"/>
    </row>
    <row r="323" spans="18:22">
      <c r="R323" s="32"/>
      <c r="S323" s="32"/>
      <c r="T323" s="32"/>
      <c r="U323" s="32"/>
      <c r="V323" s="32"/>
    </row>
    <row r="324" spans="18:22">
      <c r="R324" s="32"/>
      <c r="S324" s="32"/>
      <c r="T324" s="32"/>
      <c r="U324" s="32"/>
      <c r="V324" s="32"/>
    </row>
  </sheetData>
  <autoFilter ref="A10:AQ10" xr:uid="{89FA2009-52EA-47E3-9231-A8884B148C6D}"/>
  <conditionalFormatting sqref="G11:H302">
    <cfRule type="cellIs" dxfId="4" priority="1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327</v>
      </c>
      <c r="B1" s="6"/>
      <c r="I1" s="8"/>
      <c r="J1" s="12"/>
      <c r="L1" s="38"/>
      <c r="M1" s="24"/>
      <c r="U1" s="35" t="s">
        <v>328</v>
      </c>
      <c r="V1" s="6"/>
      <c r="X1" s="17"/>
      <c r="Z1" s="12"/>
      <c r="AA1" s="12"/>
    </row>
    <row r="2" spans="1:29" ht="17.45" customHeight="1">
      <c r="A2" s="239" t="s">
        <v>329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8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8</v>
      </c>
      <c r="V3" s="51"/>
      <c r="W3" s="52"/>
      <c r="X3" s="17"/>
      <c r="Y3" s="52"/>
      <c r="Z3" s="42"/>
      <c r="AA3" s="42"/>
      <c r="AB3" s="42"/>
    </row>
    <row r="4" spans="1:29">
      <c r="A4" s="249" t="s">
        <v>330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331</v>
      </c>
      <c r="V4" s="51"/>
      <c r="W4" s="43"/>
      <c r="X4" s="137"/>
      <c r="Y4" s="45"/>
      <c r="Z4" s="46"/>
      <c r="AA4" s="46"/>
      <c r="AB4" s="138" t="s">
        <v>332</v>
      </c>
    </row>
    <row r="5" spans="1:29">
      <c r="A5" s="332" t="s">
        <v>333</v>
      </c>
      <c r="B5" s="51"/>
      <c r="C5" s="47"/>
      <c r="D5" s="48"/>
      <c r="E5" s="163"/>
      <c r="F5" s="216"/>
      <c r="G5" s="164"/>
      <c r="H5" s="42" t="s">
        <v>334</v>
      </c>
      <c r="I5" s="1"/>
      <c r="J5" s="12"/>
      <c r="K5" s="1"/>
      <c r="L5" s="1"/>
      <c r="R5" s="1"/>
      <c r="U5" s="53" t="s">
        <v>335</v>
      </c>
      <c r="V5" s="51"/>
      <c r="W5" s="47"/>
      <c r="Y5" s="48"/>
      <c r="Z5" s="12"/>
      <c r="AA5" s="12"/>
      <c r="AB5" s="42" t="s">
        <v>334</v>
      </c>
    </row>
    <row r="6" spans="1:29">
      <c r="A6" s="250" t="s">
        <v>9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336</v>
      </c>
      <c r="V6" s="51"/>
      <c r="W6" s="47"/>
      <c r="X6" s="13"/>
      <c r="Y6" s="48"/>
      <c r="Z6" s="48"/>
      <c r="AA6" s="48"/>
      <c r="AB6" s="49"/>
    </row>
    <row r="7" spans="1:29">
      <c r="A7" s="251" t="s">
        <v>337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337</v>
      </c>
      <c r="V7" s="51"/>
      <c r="W7" s="47"/>
      <c r="X7" s="13"/>
      <c r="Y7" s="48"/>
      <c r="Z7" s="48"/>
      <c r="AA7" s="48"/>
      <c r="AB7" s="49"/>
    </row>
    <row r="8" spans="1:29">
      <c r="A8" s="250" t="s">
        <v>10</v>
      </c>
      <c r="F8" s="217"/>
      <c r="G8" s="165"/>
      <c r="I8" s="8"/>
      <c r="J8" s="12"/>
      <c r="L8" s="40"/>
      <c r="U8" s="42" t="s">
        <v>10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11</v>
      </c>
      <c r="B9" s="55" t="s">
        <v>12</v>
      </c>
      <c r="C9" s="56" t="s">
        <v>28</v>
      </c>
      <c r="D9" s="56" t="s">
        <v>29</v>
      </c>
      <c r="E9" s="340" t="s">
        <v>338</v>
      </c>
      <c r="F9" s="166" t="s">
        <v>339</v>
      </c>
      <c r="G9" s="166" t="s">
        <v>340</v>
      </c>
      <c r="H9" s="56" t="s">
        <v>14</v>
      </c>
      <c r="I9" s="56" t="s">
        <v>341</v>
      </c>
      <c r="J9" s="57" t="s">
        <v>31</v>
      </c>
      <c r="K9" s="57" t="s">
        <v>16</v>
      </c>
      <c r="L9" s="58" t="s">
        <v>342</v>
      </c>
      <c r="M9" s="167" t="s">
        <v>24</v>
      </c>
      <c r="N9" s="133" t="s">
        <v>343</v>
      </c>
      <c r="O9" s="133" t="s">
        <v>26</v>
      </c>
      <c r="P9" s="59"/>
      <c r="Q9" s="60" t="s">
        <v>344</v>
      </c>
      <c r="R9" s="60" t="s">
        <v>345</v>
      </c>
      <c r="S9" s="60"/>
      <c r="T9" s="61"/>
      <c r="U9" s="140" t="s">
        <v>11</v>
      </c>
      <c r="V9" s="140" t="s">
        <v>12</v>
      </c>
      <c r="W9" s="141" t="s">
        <v>346</v>
      </c>
      <c r="X9" s="141" t="s">
        <v>347</v>
      </c>
      <c r="Y9" s="141" t="s">
        <v>14</v>
      </c>
      <c r="Z9" s="141" t="s">
        <v>348</v>
      </c>
      <c r="AA9" s="142" t="s">
        <v>349</v>
      </c>
      <c r="AB9" s="142" t="s">
        <v>350</v>
      </c>
      <c r="AC9" s="143" t="s">
        <v>32</v>
      </c>
    </row>
    <row r="10" spans="1:29" s="54" customFormat="1" ht="30.6" customHeight="1">
      <c r="A10" s="343"/>
      <c r="B10" s="344" t="s">
        <v>33</v>
      </c>
      <c r="C10" s="333">
        <f>SUM(C11:C303)</f>
        <v>5517897</v>
      </c>
      <c r="D10" s="333">
        <v>344.41961421171868</v>
      </c>
      <c r="E10" s="347">
        <v>345.07038877311413</v>
      </c>
      <c r="F10" s="348">
        <v>-0.65077601122311635</v>
      </c>
      <c r="G10" s="348">
        <v>0</v>
      </c>
      <c r="H10" s="333">
        <v>148.42654692539568</v>
      </c>
      <c r="I10" s="334">
        <v>492.84616095588592</v>
      </c>
      <c r="J10" s="335">
        <v>2.6833784682823909</v>
      </c>
      <c r="K10" s="333">
        <v>154.22542320017965</v>
      </c>
      <c r="L10" s="365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4"/>
      <c r="V10" s="344" t="s">
        <v>33</v>
      </c>
      <c r="W10" s="354">
        <f t="shared" ref="W10" si="5">SUM(W11:W303)</f>
        <v>5503664</v>
      </c>
      <c r="X10" s="354">
        <v>1302.0757736484065</v>
      </c>
      <c r="Y10" s="354">
        <v>143.48394858162206</v>
      </c>
      <c r="Z10" s="355">
        <v>1445.5597222300291</v>
      </c>
      <c r="AA10" s="356">
        <v>4.0708671532273772</v>
      </c>
      <c r="AB10" s="354">
        <v>499.55811255985367</v>
      </c>
      <c r="AC10" s="366">
        <f t="shared" ref="AC10:AC73" si="6">SUM(Z10:AB10)</f>
        <v>1949.1887019431103</v>
      </c>
    </row>
    <row r="11" spans="1:29" ht="18.75">
      <c r="A11" s="345">
        <v>5</v>
      </c>
      <c r="B11" s="346" t="s">
        <v>34</v>
      </c>
      <c r="C11" s="342">
        <v>9311</v>
      </c>
      <c r="D11" s="336">
        <v>636.17903554935026</v>
      </c>
      <c r="E11" s="349">
        <v>473.55407582429382</v>
      </c>
      <c r="F11" s="350">
        <v>145.80710987004619</v>
      </c>
      <c r="G11" s="351">
        <v>16.817849855010202</v>
      </c>
      <c r="H11" s="337">
        <v>585.34668671463862</v>
      </c>
      <c r="I11" s="338">
        <v>1221.5256148641392</v>
      </c>
      <c r="J11" s="341">
        <v>166.32563634410911</v>
      </c>
      <c r="K11" s="342">
        <v>214.30566359629029</v>
      </c>
      <c r="L11" s="339">
        <f t="shared" si="0"/>
        <v>1602.1569148045387</v>
      </c>
      <c r="M11" s="364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57">
        <v>5</v>
      </c>
      <c r="V11" s="346" t="s">
        <v>34</v>
      </c>
      <c r="W11" s="342">
        <v>9419</v>
      </c>
      <c r="X11" s="342">
        <v>2229.8641718851754</v>
      </c>
      <c r="Y11" s="337">
        <v>1078.0972966719701</v>
      </c>
      <c r="Z11" s="358">
        <v>3307.9614685571455</v>
      </c>
      <c r="AA11" s="359">
        <v>148.87397812931309</v>
      </c>
      <c r="AB11" s="360">
        <v>694.66511614462843</v>
      </c>
      <c r="AC11" s="366">
        <f t="shared" si="6"/>
        <v>4151.5005628310864</v>
      </c>
    </row>
    <row r="12" spans="1:29" ht="18.75">
      <c r="A12" s="345">
        <v>9</v>
      </c>
      <c r="B12" s="346" t="s">
        <v>35</v>
      </c>
      <c r="C12" s="342">
        <v>2491</v>
      </c>
      <c r="D12" s="336">
        <v>782.03813729425929</v>
      </c>
      <c r="E12" s="349">
        <v>603.73143315937375</v>
      </c>
      <c r="F12" s="352">
        <v>166.0983540746688</v>
      </c>
      <c r="G12" s="351">
        <v>12.20835006021678</v>
      </c>
      <c r="H12" s="337">
        <v>682.53512645523881</v>
      </c>
      <c r="I12" s="338">
        <v>1464.5728623042955</v>
      </c>
      <c r="J12" s="341">
        <v>-198.0405459654757</v>
      </c>
      <c r="K12" s="342">
        <v>211.6105539840641</v>
      </c>
      <c r="L12" s="339">
        <f t="shared" si="0"/>
        <v>1478.1428703228839</v>
      </c>
      <c r="M12" s="364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57">
        <v>9</v>
      </c>
      <c r="V12" s="346" t="s">
        <v>35</v>
      </c>
      <c r="W12" s="342">
        <v>2517</v>
      </c>
      <c r="X12" s="361">
        <v>2599.4699103214475</v>
      </c>
      <c r="Y12" s="337">
        <v>1149.3014048401933</v>
      </c>
      <c r="Z12" s="358">
        <v>3748.7713151616404</v>
      </c>
      <c r="AA12" s="362">
        <v>-214.18315454906636</v>
      </c>
      <c r="AB12" s="360">
        <v>692.17665964944445</v>
      </c>
      <c r="AC12" s="366">
        <f t="shared" si="6"/>
        <v>4226.7648202620185</v>
      </c>
    </row>
    <row r="13" spans="1:29" ht="18.75">
      <c r="A13" s="345">
        <v>10</v>
      </c>
      <c r="B13" s="346" t="s">
        <v>36</v>
      </c>
      <c r="C13" s="342">
        <v>11197</v>
      </c>
      <c r="D13" s="336">
        <v>368.99473073144594</v>
      </c>
      <c r="E13" s="349">
        <v>382.8154862909708</v>
      </c>
      <c r="F13" s="352">
        <v>40.135304099312314</v>
      </c>
      <c r="G13" s="351">
        <v>-53.956059658837191</v>
      </c>
      <c r="H13" s="337">
        <v>571.71858533535772</v>
      </c>
      <c r="I13" s="338">
        <v>940.7133160668036</v>
      </c>
      <c r="J13" s="341">
        <v>-57.142538179869611</v>
      </c>
      <c r="K13" s="342">
        <v>218.02317503298912</v>
      </c>
      <c r="L13" s="339">
        <f t="shared" si="0"/>
        <v>1101.5939529199231</v>
      </c>
      <c r="M13" s="364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57">
        <v>10</v>
      </c>
      <c r="V13" s="346" t="s">
        <v>36</v>
      </c>
      <c r="W13" s="342">
        <v>11332</v>
      </c>
      <c r="X13" s="361">
        <v>2248.703800728289</v>
      </c>
      <c r="Y13" s="337">
        <v>1077.1209110432885</v>
      </c>
      <c r="Z13" s="358">
        <v>3325.8247117715773</v>
      </c>
      <c r="AA13" s="363">
        <v>-48.47405577126721</v>
      </c>
      <c r="AB13" s="360">
        <v>705.95056970019118</v>
      </c>
      <c r="AC13" s="366">
        <f t="shared" si="6"/>
        <v>3983.3012257005012</v>
      </c>
    </row>
    <row r="14" spans="1:29" ht="18.75">
      <c r="A14" s="345">
        <v>16</v>
      </c>
      <c r="B14" s="346" t="s">
        <v>37</v>
      </c>
      <c r="C14" s="342">
        <v>8033</v>
      </c>
      <c r="D14" s="336">
        <v>885.51524959541894</v>
      </c>
      <c r="E14" s="349">
        <v>113.78911988049296</v>
      </c>
      <c r="F14" s="352">
        <v>411.45362878127725</v>
      </c>
      <c r="G14" s="351">
        <v>360.2725009336487</v>
      </c>
      <c r="H14" s="337">
        <v>289.3723391012075</v>
      </c>
      <c r="I14" s="338">
        <v>1174.8875886966264</v>
      </c>
      <c r="J14" s="341">
        <v>-72.472052782273124</v>
      </c>
      <c r="K14" s="342">
        <v>175.4833697499063</v>
      </c>
      <c r="L14" s="339">
        <f t="shared" si="0"/>
        <v>1277.8989056642597</v>
      </c>
      <c r="M14" s="364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57">
        <v>16</v>
      </c>
      <c r="V14" s="346" t="s">
        <v>37</v>
      </c>
      <c r="W14" s="342">
        <v>8059</v>
      </c>
      <c r="X14" s="361">
        <v>1834.5150891496112</v>
      </c>
      <c r="Y14" s="337">
        <v>513.92242236323386</v>
      </c>
      <c r="Z14" s="358">
        <v>2348.4375115128455</v>
      </c>
      <c r="AA14" s="362">
        <v>-62.124457128676013</v>
      </c>
      <c r="AB14" s="360">
        <v>584.30591535939163</v>
      </c>
      <c r="AC14" s="366">
        <f t="shared" si="6"/>
        <v>2870.6189697435611</v>
      </c>
    </row>
    <row r="15" spans="1:29" ht="18.75">
      <c r="A15" s="345">
        <v>18</v>
      </c>
      <c r="B15" s="346" t="s">
        <v>38</v>
      </c>
      <c r="C15" s="342">
        <v>4847</v>
      </c>
      <c r="D15" s="336">
        <v>326.38271095523004</v>
      </c>
      <c r="E15" s="349">
        <v>488.03074066432845</v>
      </c>
      <c r="F15" s="352">
        <v>-93.913761089333605</v>
      </c>
      <c r="G15" s="351">
        <v>-67.734268619764805</v>
      </c>
      <c r="H15" s="337">
        <v>260.82360222818238</v>
      </c>
      <c r="I15" s="338">
        <v>587.20631318341248</v>
      </c>
      <c r="J15" s="341">
        <v>-19.095316690736539</v>
      </c>
      <c r="K15" s="342">
        <v>174.14112146177328</v>
      </c>
      <c r="L15" s="339">
        <f t="shared" si="0"/>
        <v>742.2521179544492</v>
      </c>
      <c r="M15" s="364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57">
        <v>18</v>
      </c>
      <c r="V15" s="346" t="s">
        <v>38</v>
      </c>
      <c r="W15" s="342">
        <v>4878</v>
      </c>
      <c r="X15" s="361">
        <v>951.46051055851444</v>
      </c>
      <c r="Y15" s="337">
        <v>306.42530228221682</v>
      </c>
      <c r="Z15" s="358">
        <v>1257.8858128407312</v>
      </c>
      <c r="AA15" s="363">
        <v>-43.543665436654365</v>
      </c>
      <c r="AB15" s="360">
        <v>564.92609299350988</v>
      </c>
      <c r="AC15" s="366">
        <f t="shared" si="6"/>
        <v>1779.2682403975866</v>
      </c>
    </row>
    <row r="16" spans="1:29" ht="18.75">
      <c r="A16" s="345">
        <v>19</v>
      </c>
      <c r="B16" s="346" t="s">
        <v>39</v>
      </c>
      <c r="C16" s="342">
        <v>3955</v>
      </c>
      <c r="D16" s="336">
        <v>383.55575221238939</v>
      </c>
      <c r="E16" s="349">
        <v>498.68419721871049</v>
      </c>
      <c r="F16" s="352">
        <v>-22.825537294563844</v>
      </c>
      <c r="G16" s="351">
        <v>-92.302907711757271</v>
      </c>
      <c r="H16" s="337">
        <v>422.82553729456384</v>
      </c>
      <c r="I16" s="338">
        <v>806.38128950695318</v>
      </c>
      <c r="J16" s="341">
        <v>-195.62022756005058</v>
      </c>
      <c r="K16" s="342">
        <v>167.28960784706632</v>
      </c>
      <c r="L16" s="339">
        <f t="shared" si="0"/>
        <v>778.05066979396895</v>
      </c>
      <c r="M16" s="364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57">
        <v>19</v>
      </c>
      <c r="V16" s="346" t="s">
        <v>39</v>
      </c>
      <c r="W16" s="342">
        <v>3959</v>
      </c>
      <c r="X16" s="361">
        <v>1030.7513978483805</v>
      </c>
      <c r="Y16" s="337">
        <v>482.51329568833177</v>
      </c>
      <c r="Z16" s="358">
        <v>1513.2646935367122</v>
      </c>
      <c r="AA16" s="362">
        <v>-183.78151048244507</v>
      </c>
      <c r="AB16" s="360">
        <v>563.10719786568154</v>
      </c>
      <c r="AC16" s="366">
        <f t="shared" si="6"/>
        <v>1892.5903809199485</v>
      </c>
    </row>
    <row r="17" spans="1:29" ht="18.75">
      <c r="A17" s="345">
        <v>20</v>
      </c>
      <c r="B17" s="346" t="s">
        <v>40</v>
      </c>
      <c r="C17" s="342">
        <v>16467</v>
      </c>
      <c r="D17" s="336">
        <v>77.410518005708383</v>
      </c>
      <c r="E17" s="349">
        <v>275.80117811380336</v>
      </c>
      <c r="F17" s="352">
        <v>-94.712698123519772</v>
      </c>
      <c r="G17" s="351">
        <v>-103.67796198457521</v>
      </c>
      <c r="H17" s="337">
        <v>460.44276431651178</v>
      </c>
      <c r="I17" s="338">
        <v>537.85328232222025</v>
      </c>
      <c r="J17" s="341">
        <v>-154.24643225845631</v>
      </c>
      <c r="K17" s="342">
        <v>168.47294988079662</v>
      </c>
      <c r="L17" s="339">
        <f t="shared" si="0"/>
        <v>552.07979994456059</v>
      </c>
      <c r="M17" s="364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57">
        <v>20</v>
      </c>
      <c r="V17" s="346" t="s">
        <v>40</v>
      </c>
      <c r="W17" s="342">
        <v>16391</v>
      </c>
      <c r="X17" s="361">
        <v>1224.1926843041879</v>
      </c>
      <c r="Y17" s="337">
        <v>571.31668619223092</v>
      </c>
      <c r="Z17" s="358">
        <v>1795.5093704964188</v>
      </c>
      <c r="AA17" s="363">
        <v>-161.74473796595692</v>
      </c>
      <c r="AB17" s="360">
        <v>558.49211404061771</v>
      </c>
      <c r="AC17" s="366">
        <f t="shared" si="6"/>
        <v>2192.2567465710795</v>
      </c>
    </row>
    <row r="18" spans="1:29" ht="18.75">
      <c r="A18" s="345">
        <v>46</v>
      </c>
      <c r="B18" s="346" t="s">
        <v>41</v>
      </c>
      <c r="C18" s="342">
        <v>1362</v>
      </c>
      <c r="D18" s="336">
        <v>1119.1864904552128</v>
      </c>
      <c r="E18" s="349">
        <v>557.86857562408227</v>
      </c>
      <c r="F18" s="352">
        <v>310.69676945668135</v>
      </c>
      <c r="G18" s="351">
        <v>250.62114537444933</v>
      </c>
      <c r="H18" s="337">
        <v>290.36563876651985</v>
      </c>
      <c r="I18" s="338">
        <v>1409.5521292217327</v>
      </c>
      <c r="J18" s="341">
        <v>-254.60279001468427</v>
      </c>
      <c r="K18" s="342">
        <v>219.72007788142949</v>
      </c>
      <c r="L18" s="339">
        <f t="shared" si="0"/>
        <v>1374.669417088478</v>
      </c>
      <c r="M18" s="364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57">
        <v>46</v>
      </c>
      <c r="V18" s="346" t="s">
        <v>41</v>
      </c>
      <c r="W18" s="342">
        <v>1369</v>
      </c>
      <c r="X18" s="361">
        <v>3091.3539057900175</v>
      </c>
      <c r="Y18" s="337">
        <v>837.75313715754339</v>
      </c>
      <c r="Z18" s="358">
        <v>3929.1070429475608</v>
      </c>
      <c r="AA18" s="362">
        <v>-245.6771365960555</v>
      </c>
      <c r="AB18" s="360">
        <v>728.2485121862594</v>
      </c>
      <c r="AC18" s="366">
        <f t="shared" si="6"/>
        <v>4411.6784185377646</v>
      </c>
    </row>
    <row r="19" spans="1:29" ht="18.75">
      <c r="A19" s="345">
        <v>47</v>
      </c>
      <c r="B19" s="346" t="s">
        <v>42</v>
      </c>
      <c r="C19" s="342">
        <v>1789</v>
      </c>
      <c r="D19" s="336">
        <v>1537.5299049748462</v>
      </c>
      <c r="E19" s="349">
        <v>1186.0206819452208</v>
      </c>
      <c r="F19" s="352">
        <v>-22.4315259921744</v>
      </c>
      <c r="G19" s="351">
        <v>373.94074902179989</v>
      </c>
      <c r="H19" s="337">
        <v>356.41252096143097</v>
      </c>
      <c r="I19" s="338">
        <v>1893.9424259362772</v>
      </c>
      <c r="J19" s="341">
        <v>-10.095584125209614</v>
      </c>
      <c r="K19" s="342">
        <v>217.22410138052931</v>
      </c>
      <c r="L19" s="339">
        <f t="shared" si="0"/>
        <v>2101.0709431915971</v>
      </c>
      <c r="M19" s="364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57">
        <v>47</v>
      </c>
      <c r="V19" s="346" t="s">
        <v>42</v>
      </c>
      <c r="W19" s="342">
        <v>1808</v>
      </c>
      <c r="X19" s="361">
        <v>3887.0188648785261</v>
      </c>
      <c r="Y19" s="337">
        <v>903.09481976880124</v>
      </c>
      <c r="Z19" s="358">
        <v>4790.1136846473273</v>
      </c>
      <c r="AA19" s="363">
        <v>-47.876659292035399</v>
      </c>
      <c r="AB19" s="360">
        <v>709.25836710876786</v>
      </c>
      <c r="AC19" s="366">
        <f t="shared" si="6"/>
        <v>5451.4953924640595</v>
      </c>
    </row>
    <row r="20" spans="1:29" ht="18.75">
      <c r="A20" s="345">
        <v>49</v>
      </c>
      <c r="B20" s="346" t="s">
        <v>43</v>
      </c>
      <c r="C20" s="342">
        <v>297132</v>
      </c>
      <c r="D20" s="336">
        <v>1171.1524574936393</v>
      </c>
      <c r="E20" s="349">
        <v>779.68843140422439</v>
      </c>
      <c r="F20" s="352">
        <v>288.27199695758117</v>
      </c>
      <c r="G20" s="351">
        <v>103.19202913183366</v>
      </c>
      <c r="H20" s="337">
        <v>-79.386713649152568</v>
      </c>
      <c r="I20" s="338">
        <v>1091.7657438444867</v>
      </c>
      <c r="J20" s="341">
        <v>1.6871928974327908</v>
      </c>
      <c r="K20" s="342">
        <v>102.96161980806362</v>
      </c>
      <c r="L20" s="339">
        <f t="shared" si="0"/>
        <v>1196.4145565499832</v>
      </c>
      <c r="M20" s="364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57">
        <v>49</v>
      </c>
      <c r="V20" s="346" t="s">
        <v>43</v>
      </c>
      <c r="W20" s="342">
        <v>292796</v>
      </c>
      <c r="X20" s="361">
        <v>834.99753466680636</v>
      </c>
      <c r="Y20" s="337">
        <v>-601.92620455394683</v>
      </c>
      <c r="Z20" s="358">
        <v>233.07133011285944</v>
      </c>
      <c r="AA20" s="362">
        <v>4.6922259866938072</v>
      </c>
      <c r="AB20" s="360">
        <v>327.81098981803797</v>
      </c>
      <c r="AC20" s="366">
        <f t="shared" si="6"/>
        <v>565.57454591759119</v>
      </c>
    </row>
    <row r="21" spans="1:29" ht="18.75">
      <c r="A21" s="345">
        <v>50</v>
      </c>
      <c r="B21" s="346" t="s">
        <v>44</v>
      </c>
      <c r="C21" s="342">
        <v>11417</v>
      </c>
      <c r="D21" s="336">
        <v>228.61136901112377</v>
      </c>
      <c r="E21" s="349">
        <v>215.23990540422179</v>
      </c>
      <c r="F21" s="352">
        <v>8.0910922308837705</v>
      </c>
      <c r="G21" s="351">
        <v>5.280371376018218</v>
      </c>
      <c r="H21" s="337">
        <v>311.70395024962772</v>
      </c>
      <c r="I21" s="338">
        <v>540.31531926075149</v>
      </c>
      <c r="J21" s="341">
        <v>-113.40159411404046</v>
      </c>
      <c r="K21" s="342">
        <v>183.09992031991084</v>
      </c>
      <c r="L21" s="339">
        <f t="shared" si="0"/>
        <v>610.01364546662194</v>
      </c>
      <c r="M21" s="364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57">
        <v>50</v>
      </c>
      <c r="V21" s="346" t="s">
        <v>44</v>
      </c>
      <c r="W21" s="342">
        <v>11483</v>
      </c>
      <c r="X21" s="361">
        <v>1526.9663162078107</v>
      </c>
      <c r="Y21" s="337">
        <v>389.88795664420894</v>
      </c>
      <c r="Z21" s="358">
        <v>1916.8542728520197</v>
      </c>
      <c r="AA21" s="363">
        <v>-116.20586954628581</v>
      </c>
      <c r="AB21" s="360">
        <v>590.04937994494242</v>
      </c>
      <c r="AC21" s="366">
        <f t="shared" si="6"/>
        <v>2390.6977832506764</v>
      </c>
    </row>
    <row r="22" spans="1:29" ht="18.75">
      <c r="A22" s="345">
        <v>51</v>
      </c>
      <c r="B22" s="346" t="s">
        <v>45</v>
      </c>
      <c r="C22" s="342">
        <v>9334</v>
      </c>
      <c r="D22" s="336">
        <v>-511.29312191986287</v>
      </c>
      <c r="E22" s="349">
        <v>392.73098350117851</v>
      </c>
      <c r="F22" s="352">
        <v>-424.84261838440113</v>
      </c>
      <c r="G22" s="350">
        <v>-479.18148703664025</v>
      </c>
      <c r="H22" s="337">
        <v>-17.278551532033426</v>
      </c>
      <c r="I22" s="338">
        <v>-528.57178058710087</v>
      </c>
      <c r="J22" s="341">
        <v>-90.847868009427899</v>
      </c>
      <c r="K22" s="342">
        <v>193.24448794943586</v>
      </c>
      <c r="L22" s="339">
        <f t="shared" si="0"/>
        <v>-426.17516064709287</v>
      </c>
      <c r="M22" s="364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57">
        <v>51</v>
      </c>
      <c r="V22" s="346" t="s">
        <v>45</v>
      </c>
      <c r="W22" s="342">
        <v>9452</v>
      </c>
      <c r="X22" s="361">
        <v>1263.4916443200309</v>
      </c>
      <c r="Y22" s="337">
        <v>-276.23694615486704</v>
      </c>
      <c r="Z22" s="358">
        <v>987.25469816516386</v>
      </c>
      <c r="AA22" s="362">
        <v>-102.76121455776556</v>
      </c>
      <c r="AB22" s="360">
        <v>610.07461375683999</v>
      </c>
      <c r="AC22" s="366">
        <f t="shared" si="6"/>
        <v>1494.5680973642384</v>
      </c>
    </row>
    <row r="23" spans="1:29" ht="18.75">
      <c r="A23" s="345">
        <v>52</v>
      </c>
      <c r="B23" s="346" t="s">
        <v>46</v>
      </c>
      <c r="C23" s="342">
        <v>2404</v>
      </c>
      <c r="D23" s="336">
        <v>819.73128119800333</v>
      </c>
      <c r="E23" s="349">
        <v>453.596921797005</v>
      </c>
      <c r="F23" s="352">
        <v>244.07986688851915</v>
      </c>
      <c r="G23" s="351">
        <v>122.0544925124792</v>
      </c>
      <c r="H23" s="337">
        <v>483.31988352745424</v>
      </c>
      <c r="I23" s="338">
        <v>1303.0507487520799</v>
      </c>
      <c r="J23" s="341">
        <v>95.599833610648915</v>
      </c>
      <c r="K23" s="342">
        <v>228.36538549597017</v>
      </c>
      <c r="L23" s="339">
        <f t="shared" si="0"/>
        <v>1627.015967858699</v>
      </c>
      <c r="M23" s="364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57">
        <v>52</v>
      </c>
      <c r="V23" s="346" t="s">
        <v>46</v>
      </c>
      <c r="W23" s="342">
        <v>2408</v>
      </c>
      <c r="X23" s="361">
        <v>2457.7952879996146</v>
      </c>
      <c r="Y23" s="337">
        <v>937.93989511981044</v>
      </c>
      <c r="Z23" s="358">
        <v>3395.7351831194251</v>
      </c>
      <c r="AA23" s="363">
        <v>37.027823920265782</v>
      </c>
      <c r="AB23" s="360">
        <v>751.99542098630627</v>
      </c>
      <c r="AC23" s="366">
        <f t="shared" si="6"/>
        <v>4184.7584280259971</v>
      </c>
    </row>
    <row r="24" spans="1:29" ht="18.75">
      <c r="A24" s="345">
        <v>61</v>
      </c>
      <c r="B24" s="346" t="s">
        <v>47</v>
      </c>
      <c r="C24" s="342">
        <v>16573</v>
      </c>
      <c r="D24" s="336">
        <v>152.25004525432934</v>
      </c>
      <c r="E24" s="349">
        <v>-48.654860314970129</v>
      </c>
      <c r="F24" s="352">
        <v>80.661195921076455</v>
      </c>
      <c r="G24" s="351">
        <v>120.24370964822302</v>
      </c>
      <c r="H24" s="337">
        <v>361.3523803777228</v>
      </c>
      <c r="I24" s="338">
        <v>513.60248597115788</v>
      </c>
      <c r="J24" s="341">
        <v>74.927110360224461</v>
      </c>
      <c r="K24" s="342">
        <v>183.02019799854762</v>
      </c>
      <c r="L24" s="339">
        <f t="shared" si="0"/>
        <v>771.54979432992991</v>
      </c>
      <c r="M24" s="364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57">
        <v>61</v>
      </c>
      <c r="V24" s="346" t="s">
        <v>47</v>
      </c>
      <c r="W24" s="342">
        <v>16800</v>
      </c>
      <c r="X24" s="361">
        <v>1757.4354231015543</v>
      </c>
      <c r="Y24" s="337">
        <v>597.34977104459949</v>
      </c>
      <c r="Z24" s="358">
        <v>2354.7851941461536</v>
      </c>
      <c r="AA24" s="362">
        <v>55.021309523809521</v>
      </c>
      <c r="AB24" s="360">
        <v>577.09969091779897</v>
      </c>
      <c r="AC24" s="366">
        <f t="shared" si="6"/>
        <v>2986.906194587762</v>
      </c>
    </row>
    <row r="25" spans="1:29" ht="18.75">
      <c r="A25" s="345">
        <v>69</v>
      </c>
      <c r="B25" s="346" t="s">
        <v>48</v>
      </c>
      <c r="C25" s="342">
        <v>6802</v>
      </c>
      <c r="D25" s="336">
        <v>113.14495736548074</v>
      </c>
      <c r="E25" s="349">
        <v>549.03734195824757</v>
      </c>
      <c r="F25" s="352">
        <v>-197.90252866803883</v>
      </c>
      <c r="G25" s="351">
        <v>-237.98985592472803</v>
      </c>
      <c r="H25" s="337">
        <v>546.58835636577476</v>
      </c>
      <c r="I25" s="338">
        <v>659.73331373125552</v>
      </c>
      <c r="J25" s="341">
        <v>100.03043222581594</v>
      </c>
      <c r="K25" s="342">
        <v>199.7702052038523</v>
      </c>
      <c r="L25" s="339">
        <f t="shared" si="0"/>
        <v>959.53395116092383</v>
      </c>
      <c r="M25" s="364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57">
        <v>69</v>
      </c>
      <c r="V25" s="346" t="s">
        <v>48</v>
      </c>
      <c r="W25" s="342">
        <v>6896</v>
      </c>
      <c r="X25" s="361">
        <v>2195.2632128834157</v>
      </c>
      <c r="Y25" s="337">
        <v>985.13173505814564</v>
      </c>
      <c r="Z25" s="358">
        <v>3180.3949479415614</v>
      </c>
      <c r="AA25" s="363">
        <v>121.58454176334106</v>
      </c>
      <c r="AB25" s="360">
        <v>640.65430725567535</v>
      </c>
      <c r="AC25" s="366">
        <f t="shared" si="6"/>
        <v>3942.6337969605775</v>
      </c>
    </row>
    <row r="26" spans="1:29" ht="18.75">
      <c r="A26" s="345">
        <v>71</v>
      </c>
      <c r="B26" s="346" t="s">
        <v>49</v>
      </c>
      <c r="C26" s="342">
        <v>6613</v>
      </c>
      <c r="D26" s="336">
        <v>669.4282473915016</v>
      </c>
      <c r="E26" s="349">
        <v>738.1686072886738</v>
      </c>
      <c r="F26" s="352">
        <v>17.570996522002115</v>
      </c>
      <c r="G26" s="351">
        <v>-86.311356419174359</v>
      </c>
      <c r="H26" s="337">
        <v>593.3670043853017</v>
      </c>
      <c r="I26" s="338">
        <v>1262.7952517768033</v>
      </c>
      <c r="J26" s="341">
        <v>96.383487070920907</v>
      </c>
      <c r="K26" s="342">
        <v>208.83706615704244</v>
      </c>
      <c r="L26" s="339">
        <f t="shared" si="0"/>
        <v>1568.0158050047667</v>
      </c>
      <c r="M26" s="364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57">
        <v>71</v>
      </c>
      <c r="V26" s="346" t="s">
        <v>49</v>
      </c>
      <c r="W26" s="342">
        <v>6667</v>
      </c>
      <c r="X26" s="361">
        <v>2469.7179471225359</v>
      </c>
      <c r="Y26" s="337">
        <v>1085.3421844402135</v>
      </c>
      <c r="Z26" s="358">
        <v>3555.0601315627496</v>
      </c>
      <c r="AA26" s="362">
        <v>71.388030598470081</v>
      </c>
      <c r="AB26" s="360">
        <v>651.22144879334758</v>
      </c>
      <c r="AC26" s="366">
        <f t="shared" si="6"/>
        <v>4277.6696109545674</v>
      </c>
    </row>
    <row r="27" spans="1:29" ht="18.75">
      <c r="A27" s="345">
        <v>72</v>
      </c>
      <c r="B27" s="346" t="s">
        <v>50</v>
      </c>
      <c r="C27" s="342">
        <v>950</v>
      </c>
      <c r="D27" s="336">
        <v>1325.5294736842104</v>
      </c>
      <c r="E27" s="349">
        <v>1323.8347368421053</v>
      </c>
      <c r="F27" s="352">
        <v>-19.52</v>
      </c>
      <c r="G27" s="351">
        <v>21.214736842105264</v>
      </c>
      <c r="H27" s="337">
        <v>301.72526315789474</v>
      </c>
      <c r="I27" s="338">
        <v>1627.2547368421053</v>
      </c>
      <c r="J27" s="341">
        <v>-229.35578947368421</v>
      </c>
      <c r="K27" s="342">
        <v>179.43235548878033</v>
      </c>
      <c r="L27" s="339">
        <f t="shared" si="0"/>
        <v>1577.3313028572015</v>
      </c>
      <c r="M27" s="364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57">
        <v>72</v>
      </c>
      <c r="V27" s="346" t="s">
        <v>50</v>
      </c>
      <c r="W27" s="342">
        <v>949</v>
      </c>
      <c r="X27" s="361">
        <v>3329.7128306264963</v>
      </c>
      <c r="Y27" s="337">
        <v>538.74802128349711</v>
      </c>
      <c r="Z27" s="358">
        <v>3868.4608519099929</v>
      </c>
      <c r="AA27" s="363">
        <v>-247.76606954689146</v>
      </c>
      <c r="AB27" s="360">
        <v>584.42591152322291</v>
      </c>
      <c r="AC27" s="366">
        <f t="shared" si="6"/>
        <v>4205.1206938863243</v>
      </c>
    </row>
    <row r="28" spans="1:29" ht="18.75">
      <c r="A28" s="345">
        <v>74</v>
      </c>
      <c r="B28" s="346" t="s">
        <v>51</v>
      </c>
      <c r="C28" s="342">
        <v>1083</v>
      </c>
      <c r="D28" s="336">
        <v>631.56048014773774</v>
      </c>
      <c r="E28" s="349">
        <v>490.25669436749769</v>
      </c>
      <c r="F28" s="352">
        <v>115.30655586334257</v>
      </c>
      <c r="G28" s="351">
        <v>25.997229916897506</v>
      </c>
      <c r="H28" s="337">
        <v>427.31578947368422</v>
      </c>
      <c r="I28" s="338">
        <v>1058.8753462603879</v>
      </c>
      <c r="J28" s="341">
        <v>-281.81809787626963</v>
      </c>
      <c r="K28" s="342">
        <v>264.5635944164909</v>
      </c>
      <c r="L28" s="339">
        <f t="shared" si="0"/>
        <v>1041.6208428006094</v>
      </c>
      <c r="M28" s="364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57">
        <v>74</v>
      </c>
      <c r="V28" s="346" t="s">
        <v>51</v>
      </c>
      <c r="W28" s="342">
        <v>1103</v>
      </c>
      <c r="X28" s="361">
        <v>2865.9750440995172</v>
      </c>
      <c r="Y28" s="337">
        <v>1026.3664724777575</v>
      </c>
      <c r="Z28" s="358">
        <v>3892.3415165772749</v>
      </c>
      <c r="AA28" s="362">
        <v>-278.99184043517681</v>
      </c>
      <c r="AB28" s="360">
        <v>799.42053543263637</v>
      </c>
      <c r="AC28" s="366">
        <f t="shared" si="6"/>
        <v>4412.7702115747343</v>
      </c>
    </row>
    <row r="29" spans="1:29" ht="18.75">
      <c r="A29" s="345">
        <v>75</v>
      </c>
      <c r="B29" s="346" t="s">
        <v>52</v>
      </c>
      <c r="C29" s="342">
        <v>19702</v>
      </c>
      <c r="D29" s="336">
        <v>57.014110242614962</v>
      </c>
      <c r="E29" s="349">
        <v>58.424474672622068</v>
      </c>
      <c r="F29" s="352">
        <v>-51.470815145670493</v>
      </c>
      <c r="G29" s="351">
        <v>50.060450715663386</v>
      </c>
      <c r="H29" s="337">
        <v>-8.6931276012587553</v>
      </c>
      <c r="I29" s="338">
        <v>48.32098264135621</v>
      </c>
      <c r="J29" s="341">
        <v>-87.530250735965893</v>
      </c>
      <c r="K29" s="342">
        <v>164.30541852837592</v>
      </c>
      <c r="L29" s="339">
        <f t="shared" si="0"/>
        <v>125.09615043376624</v>
      </c>
      <c r="M29" s="364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57">
        <v>75</v>
      </c>
      <c r="V29" s="346" t="s">
        <v>52</v>
      </c>
      <c r="W29" s="342">
        <v>19877</v>
      </c>
      <c r="X29" s="361">
        <v>1693.5848128239584</v>
      </c>
      <c r="Y29" s="337">
        <v>11.014559977994196</v>
      </c>
      <c r="Z29" s="358">
        <v>1704.5993728019525</v>
      </c>
      <c r="AA29" s="363">
        <v>-85.303063842632184</v>
      </c>
      <c r="AB29" s="360">
        <v>534.4167008819245</v>
      </c>
      <c r="AC29" s="366">
        <f t="shared" si="6"/>
        <v>2153.7130098412449</v>
      </c>
    </row>
    <row r="30" spans="1:29" ht="18.75">
      <c r="A30" s="345">
        <v>77</v>
      </c>
      <c r="B30" s="346" t="s">
        <v>53</v>
      </c>
      <c r="C30" s="342">
        <v>4683</v>
      </c>
      <c r="D30" s="336">
        <v>230.0260516762759</v>
      </c>
      <c r="E30" s="349">
        <v>207.23403800982277</v>
      </c>
      <c r="F30" s="352">
        <v>13.375827461029255</v>
      </c>
      <c r="G30" s="351">
        <v>9.4161862054238732</v>
      </c>
      <c r="H30" s="337">
        <v>575.08050395045916</v>
      </c>
      <c r="I30" s="338">
        <v>805.10655562673503</v>
      </c>
      <c r="J30" s="341">
        <v>44.394405295750587</v>
      </c>
      <c r="K30" s="342">
        <v>226.9859727371655</v>
      </c>
      <c r="L30" s="339">
        <f t="shared" si="0"/>
        <v>1076.4869336596512</v>
      </c>
      <c r="M30" s="364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57">
        <v>77</v>
      </c>
      <c r="V30" s="346" t="s">
        <v>53</v>
      </c>
      <c r="W30" s="342">
        <v>4782</v>
      </c>
      <c r="X30" s="361">
        <v>2351.4295225325313</v>
      </c>
      <c r="Y30" s="337">
        <v>1067.3535779288168</v>
      </c>
      <c r="Z30" s="358">
        <v>3418.7831004613481</v>
      </c>
      <c r="AA30" s="362">
        <v>52.281890422417398</v>
      </c>
      <c r="AB30" s="360">
        <v>731.1012924540039</v>
      </c>
      <c r="AC30" s="366">
        <f t="shared" si="6"/>
        <v>4202.1662833377695</v>
      </c>
    </row>
    <row r="31" spans="1:29" ht="18.75">
      <c r="A31" s="345">
        <v>78</v>
      </c>
      <c r="B31" s="346" t="s">
        <v>54</v>
      </c>
      <c r="C31" s="342">
        <v>7979</v>
      </c>
      <c r="D31" s="336">
        <v>-95.480386013284871</v>
      </c>
      <c r="E31" s="349">
        <v>141.47424489284373</v>
      </c>
      <c r="F31" s="352">
        <v>-193.39954881564105</v>
      </c>
      <c r="G31" s="351">
        <v>-43.555082090487531</v>
      </c>
      <c r="H31" s="337">
        <v>-6.6638676525880438</v>
      </c>
      <c r="I31" s="338">
        <v>-102.14425366587291</v>
      </c>
      <c r="J31" s="341">
        <v>-43.14813886451936</v>
      </c>
      <c r="K31" s="342">
        <v>156.75601758654852</v>
      </c>
      <c r="L31" s="339">
        <f t="shared" si="0"/>
        <v>11.463625056156246</v>
      </c>
      <c r="M31" s="364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57">
        <v>78</v>
      </c>
      <c r="V31" s="346" t="s">
        <v>54</v>
      </c>
      <c r="W31" s="342">
        <v>8042</v>
      </c>
      <c r="X31" s="361">
        <v>1568.4184875313285</v>
      </c>
      <c r="Y31" s="337">
        <v>-65.948014826711059</v>
      </c>
      <c r="Z31" s="358">
        <v>1502.4704727046174</v>
      </c>
      <c r="AA31" s="363">
        <v>-67.126709773688134</v>
      </c>
      <c r="AB31" s="360">
        <v>499.17686220655543</v>
      </c>
      <c r="AC31" s="366">
        <f t="shared" si="6"/>
        <v>1934.5206251374846</v>
      </c>
    </row>
    <row r="32" spans="1:29" ht="18.75">
      <c r="A32" s="345">
        <v>79</v>
      </c>
      <c r="B32" s="346" t="s">
        <v>55</v>
      </c>
      <c r="C32" s="342">
        <v>6785</v>
      </c>
      <c r="D32" s="336">
        <v>-206.61164333087694</v>
      </c>
      <c r="E32" s="349">
        <v>44.454974207811347</v>
      </c>
      <c r="F32" s="352">
        <v>-128.22579218865144</v>
      </c>
      <c r="G32" s="351">
        <v>-122.84082535003685</v>
      </c>
      <c r="H32" s="337">
        <v>-71.08415622697126</v>
      </c>
      <c r="I32" s="338">
        <v>-277.69565217391306</v>
      </c>
      <c r="J32" s="341">
        <v>-52.834929992630805</v>
      </c>
      <c r="K32" s="342">
        <v>160.11801021782168</v>
      </c>
      <c r="L32" s="339">
        <f t="shared" si="0"/>
        <v>-170.41257194872219</v>
      </c>
      <c r="M32" s="364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57">
        <v>79</v>
      </c>
      <c r="V32" s="346" t="s">
        <v>55</v>
      </c>
      <c r="W32" s="342">
        <v>6869</v>
      </c>
      <c r="X32" s="361">
        <v>1721.5716859574959</v>
      </c>
      <c r="Y32" s="337">
        <v>-199.28393597675264</v>
      </c>
      <c r="Z32" s="358">
        <v>1522.2877499807432</v>
      </c>
      <c r="AA32" s="362">
        <v>-61.133352744213134</v>
      </c>
      <c r="AB32" s="360">
        <v>520.1546196028454</v>
      </c>
      <c r="AC32" s="366">
        <f t="shared" si="6"/>
        <v>1981.3090168393755</v>
      </c>
    </row>
    <row r="33" spans="1:29" ht="18.75">
      <c r="A33" s="345">
        <v>81</v>
      </c>
      <c r="B33" s="346" t="s">
        <v>56</v>
      </c>
      <c r="C33" s="342">
        <v>2621</v>
      </c>
      <c r="D33" s="336">
        <v>184.36169400991989</v>
      </c>
      <c r="E33" s="349">
        <v>-83.768790537962616</v>
      </c>
      <c r="F33" s="352">
        <v>110.68904998092331</v>
      </c>
      <c r="G33" s="351">
        <v>157.44143456695917</v>
      </c>
      <c r="H33" s="337">
        <v>101.59404807325448</v>
      </c>
      <c r="I33" s="338">
        <v>285.95574208317436</v>
      </c>
      <c r="J33" s="341">
        <v>-263.35673407096527</v>
      </c>
      <c r="K33" s="342">
        <v>239.82066026518461</v>
      </c>
      <c r="L33" s="339">
        <f t="shared" si="0"/>
        <v>262.41966827739373</v>
      </c>
      <c r="M33" s="364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57">
        <v>81</v>
      </c>
      <c r="V33" s="346" t="s">
        <v>56</v>
      </c>
      <c r="W33" s="342">
        <v>2655</v>
      </c>
      <c r="X33" s="361">
        <v>2437.300456118272</v>
      </c>
      <c r="Y33" s="337">
        <v>740.04856621136548</v>
      </c>
      <c r="Z33" s="358">
        <v>3177.3490223296371</v>
      </c>
      <c r="AA33" s="363">
        <v>-252.79322033898305</v>
      </c>
      <c r="AB33" s="360">
        <v>792.55699938175121</v>
      </c>
      <c r="AC33" s="366">
        <f t="shared" si="6"/>
        <v>3717.1128013724051</v>
      </c>
    </row>
    <row r="34" spans="1:29" ht="18.75">
      <c r="A34" s="345">
        <v>82</v>
      </c>
      <c r="B34" s="346" t="s">
        <v>57</v>
      </c>
      <c r="C34" s="342">
        <v>9405</v>
      </c>
      <c r="D34" s="336">
        <v>410.48931419457733</v>
      </c>
      <c r="E34" s="349">
        <v>363.0179691653376</v>
      </c>
      <c r="F34" s="352">
        <v>37.051887293992557</v>
      </c>
      <c r="G34" s="351">
        <v>10.419457735247208</v>
      </c>
      <c r="H34" s="337">
        <v>244.88569909622541</v>
      </c>
      <c r="I34" s="338">
        <v>655.37501329080271</v>
      </c>
      <c r="J34" s="341">
        <v>-222.1686337054758</v>
      </c>
      <c r="K34" s="342">
        <v>151.07023403429938</v>
      </c>
      <c r="L34" s="339">
        <f t="shared" si="0"/>
        <v>584.27661361962623</v>
      </c>
      <c r="M34" s="364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57">
        <v>82</v>
      </c>
      <c r="V34" s="346" t="s">
        <v>57</v>
      </c>
      <c r="W34" s="342">
        <v>9389</v>
      </c>
      <c r="X34" s="361">
        <v>953.98739737323172</v>
      </c>
      <c r="Y34" s="337">
        <v>232.93843136989045</v>
      </c>
      <c r="Z34" s="358">
        <v>1186.9258287431221</v>
      </c>
      <c r="AA34" s="362">
        <v>-203.28043455107041</v>
      </c>
      <c r="AB34" s="360">
        <v>497.22398880749176</v>
      </c>
      <c r="AC34" s="366">
        <f t="shared" si="6"/>
        <v>1480.8693829995436</v>
      </c>
    </row>
    <row r="35" spans="1:29" ht="18.75">
      <c r="A35" s="345">
        <v>86</v>
      </c>
      <c r="B35" s="346" t="s">
        <v>58</v>
      </c>
      <c r="C35" s="342">
        <v>8143</v>
      </c>
      <c r="D35" s="336">
        <v>393.86049367554955</v>
      </c>
      <c r="E35" s="349">
        <v>369.1969790003684</v>
      </c>
      <c r="F35" s="352">
        <v>30.242171189979125</v>
      </c>
      <c r="G35" s="351">
        <v>-5.5786565147979861</v>
      </c>
      <c r="H35" s="337">
        <v>352.33292398378978</v>
      </c>
      <c r="I35" s="338">
        <v>746.19341765933927</v>
      </c>
      <c r="J35" s="341">
        <v>-143.22792582586271</v>
      </c>
      <c r="K35" s="342">
        <v>176.65305308900238</v>
      </c>
      <c r="L35" s="339">
        <f t="shared" si="0"/>
        <v>779.61854492247892</v>
      </c>
      <c r="M35" s="364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57">
        <v>86</v>
      </c>
      <c r="V35" s="346" t="s">
        <v>58</v>
      </c>
      <c r="W35" s="342">
        <v>8175</v>
      </c>
      <c r="X35" s="361">
        <v>1189.6972452461328</v>
      </c>
      <c r="Y35" s="337">
        <v>384.54786464087232</v>
      </c>
      <c r="Z35" s="358">
        <v>1574.2451098870051</v>
      </c>
      <c r="AA35" s="363">
        <v>-148.868501529052</v>
      </c>
      <c r="AB35" s="360">
        <v>578.86037327671818</v>
      </c>
      <c r="AC35" s="366">
        <f t="shared" si="6"/>
        <v>2004.2369816346713</v>
      </c>
    </row>
    <row r="36" spans="1:29" ht="18.75">
      <c r="A36" s="345">
        <v>90</v>
      </c>
      <c r="B36" s="346" t="s">
        <v>59</v>
      </c>
      <c r="C36" s="342">
        <v>3136</v>
      </c>
      <c r="D36" s="336">
        <v>116.61033163265306</v>
      </c>
      <c r="E36" s="349">
        <v>301.92346938775512</v>
      </c>
      <c r="F36" s="352">
        <v>30.010841836734695</v>
      </c>
      <c r="G36" s="351">
        <v>-215.32397959183675</v>
      </c>
      <c r="H36" s="337">
        <v>-3.6890943877551021</v>
      </c>
      <c r="I36" s="338">
        <v>112.92123724489795</v>
      </c>
      <c r="J36" s="341">
        <v>-93.707589285714292</v>
      </c>
      <c r="K36" s="342">
        <v>227.39933975223428</v>
      </c>
      <c r="L36" s="339">
        <f t="shared" si="0"/>
        <v>246.61298771141793</v>
      </c>
      <c r="M36" s="364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57">
        <v>90</v>
      </c>
      <c r="V36" s="346" t="s">
        <v>59</v>
      </c>
      <c r="W36" s="342">
        <v>3196</v>
      </c>
      <c r="X36" s="361">
        <v>3066.7831344189785</v>
      </c>
      <c r="Y36" s="337">
        <v>509.25717163012564</v>
      </c>
      <c r="Z36" s="358">
        <v>3576.0403060491044</v>
      </c>
      <c r="AA36" s="362">
        <v>-128.53723404255319</v>
      </c>
      <c r="AB36" s="360">
        <v>743.60877393208295</v>
      </c>
      <c r="AC36" s="366">
        <f t="shared" si="6"/>
        <v>4191.1118459386344</v>
      </c>
    </row>
    <row r="37" spans="1:29" ht="18.75">
      <c r="A37" s="345">
        <v>91</v>
      </c>
      <c r="B37" s="346" t="s">
        <v>60</v>
      </c>
      <c r="C37" s="342">
        <v>658457</v>
      </c>
      <c r="D37" s="336">
        <v>202.96094657661777</v>
      </c>
      <c r="E37" s="349">
        <v>330.02861082804191</v>
      </c>
      <c r="F37" s="352">
        <v>-10.602028682207038</v>
      </c>
      <c r="G37" s="351">
        <v>-116.46563556921713</v>
      </c>
      <c r="H37" s="337">
        <v>-92.251623112822855</v>
      </c>
      <c r="I37" s="338">
        <v>110.7093234637949</v>
      </c>
      <c r="J37" s="341">
        <v>50.836970371641577</v>
      </c>
      <c r="K37" s="342">
        <v>134.07024145902585</v>
      </c>
      <c r="L37" s="339">
        <f t="shared" si="0"/>
        <v>295.61653529446232</v>
      </c>
      <c r="M37" s="364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57">
        <v>91</v>
      </c>
      <c r="V37" s="346" t="s">
        <v>60</v>
      </c>
      <c r="W37" s="342">
        <v>656920</v>
      </c>
      <c r="X37" s="361">
        <v>661.23127979310948</v>
      </c>
      <c r="Y37" s="337">
        <v>-568.7442722527021</v>
      </c>
      <c r="Z37" s="358">
        <v>92.487007540407419</v>
      </c>
      <c r="AA37" s="363">
        <v>54.874206904950377</v>
      </c>
      <c r="AB37" s="360">
        <v>427.5074339804267</v>
      </c>
      <c r="AC37" s="366">
        <f t="shared" si="6"/>
        <v>574.8686484257845</v>
      </c>
    </row>
    <row r="38" spans="1:29" ht="18.75">
      <c r="A38" s="345">
        <v>92</v>
      </c>
      <c r="B38" s="346" t="s">
        <v>61</v>
      </c>
      <c r="C38" s="342">
        <v>239206</v>
      </c>
      <c r="D38" s="336">
        <v>548.98735817663442</v>
      </c>
      <c r="E38" s="349">
        <v>677.6984607409513</v>
      </c>
      <c r="F38" s="352">
        <v>-115.77722548765499</v>
      </c>
      <c r="G38" s="351">
        <v>-12.933877076661958</v>
      </c>
      <c r="H38" s="337">
        <v>-15.875835054304657</v>
      </c>
      <c r="I38" s="338">
        <v>533.11152312232969</v>
      </c>
      <c r="J38" s="341">
        <v>84.361069538389501</v>
      </c>
      <c r="K38" s="342">
        <v>125.56638947926298</v>
      </c>
      <c r="L38" s="339">
        <f t="shared" si="0"/>
        <v>743.03898213998218</v>
      </c>
      <c r="M38" s="364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57">
        <v>92</v>
      </c>
      <c r="V38" s="346" t="s">
        <v>61</v>
      </c>
      <c r="W38" s="342">
        <v>237231</v>
      </c>
      <c r="X38" s="361">
        <v>840.14885635048392</v>
      </c>
      <c r="Y38" s="337">
        <v>-133.20697615762816</v>
      </c>
      <c r="Z38" s="358">
        <v>706.94188019285571</v>
      </c>
      <c r="AA38" s="362">
        <v>104.5924731590728</v>
      </c>
      <c r="AB38" s="360">
        <v>400.77212232198201</v>
      </c>
      <c r="AC38" s="366">
        <f t="shared" si="6"/>
        <v>1212.3064756739104</v>
      </c>
    </row>
    <row r="39" spans="1:29" ht="18.75">
      <c r="A39" s="345">
        <v>97</v>
      </c>
      <c r="B39" s="346" t="s">
        <v>62</v>
      </c>
      <c r="C39" s="342">
        <v>2131</v>
      </c>
      <c r="D39" s="336">
        <v>130.60159549507273</v>
      </c>
      <c r="E39" s="349">
        <v>152.13467855466916</v>
      </c>
      <c r="F39" s="352">
        <v>-148.85124354763022</v>
      </c>
      <c r="G39" s="351">
        <v>127.31816048803378</v>
      </c>
      <c r="H39" s="337">
        <v>69.453308305959638</v>
      </c>
      <c r="I39" s="338">
        <v>200.05537306428906</v>
      </c>
      <c r="J39" s="341">
        <v>-244.13749413420931</v>
      </c>
      <c r="K39" s="342">
        <v>213.09404307490473</v>
      </c>
      <c r="L39" s="339">
        <f t="shared" si="0"/>
        <v>169.01192200498448</v>
      </c>
      <c r="M39" s="364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57">
        <v>97</v>
      </c>
      <c r="V39" s="346" t="s">
        <v>62</v>
      </c>
      <c r="W39" s="342">
        <v>2156</v>
      </c>
      <c r="X39" s="361">
        <v>2345.5156903552775</v>
      </c>
      <c r="Y39" s="337">
        <v>648.42286118824347</v>
      </c>
      <c r="Z39" s="358">
        <v>2993.9385515435206</v>
      </c>
      <c r="AA39" s="363">
        <v>-253.13450834879407</v>
      </c>
      <c r="AB39" s="360">
        <v>700.9989630925063</v>
      </c>
      <c r="AC39" s="366">
        <f t="shared" si="6"/>
        <v>3441.8030062872331</v>
      </c>
    </row>
    <row r="40" spans="1:29" ht="18.75">
      <c r="A40" s="345">
        <v>98</v>
      </c>
      <c r="B40" s="346" t="s">
        <v>63</v>
      </c>
      <c r="C40" s="342">
        <v>23090</v>
      </c>
      <c r="D40" s="336">
        <v>672.58904287570374</v>
      </c>
      <c r="E40" s="349">
        <v>353.64304893893461</v>
      </c>
      <c r="F40" s="352">
        <v>187.7620614984842</v>
      </c>
      <c r="G40" s="350">
        <v>131.18393243828498</v>
      </c>
      <c r="H40" s="337">
        <v>289.25812039844089</v>
      </c>
      <c r="I40" s="338">
        <v>961.84716327414469</v>
      </c>
      <c r="J40" s="341">
        <v>-217.85300996102208</v>
      </c>
      <c r="K40" s="342">
        <v>151.03147193447614</v>
      </c>
      <c r="L40" s="339">
        <f t="shared" si="0"/>
        <v>895.02562524759878</v>
      </c>
      <c r="M40" s="364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57">
        <v>98</v>
      </c>
      <c r="V40" s="346" t="s">
        <v>63</v>
      </c>
      <c r="W40" s="342">
        <v>23251</v>
      </c>
      <c r="X40" s="361">
        <v>1482.0154359074641</v>
      </c>
      <c r="Y40" s="337">
        <v>272.64764187980239</v>
      </c>
      <c r="Z40" s="358">
        <v>1754.6630777872665</v>
      </c>
      <c r="AA40" s="362">
        <v>-197.90417616446604</v>
      </c>
      <c r="AB40" s="360">
        <v>498.2396055410407</v>
      </c>
      <c r="AC40" s="366">
        <f t="shared" si="6"/>
        <v>2054.9985071638412</v>
      </c>
    </row>
    <row r="41" spans="1:29" ht="18.75">
      <c r="A41" s="345">
        <v>102</v>
      </c>
      <c r="B41" s="346" t="s">
        <v>64</v>
      </c>
      <c r="C41" s="342">
        <v>9870</v>
      </c>
      <c r="D41" s="336">
        <v>299.63191489361702</v>
      </c>
      <c r="E41" s="349">
        <v>126.51691995947316</v>
      </c>
      <c r="F41" s="352">
        <v>106.19766970618035</v>
      </c>
      <c r="G41" s="351">
        <v>66.917325227963531</v>
      </c>
      <c r="H41" s="337">
        <v>421.35977710233027</v>
      </c>
      <c r="I41" s="338">
        <v>720.99159067882476</v>
      </c>
      <c r="J41" s="341">
        <v>69.246605876393104</v>
      </c>
      <c r="K41" s="342">
        <v>219.01539981735888</v>
      </c>
      <c r="L41" s="339">
        <f t="shared" si="0"/>
        <v>1009.2535963725768</v>
      </c>
      <c r="M41" s="364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57">
        <v>102</v>
      </c>
      <c r="V41" s="346" t="s">
        <v>64</v>
      </c>
      <c r="W41" s="342">
        <v>9937</v>
      </c>
      <c r="X41" s="361">
        <v>1534.2522047424543</v>
      </c>
      <c r="Y41" s="337">
        <v>718.7646823300164</v>
      </c>
      <c r="Z41" s="358">
        <v>2253.0168870724706</v>
      </c>
      <c r="AA41" s="363">
        <v>80.714601992553085</v>
      </c>
      <c r="AB41" s="360">
        <v>658.61821393261403</v>
      </c>
      <c r="AC41" s="366">
        <f t="shared" si="6"/>
        <v>2992.3497029976379</v>
      </c>
    </row>
    <row r="42" spans="1:29" ht="18.75">
      <c r="A42" s="345">
        <v>103</v>
      </c>
      <c r="B42" s="346" t="s">
        <v>65</v>
      </c>
      <c r="C42" s="342">
        <v>2166</v>
      </c>
      <c r="D42" s="336">
        <v>318.97691597414587</v>
      </c>
      <c r="E42" s="349">
        <v>167.17543859649123</v>
      </c>
      <c r="F42" s="352">
        <v>94.720221606648195</v>
      </c>
      <c r="G42" s="351">
        <v>57.081255771006461</v>
      </c>
      <c r="H42" s="337">
        <v>511.57848568790399</v>
      </c>
      <c r="I42" s="338">
        <v>830.55540166204992</v>
      </c>
      <c r="J42" s="341">
        <v>-253.39981532779316</v>
      </c>
      <c r="K42" s="342">
        <v>229.66853840181042</v>
      </c>
      <c r="L42" s="339">
        <f t="shared" si="0"/>
        <v>806.82412473606723</v>
      </c>
      <c r="M42" s="364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57">
        <v>103</v>
      </c>
      <c r="V42" s="346" t="s">
        <v>65</v>
      </c>
      <c r="W42" s="342">
        <v>2174</v>
      </c>
      <c r="X42" s="361">
        <v>1494.8257624584787</v>
      </c>
      <c r="Y42" s="337">
        <v>812.81950816528911</v>
      </c>
      <c r="Z42" s="358">
        <v>2307.6452706237678</v>
      </c>
      <c r="AA42" s="362">
        <v>-265.8629254829807</v>
      </c>
      <c r="AB42" s="360">
        <v>731.4169988865857</v>
      </c>
      <c r="AC42" s="366">
        <f t="shared" si="6"/>
        <v>2773.1993440273727</v>
      </c>
    </row>
    <row r="43" spans="1:29" ht="18.75">
      <c r="A43" s="345">
        <v>105</v>
      </c>
      <c r="B43" s="346" t="s">
        <v>66</v>
      </c>
      <c r="C43" s="342">
        <v>2139</v>
      </c>
      <c r="D43" s="336">
        <v>766.49696119682096</v>
      </c>
      <c r="E43" s="349">
        <v>442.96166432912577</v>
      </c>
      <c r="F43" s="352">
        <v>158.30107526881721</v>
      </c>
      <c r="G43" s="351">
        <v>165.23422159887798</v>
      </c>
      <c r="H43" s="337">
        <v>373.88172043010752</v>
      </c>
      <c r="I43" s="338">
        <v>1140.3782141187471</v>
      </c>
      <c r="J43" s="341">
        <v>-220.34782608695653</v>
      </c>
      <c r="K43" s="342">
        <v>234.52239277052999</v>
      </c>
      <c r="L43" s="339">
        <f t="shared" si="0"/>
        <v>1154.5527808023205</v>
      </c>
      <c r="M43" s="364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57">
        <v>105</v>
      </c>
      <c r="V43" s="346" t="s">
        <v>66</v>
      </c>
      <c r="W43" s="342">
        <v>2199</v>
      </c>
      <c r="X43" s="361">
        <v>4094.3054342595892</v>
      </c>
      <c r="Y43" s="337">
        <v>923.74493474156361</v>
      </c>
      <c r="Z43" s="358">
        <v>5018.0503690011528</v>
      </c>
      <c r="AA43" s="363">
        <v>-211.83583447021374</v>
      </c>
      <c r="AB43" s="360">
        <v>747.94690667238206</v>
      </c>
      <c r="AC43" s="366">
        <f t="shared" si="6"/>
        <v>5554.1614412033214</v>
      </c>
    </row>
    <row r="44" spans="1:29" ht="18.75">
      <c r="A44" s="345">
        <v>106</v>
      </c>
      <c r="B44" s="346" t="s">
        <v>67</v>
      </c>
      <c r="C44" s="342">
        <v>46880</v>
      </c>
      <c r="D44" s="336">
        <v>342.85388225255974</v>
      </c>
      <c r="E44" s="349">
        <v>227.01565699658704</v>
      </c>
      <c r="F44" s="352">
        <v>37.31843003412969</v>
      </c>
      <c r="G44" s="351">
        <v>78.519795221842998</v>
      </c>
      <c r="H44" s="337">
        <v>-4.3125639931740611</v>
      </c>
      <c r="I44" s="338">
        <v>338.54129692832765</v>
      </c>
      <c r="J44" s="341">
        <v>-37.200298634812285</v>
      </c>
      <c r="K44" s="342">
        <v>143.15754989120182</v>
      </c>
      <c r="L44" s="339">
        <f t="shared" si="0"/>
        <v>444.49854818471721</v>
      </c>
      <c r="M44" s="364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57">
        <v>106</v>
      </c>
      <c r="V44" s="346" t="s">
        <v>67</v>
      </c>
      <c r="W44" s="342">
        <v>46576</v>
      </c>
      <c r="X44" s="361">
        <v>1195.3481744766445</v>
      </c>
      <c r="Y44" s="337">
        <v>-103.41399248746492</v>
      </c>
      <c r="Z44" s="358">
        <v>1091.9341819891795</v>
      </c>
      <c r="AA44" s="362">
        <v>-39.059429749227071</v>
      </c>
      <c r="AB44" s="360">
        <v>457.49072444079962</v>
      </c>
      <c r="AC44" s="366">
        <f t="shared" si="6"/>
        <v>1510.365476680752</v>
      </c>
    </row>
    <row r="45" spans="1:29" ht="18.75">
      <c r="A45" s="345">
        <v>108</v>
      </c>
      <c r="B45" s="346" t="s">
        <v>68</v>
      </c>
      <c r="C45" s="342">
        <v>10337</v>
      </c>
      <c r="D45" s="336">
        <v>392.45632195027571</v>
      </c>
      <c r="E45" s="349">
        <v>322.48892328528586</v>
      </c>
      <c r="F45" s="352">
        <v>61.17210022250169</v>
      </c>
      <c r="G45" s="351">
        <v>8.79529844248815</v>
      </c>
      <c r="H45" s="337">
        <v>433.50382122472672</v>
      </c>
      <c r="I45" s="338">
        <v>825.96014317500237</v>
      </c>
      <c r="J45" s="341">
        <v>-126.02341104769276</v>
      </c>
      <c r="K45" s="342">
        <v>170.73430566835432</v>
      </c>
      <c r="L45" s="339">
        <f t="shared" si="0"/>
        <v>870.67103779566389</v>
      </c>
      <c r="M45" s="364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57">
        <v>108</v>
      </c>
      <c r="V45" s="346" t="s">
        <v>68</v>
      </c>
      <c r="W45" s="342">
        <v>10344</v>
      </c>
      <c r="X45" s="361">
        <v>1394.1587601243591</v>
      </c>
      <c r="Y45" s="337">
        <v>631.61583731584869</v>
      </c>
      <c r="Z45" s="358">
        <v>2025.7745974402078</v>
      </c>
      <c r="AA45" s="363">
        <v>-104.74622969837587</v>
      </c>
      <c r="AB45" s="360">
        <v>567.99417112618551</v>
      </c>
      <c r="AC45" s="366">
        <f t="shared" si="6"/>
        <v>2489.0225388680174</v>
      </c>
    </row>
    <row r="46" spans="1:29" ht="18.75">
      <c r="A46" s="345">
        <v>109</v>
      </c>
      <c r="B46" s="346" t="s">
        <v>69</v>
      </c>
      <c r="C46" s="342">
        <v>67971</v>
      </c>
      <c r="D46" s="336">
        <v>160.64056730076061</v>
      </c>
      <c r="E46" s="349">
        <v>143.06014329640581</v>
      </c>
      <c r="F46" s="352">
        <v>-15.540804166482765</v>
      </c>
      <c r="G46" s="351">
        <v>33.121228170837561</v>
      </c>
      <c r="H46" s="337">
        <v>103.47329007959277</v>
      </c>
      <c r="I46" s="338">
        <v>264.11387209251006</v>
      </c>
      <c r="J46" s="341">
        <v>-207.54961674831912</v>
      </c>
      <c r="K46" s="342">
        <v>154.62490811095964</v>
      </c>
      <c r="L46" s="339">
        <f t="shared" si="0"/>
        <v>211.18916345515058</v>
      </c>
      <c r="M46" s="364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57">
        <v>109</v>
      </c>
      <c r="V46" s="346" t="s">
        <v>69</v>
      </c>
      <c r="W46" s="342">
        <v>67848</v>
      </c>
      <c r="X46" s="361">
        <v>1332.6568398916288</v>
      </c>
      <c r="Y46" s="337">
        <v>129.78765099323894</v>
      </c>
      <c r="Z46" s="358">
        <v>1462.4444908848679</v>
      </c>
      <c r="AA46" s="362">
        <v>-202.06878611012851</v>
      </c>
      <c r="AB46" s="360">
        <v>498.91691476936052</v>
      </c>
      <c r="AC46" s="366">
        <f t="shared" si="6"/>
        <v>1759.2926195441</v>
      </c>
    </row>
    <row r="47" spans="1:29" ht="18.75">
      <c r="A47" s="345">
        <v>111</v>
      </c>
      <c r="B47" s="346" t="s">
        <v>70</v>
      </c>
      <c r="C47" s="342">
        <v>18344</v>
      </c>
      <c r="D47" s="336">
        <v>316.59022023549937</v>
      </c>
      <c r="E47" s="349">
        <v>-153.6564544265155</v>
      </c>
      <c r="F47" s="352">
        <v>226.48293720017443</v>
      </c>
      <c r="G47" s="351">
        <v>243.76373746184038</v>
      </c>
      <c r="H47" s="337">
        <v>305.17079153946793</v>
      </c>
      <c r="I47" s="338">
        <v>621.7610117749673</v>
      </c>
      <c r="J47" s="341">
        <v>-145.77905582206716</v>
      </c>
      <c r="K47" s="342">
        <v>169.86095818113955</v>
      </c>
      <c r="L47" s="339">
        <f t="shared" si="0"/>
        <v>645.84291413403969</v>
      </c>
      <c r="M47" s="364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57">
        <v>111</v>
      </c>
      <c r="V47" s="346" t="s">
        <v>70</v>
      </c>
      <c r="W47" s="342">
        <v>18497</v>
      </c>
      <c r="X47" s="361">
        <v>1998.1081966976892</v>
      </c>
      <c r="Y47" s="337">
        <v>497.14328078595304</v>
      </c>
      <c r="Z47" s="358">
        <v>2495.2514774836422</v>
      </c>
      <c r="AA47" s="363">
        <v>-147.10342217656918</v>
      </c>
      <c r="AB47" s="360">
        <v>560.72853014625775</v>
      </c>
      <c r="AC47" s="366">
        <f t="shared" si="6"/>
        <v>2908.8765854533312</v>
      </c>
    </row>
    <row r="48" spans="1:29" ht="18.75">
      <c r="A48" s="345">
        <v>139</v>
      </c>
      <c r="B48" s="346" t="s">
        <v>71</v>
      </c>
      <c r="C48" s="342">
        <v>9912</v>
      </c>
      <c r="D48" s="336">
        <v>738.64729620661819</v>
      </c>
      <c r="E48" s="349">
        <v>888.99071832122684</v>
      </c>
      <c r="F48" s="352">
        <v>-53.938054882970135</v>
      </c>
      <c r="G48" s="351">
        <v>-96.405367231638422</v>
      </c>
      <c r="H48" s="337">
        <v>572.17211460855526</v>
      </c>
      <c r="I48" s="338">
        <v>1310.8193099273608</v>
      </c>
      <c r="J48" s="341">
        <v>8.4325060532687655</v>
      </c>
      <c r="K48" s="342">
        <v>149.401607805331</v>
      </c>
      <c r="L48" s="339">
        <f t="shared" si="0"/>
        <v>1468.6534237859605</v>
      </c>
      <c r="M48" s="364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57">
        <v>139</v>
      </c>
      <c r="V48" s="346" t="s">
        <v>71</v>
      </c>
      <c r="W48" s="342">
        <v>9848</v>
      </c>
      <c r="X48" s="361">
        <v>2000.8596379171629</v>
      </c>
      <c r="Y48" s="337">
        <v>860.32925542914359</v>
      </c>
      <c r="Z48" s="358">
        <v>2861.1888933463065</v>
      </c>
      <c r="AA48" s="362">
        <v>-15.490048740861088</v>
      </c>
      <c r="AB48" s="360">
        <v>508.15262843520952</v>
      </c>
      <c r="AC48" s="366">
        <f t="shared" si="6"/>
        <v>3353.8514730406546</v>
      </c>
    </row>
    <row r="49" spans="1:29" ht="18.75">
      <c r="A49" s="345">
        <v>140</v>
      </c>
      <c r="B49" s="346" t="s">
        <v>72</v>
      </c>
      <c r="C49" s="342">
        <v>20958</v>
      </c>
      <c r="D49" s="336">
        <v>642.49370168909252</v>
      </c>
      <c r="E49" s="349">
        <v>164.47432961160416</v>
      </c>
      <c r="F49" s="352">
        <v>299.18704074816299</v>
      </c>
      <c r="G49" s="351">
        <v>178.83233132932531</v>
      </c>
      <c r="H49" s="337">
        <v>357.64314342971659</v>
      </c>
      <c r="I49" s="338">
        <v>1000.1368928332856</v>
      </c>
      <c r="J49" s="341">
        <v>-66.261427617139034</v>
      </c>
      <c r="K49" s="342">
        <v>175.61917155699797</v>
      </c>
      <c r="L49" s="339">
        <f t="shared" si="0"/>
        <v>1109.4946367731445</v>
      </c>
      <c r="M49" s="364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57">
        <v>140</v>
      </c>
      <c r="V49" s="346" t="s">
        <v>72</v>
      </c>
      <c r="W49" s="342">
        <v>21124</v>
      </c>
      <c r="X49" s="361">
        <v>2008.7637277645647</v>
      </c>
      <c r="Y49" s="337">
        <v>597.15384646738869</v>
      </c>
      <c r="Z49" s="358">
        <v>2605.9175742319535</v>
      </c>
      <c r="AA49" s="363">
        <v>-65.131651202423782</v>
      </c>
      <c r="AB49" s="360">
        <v>570.05165237631661</v>
      </c>
      <c r="AC49" s="366">
        <f t="shared" si="6"/>
        <v>3110.8375754058466</v>
      </c>
    </row>
    <row r="50" spans="1:29" ht="18.75">
      <c r="A50" s="345">
        <v>142</v>
      </c>
      <c r="B50" s="346" t="s">
        <v>73</v>
      </c>
      <c r="C50" s="342">
        <v>6559</v>
      </c>
      <c r="D50" s="336">
        <v>141.4416831834121</v>
      </c>
      <c r="E50" s="349">
        <v>130.87238908370179</v>
      </c>
      <c r="F50" s="352">
        <v>-10.911266961427048</v>
      </c>
      <c r="G50" s="351">
        <v>21.480561061137369</v>
      </c>
      <c r="H50" s="337">
        <v>381.99237688672054</v>
      </c>
      <c r="I50" s="338">
        <v>523.43390760786701</v>
      </c>
      <c r="J50" s="341">
        <v>-100.83229150785181</v>
      </c>
      <c r="K50" s="342">
        <v>181.76622264346679</v>
      </c>
      <c r="L50" s="339">
        <f t="shared" si="0"/>
        <v>604.36783874348203</v>
      </c>
      <c r="M50" s="364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57">
        <v>142</v>
      </c>
      <c r="V50" s="346" t="s">
        <v>73</v>
      </c>
      <c r="W50" s="342">
        <v>6625</v>
      </c>
      <c r="X50" s="361">
        <v>1701.9148965964516</v>
      </c>
      <c r="Y50" s="337">
        <v>703.09504508213126</v>
      </c>
      <c r="Z50" s="358">
        <v>2405.0099416785829</v>
      </c>
      <c r="AA50" s="362">
        <v>-109.08377358490566</v>
      </c>
      <c r="AB50" s="360">
        <v>597.07537809681901</v>
      </c>
      <c r="AC50" s="366">
        <f t="shared" si="6"/>
        <v>2893.0015461904959</v>
      </c>
    </row>
    <row r="51" spans="1:29" ht="18.75">
      <c r="A51" s="345">
        <v>143</v>
      </c>
      <c r="B51" s="346" t="s">
        <v>74</v>
      </c>
      <c r="C51" s="342">
        <v>6877</v>
      </c>
      <c r="D51" s="336">
        <v>116.31103678929766</v>
      </c>
      <c r="E51" s="349">
        <v>105.39973825796132</v>
      </c>
      <c r="F51" s="352">
        <v>-25.694779700450777</v>
      </c>
      <c r="G51" s="351">
        <v>36.606078231787116</v>
      </c>
      <c r="H51" s="337">
        <v>365.19994183510249</v>
      </c>
      <c r="I51" s="338">
        <v>481.51112403664388</v>
      </c>
      <c r="J51" s="341">
        <v>-130.26494110804128</v>
      </c>
      <c r="K51" s="342">
        <v>200.17810696537649</v>
      </c>
      <c r="L51" s="339">
        <f t="shared" si="0"/>
        <v>551.42428989397911</v>
      </c>
      <c r="M51" s="364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57">
        <v>143</v>
      </c>
      <c r="V51" s="346" t="s">
        <v>74</v>
      </c>
      <c r="W51" s="342">
        <v>6866</v>
      </c>
      <c r="X51" s="361">
        <v>1727.2834910445426</v>
      </c>
      <c r="Y51" s="337">
        <v>768.94586276843415</v>
      </c>
      <c r="Z51" s="358">
        <v>2496.2293538129766</v>
      </c>
      <c r="AA51" s="363">
        <v>-117.11942907078357</v>
      </c>
      <c r="AB51" s="360">
        <v>647.93975857947191</v>
      </c>
      <c r="AC51" s="366">
        <f t="shared" si="6"/>
        <v>3027.0496833216648</v>
      </c>
    </row>
    <row r="52" spans="1:29" ht="18.75">
      <c r="A52" s="345">
        <v>145</v>
      </c>
      <c r="B52" s="346" t="s">
        <v>75</v>
      </c>
      <c r="C52" s="342">
        <v>12366</v>
      </c>
      <c r="D52" s="336">
        <v>665.67459162218984</v>
      </c>
      <c r="E52" s="349">
        <v>534.55725376031057</v>
      </c>
      <c r="F52" s="352">
        <v>128.85306485524825</v>
      </c>
      <c r="G52" s="351">
        <v>2.2642730066310852</v>
      </c>
      <c r="H52" s="337">
        <v>470.21251819505096</v>
      </c>
      <c r="I52" s="338">
        <v>1135.8871098172408</v>
      </c>
      <c r="J52" s="341">
        <v>-34.505175481158012</v>
      </c>
      <c r="K52" s="342">
        <v>179.0891813942234</v>
      </c>
      <c r="L52" s="339">
        <f t="shared" si="0"/>
        <v>1280.4711157303063</v>
      </c>
      <c r="M52" s="364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57">
        <v>145</v>
      </c>
      <c r="V52" s="346" t="s">
        <v>75</v>
      </c>
      <c r="W52" s="342">
        <v>12294</v>
      </c>
      <c r="X52" s="361">
        <v>1629.3215462804612</v>
      </c>
      <c r="Y52" s="337">
        <v>689.7698819364897</v>
      </c>
      <c r="Z52" s="358">
        <v>2319.091428216951</v>
      </c>
      <c r="AA52" s="362">
        <v>-22.689442004229704</v>
      </c>
      <c r="AB52" s="360">
        <v>571.88630741473219</v>
      </c>
      <c r="AC52" s="366">
        <f t="shared" si="6"/>
        <v>2868.2882936274536</v>
      </c>
    </row>
    <row r="53" spans="1:29" ht="18.75">
      <c r="A53" s="345">
        <v>146</v>
      </c>
      <c r="B53" s="346" t="s">
        <v>76</v>
      </c>
      <c r="C53" s="342">
        <v>4643</v>
      </c>
      <c r="D53" s="336">
        <v>800.3919879388327</v>
      </c>
      <c r="E53" s="349">
        <v>396.1395649364635</v>
      </c>
      <c r="F53" s="352">
        <v>275.58582812836528</v>
      </c>
      <c r="G53" s="351">
        <v>128.66659487400386</v>
      </c>
      <c r="H53" s="337">
        <v>105.0027999138488</v>
      </c>
      <c r="I53" s="338">
        <v>905.39478785268147</v>
      </c>
      <c r="J53" s="341">
        <v>-33.010338143441743</v>
      </c>
      <c r="K53" s="342">
        <v>221.3377598239442</v>
      </c>
      <c r="L53" s="339">
        <f t="shared" si="0"/>
        <v>1093.722209533184</v>
      </c>
      <c r="M53" s="364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57">
        <v>146</v>
      </c>
      <c r="V53" s="346" t="s">
        <v>76</v>
      </c>
      <c r="W53" s="342">
        <v>4749</v>
      </c>
      <c r="X53" s="361">
        <v>3606.1646044522504</v>
      </c>
      <c r="Y53" s="337">
        <v>615.61918501916762</v>
      </c>
      <c r="Z53" s="358">
        <v>4221.7837894714175</v>
      </c>
      <c r="AA53" s="363">
        <v>-9.8523899768372285</v>
      </c>
      <c r="AB53" s="360">
        <v>715.57133427768656</v>
      </c>
      <c r="AC53" s="366">
        <f t="shared" si="6"/>
        <v>4927.5027337722668</v>
      </c>
    </row>
    <row r="54" spans="1:29" ht="18.75">
      <c r="A54" s="345">
        <v>148</v>
      </c>
      <c r="B54" s="346" t="s">
        <v>77</v>
      </c>
      <c r="C54" s="342">
        <v>7008</v>
      </c>
      <c r="D54" s="336">
        <v>1392.0878995433791</v>
      </c>
      <c r="E54" s="349">
        <v>1119.6240011415525</v>
      </c>
      <c r="F54" s="352">
        <v>-8.0646404109589049</v>
      </c>
      <c r="G54" s="351">
        <v>280.52853881278537</v>
      </c>
      <c r="H54" s="337">
        <v>-5.3989726027397262</v>
      </c>
      <c r="I54" s="338">
        <v>1386.6889269406392</v>
      </c>
      <c r="J54" s="341">
        <v>-109.60174086757991</v>
      </c>
      <c r="K54" s="342">
        <v>165.34346471651642</v>
      </c>
      <c r="L54" s="339">
        <f t="shared" si="0"/>
        <v>1442.4306507895758</v>
      </c>
      <c r="M54" s="364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57">
        <v>148</v>
      </c>
      <c r="V54" s="346" t="s">
        <v>77</v>
      </c>
      <c r="W54" s="342">
        <v>6862</v>
      </c>
      <c r="X54" s="361">
        <v>3301.6433719714705</v>
      </c>
      <c r="Y54" s="337">
        <v>293.4125968401853</v>
      </c>
      <c r="Z54" s="358">
        <v>3595.0559688116559</v>
      </c>
      <c r="AA54" s="362">
        <v>-102.43427572136403</v>
      </c>
      <c r="AB54" s="360">
        <v>556.00780664012257</v>
      </c>
      <c r="AC54" s="366">
        <f t="shared" si="6"/>
        <v>4048.6294997304144</v>
      </c>
    </row>
    <row r="55" spans="1:29" ht="18.75">
      <c r="A55" s="345">
        <v>149</v>
      </c>
      <c r="B55" s="346" t="s">
        <v>78</v>
      </c>
      <c r="C55" s="342">
        <v>5353</v>
      </c>
      <c r="D55" s="336">
        <v>520.23388753969732</v>
      </c>
      <c r="E55" s="349">
        <v>417.95254997197833</v>
      </c>
      <c r="F55" s="352">
        <v>52.900616476742016</v>
      </c>
      <c r="G55" s="351">
        <v>49.380721090977019</v>
      </c>
      <c r="H55" s="337">
        <v>-12.655146646740146</v>
      </c>
      <c r="I55" s="338">
        <v>507.57874089295723</v>
      </c>
      <c r="J55" s="341">
        <v>-239.97534093031945</v>
      </c>
      <c r="K55" s="342">
        <v>167.13153671468802</v>
      </c>
      <c r="L55" s="339">
        <f t="shared" si="0"/>
        <v>434.73493667732583</v>
      </c>
      <c r="M55" s="364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57">
        <v>149</v>
      </c>
      <c r="V55" s="346" t="s">
        <v>78</v>
      </c>
      <c r="W55" s="342">
        <v>5321</v>
      </c>
      <c r="X55" s="361">
        <v>1351.484818572397</v>
      </c>
      <c r="Y55" s="337">
        <v>-89.09115021114404</v>
      </c>
      <c r="Z55" s="358">
        <v>1262.3936683612528</v>
      </c>
      <c r="AA55" s="363">
        <v>-209.25803420409699</v>
      </c>
      <c r="AB55" s="360">
        <v>535.13194830640032</v>
      </c>
      <c r="AC55" s="366">
        <f t="shared" si="6"/>
        <v>1588.2675824635562</v>
      </c>
    </row>
    <row r="56" spans="1:29" ht="18.75">
      <c r="A56" s="345">
        <v>151</v>
      </c>
      <c r="B56" s="346" t="s">
        <v>79</v>
      </c>
      <c r="C56" s="342">
        <v>1891</v>
      </c>
      <c r="D56" s="336">
        <v>138.39925965097831</v>
      </c>
      <c r="E56" s="349">
        <v>185.31253305129562</v>
      </c>
      <c r="F56" s="352">
        <v>18.560549973558963</v>
      </c>
      <c r="G56" s="351">
        <v>-65.473823373876257</v>
      </c>
      <c r="H56" s="337">
        <v>323.17609730301427</v>
      </c>
      <c r="I56" s="338">
        <v>461.57535695399258</v>
      </c>
      <c r="J56" s="341">
        <v>-274.42252776308834</v>
      </c>
      <c r="K56" s="342">
        <v>265.50652932314745</v>
      </c>
      <c r="L56" s="339">
        <f t="shared" si="0"/>
        <v>452.65935851405169</v>
      </c>
      <c r="M56" s="364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57">
        <v>151</v>
      </c>
      <c r="V56" s="346" t="s">
        <v>79</v>
      </c>
      <c r="W56" s="342">
        <v>1925</v>
      </c>
      <c r="X56" s="361">
        <v>2816.5836865386846</v>
      </c>
      <c r="Y56" s="337">
        <v>909.35685553892483</v>
      </c>
      <c r="Z56" s="358">
        <v>3725.9405420776093</v>
      </c>
      <c r="AA56" s="362">
        <v>-264.0779220779221</v>
      </c>
      <c r="AB56" s="360">
        <v>846.84415933814239</v>
      </c>
      <c r="AC56" s="366">
        <f t="shared" si="6"/>
        <v>4308.7067793378292</v>
      </c>
    </row>
    <row r="57" spans="1:29" ht="18.75">
      <c r="A57" s="345">
        <v>152</v>
      </c>
      <c r="B57" s="346" t="s">
        <v>80</v>
      </c>
      <c r="C57" s="342">
        <v>4480</v>
      </c>
      <c r="D57" s="336">
        <v>329.81785714285712</v>
      </c>
      <c r="E57" s="349">
        <v>304.73571428571427</v>
      </c>
      <c r="F57" s="352">
        <v>65.021428571428572</v>
      </c>
      <c r="G57" s="351">
        <v>-39.939285714285717</v>
      </c>
      <c r="H57" s="337">
        <v>509.94553571428571</v>
      </c>
      <c r="I57" s="338">
        <v>839.76339285714289</v>
      </c>
      <c r="J57" s="341">
        <v>-0.42321428571428571</v>
      </c>
      <c r="K57" s="342">
        <v>209.7447368770892</v>
      </c>
      <c r="L57" s="339">
        <f t="shared" si="0"/>
        <v>1049.0849154485179</v>
      </c>
      <c r="M57" s="364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57">
        <v>152</v>
      </c>
      <c r="V57" s="346" t="s">
        <v>80</v>
      </c>
      <c r="W57" s="342">
        <v>4471</v>
      </c>
      <c r="X57" s="361">
        <v>1805.1838591907706</v>
      </c>
      <c r="Y57" s="337">
        <v>841.55868928306086</v>
      </c>
      <c r="Z57" s="358">
        <v>2646.7425484738314</v>
      </c>
      <c r="AA57" s="363">
        <v>-8.6861999552672788</v>
      </c>
      <c r="AB57" s="360">
        <v>686.50725067261794</v>
      </c>
      <c r="AC57" s="366">
        <f t="shared" si="6"/>
        <v>3324.5635991911822</v>
      </c>
    </row>
    <row r="58" spans="1:29" ht="18.75">
      <c r="A58" s="345">
        <v>153</v>
      </c>
      <c r="B58" s="346" t="s">
        <v>81</v>
      </c>
      <c r="C58" s="342">
        <v>25655</v>
      </c>
      <c r="D58" s="336">
        <v>501.9444942506334</v>
      </c>
      <c r="E58" s="349">
        <v>-29.318612356265835</v>
      </c>
      <c r="F58" s="352">
        <v>296.10056519197036</v>
      </c>
      <c r="G58" s="351">
        <v>235.16254141492885</v>
      </c>
      <c r="H58" s="337">
        <v>320.59041122588189</v>
      </c>
      <c r="I58" s="338">
        <v>822.53490547651529</v>
      </c>
      <c r="J58" s="341">
        <v>-48.399415318651336</v>
      </c>
      <c r="K58" s="342">
        <v>152.72755134855493</v>
      </c>
      <c r="L58" s="339">
        <f t="shared" si="0"/>
        <v>926.86304150641888</v>
      </c>
      <c r="M58" s="364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57">
        <v>153</v>
      </c>
      <c r="V58" s="346" t="s">
        <v>81</v>
      </c>
      <c r="W58" s="342">
        <v>26075</v>
      </c>
      <c r="X58" s="361">
        <v>1930.4361921498314</v>
      </c>
      <c r="Y58" s="337">
        <v>363.15224244866232</v>
      </c>
      <c r="Z58" s="358">
        <v>2293.5884345984937</v>
      </c>
      <c r="AA58" s="362">
        <v>-44.236893576222435</v>
      </c>
      <c r="AB58" s="360">
        <v>489.31085654722727</v>
      </c>
      <c r="AC58" s="366">
        <f t="shared" si="6"/>
        <v>2738.6623975694984</v>
      </c>
    </row>
    <row r="59" spans="1:29" ht="18.75">
      <c r="A59" s="345">
        <v>165</v>
      </c>
      <c r="B59" s="346" t="s">
        <v>82</v>
      </c>
      <c r="C59" s="342">
        <v>16340</v>
      </c>
      <c r="D59" s="336">
        <v>423.781517747858</v>
      </c>
      <c r="E59" s="349">
        <v>291.78990208078335</v>
      </c>
      <c r="F59" s="352">
        <v>94.955691554467563</v>
      </c>
      <c r="G59" s="351">
        <v>37.035924112607098</v>
      </c>
      <c r="H59" s="337">
        <v>304.31891064871479</v>
      </c>
      <c r="I59" s="338">
        <v>728.10042839657285</v>
      </c>
      <c r="J59" s="341">
        <v>-132.12399020807834</v>
      </c>
      <c r="K59" s="342">
        <v>157.79751985857962</v>
      </c>
      <c r="L59" s="339">
        <f t="shared" si="0"/>
        <v>753.77395804707407</v>
      </c>
      <c r="M59" s="364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57">
        <v>165</v>
      </c>
      <c r="V59" s="346" t="s">
        <v>82</v>
      </c>
      <c r="W59" s="342">
        <v>16237</v>
      </c>
      <c r="X59" s="361">
        <v>1222.1688190357963</v>
      </c>
      <c r="Y59" s="337">
        <v>326.19362735696006</v>
      </c>
      <c r="Z59" s="358">
        <v>1548.3624463927563</v>
      </c>
      <c r="AA59" s="363">
        <v>-131.5610642360042</v>
      </c>
      <c r="AB59" s="360">
        <v>509.59143277459475</v>
      </c>
      <c r="AC59" s="366">
        <f t="shared" si="6"/>
        <v>1926.3928149313467</v>
      </c>
    </row>
    <row r="60" spans="1:29" ht="18.75">
      <c r="A60" s="345">
        <v>167</v>
      </c>
      <c r="B60" s="346" t="s">
        <v>83</v>
      </c>
      <c r="C60" s="342">
        <v>77261</v>
      </c>
      <c r="D60" s="336">
        <v>249.27763036978553</v>
      </c>
      <c r="E60" s="349">
        <v>63.999637592058086</v>
      </c>
      <c r="F60" s="352">
        <v>93.35292061971758</v>
      </c>
      <c r="G60" s="351">
        <v>91.925072158009868</v>
      </c>
      <c r="H60" s="337">
        <v>321.98529659207105</v>
      </c>
      <c r="I60" s="338">
        <v>571.26292696185658</v>
      </c>
      <c r="J60" s="341">
        <v>-9.8577678259406429</v>
      </c>
      <c r="K60" s="342">
        <v>163.07951008095401</v>
      </c>
      <c r="L60" s="339">
        <f t="shared" si="0"/>
        <v>724.48466921686997</v>
      </c>
      <c r="M60" s="364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57">
        <v>167</v>
      </c>
      <c r="V60" s="346" t="s">
        <v>83</v>
      </c>
      <c r="W60" s="342">
        <v>76935</v>
      </c>
      <c r="X60" s="361">
        <v>1159.0486774212932</v>
      </c>
      <c r="Y60" s="337">
        <v>602.56692098303336</v>
      </c>
      <c r="Z60" s="358">
        <v>1761.6155984043266</v>
      </c>
      <c r="AA60" s="362">
        <v>-14.681133424319231</v>
      </c>
      <c r="AB60" s="360">
        <v>531.19296561570934</v>
      </c>
      <c r="AC60" s="366">
        <f t="shared" si="6"/>
        <v>2278.1274305957168</v>
      </c>
    </row>
    <row r="61" spans="1:29" ht="18.75">
      <c r="A61" s="345">
        <v>169</v>
      </c>
      <c r="B61" s="346" t="s">
        <v>84</v>
      </c>
      <c r="C61" s="342">
        <v>5046</v>
      </c>
      <c r="D61" s="336">
        <v>267.39437177962742</v>
      </c>
      <c r="E61" s="349">
        <v>160.82342449464923</v>
      </c>
      <c r="F61" s="352">
        <v>58.395362663495838</v>
      </c>
      <c r="G61" s="351">
        <v>48.175584621482365</v>
      </c>
      <c r="H61" s="337">
        <v>275.08779231074118</v>
      </c>
      <c r="I61" s="338">
        <v>542.48196591359488</v>
      </c>
      <c r="J61" s="341">
        <v>-237.25564803804994</v>
      </c>
      <c r="K61" s="342">
        <v>181.40222217497657</v>
      </c>
      <c r="L61" s="339">
        <f t="shared" si="0"/>
        <v>486.62854005052156</v>
      </c>
      <c r="M61" s="364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57">
        <v>169</v>
      </c>
      <c r="V61" s="346" t="s">
        <v>84</v>
      </c>
      <c r="W61" s="342">
        <v>5061</v>
      </c>
      <c r="X61" s="361">
        <v>1303.0854568544898</v>
      </c>
      <c r="Y61" s="337">
        <v>400.34601007286324</v>
      </c>
      <c r="Z61" s="358">
        <v>1703.4314669273533</v>
      </c>
      <c r="AA61" s="363">
        <v>-254.88184153329382</v>
      </c>
      <c r="AB61" s="360">
        <v>590.89959078289803</v>
      </c>
      <c r="AC61" s="366">
        <f t="shared" si="6"/>
        <v>2039.4492161769576</v>
      </c>
    </row>
    <row r="62" spans="1:29" ht="18.75">
      <c r="A62" s="345">
        <v>171</v>
      </c>
      <c r="B62" s="346" t="s">
        <v>85</v>
      </c>
      <c r="C62" s="342">
        <v>4624</v>
      </c>
      <c r="D62" s="336">
        <v>161.64878892733563</v>
      </c>
      <c r="E62" s="349">
        <v>115.06120242214533</v>
      </c>
      <c r="F62" s="352">
        <v>51.214532871972317</v>
      </c>
      <c r="G62" s="351">
        <v>-4.6269463667820068</v>
      </c>
      <c r="H62" s="337">
        <v>272.2195069204152</v>
      </c>
      <c r="I62" s="338">
        <v>433.86829584775086</v>
      </c>
      <c r="J62" s="341">
        <v>-71.192041522491351</v>
      </c>
      <c r="K62" s="342">
        <v>204.60913972007179</v>
      </c>
      <c r="L62" s="339">
        <f t="shared" si="0"/>
        <v>567.28539404533126</v>
      </c>
      <c r="M62" s="364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57">
        <v>171</v>
      </c>
      <c r="V62" s="346" t="s">
        <v>85</v>
      </c>
      <c r="W62" s="342">
        <v>4689</v>
      </c>
      <c r="X62" s="361">
        <v>1755.9644630542209</v>
      </c>
      <c r="Y62" s="337">
        <v>550.5729034075739</v>
      </c>
      <c r="Z62" s="358">
        <v>2306.537366461795</v>
      </c>
      <c r="AA62" s="362">
        <v>-63.381104713158457</v>
      </c>
      <c r="AB62" s="360">
        <v>659.67273607123286</v>
      </c>
      <c r="AC62" s="366">
        <f t="shared" si="6"/>
        <v>2902.8289978198695</v>
      </c>
    </row>
    <row r="63" spans="1:29" ht="18.75">
      <c r="A63" s="345">
        <v>172</v>
      </c>
      <c r="B63" s="346" t="s">
        <v>86</v>
      </c>
      <c r="C63" s="342">
        <v>4263</v>
      </c>
      <c r="D63" s="336">
        <v>-21.320431620924232</v>
      </c>
      <c r="E63" s="349">
        <v>93.108139807647191</v>
      </c>
      <c r="F63" s="352">
        <v>-45.34459300961764</v>
      </c>
      <c r="G63" s="351">
        <v>-69.083978418953791</v>
      </c>
      <c r="H63" s="337">
        <v>338.06380483227775</v>
      </c>
      <c r="I63" s="338">
        <v>316.74337321135351</v>
      </c>
      <c r="J63" s="341">
        <v>21.603330987567439</v>
      </c>
      <c r="K63" s="342">
        <v>221.38950716891756</v>
      </c>
      <c r="L63" s="339">
        <f t="shared" si="0"/>
        <v>559.73621136783856</v>
      </c>
      <c r="M63" s="364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57">
        <v>172</v>
      </c>
      <c r="V63" s="346" t="s">
        <v>86</v>
      </c>
      <c r="W63" s="342">
        <v>4297</v>
      </c>
      <c r="X63" s="361">
        <v>2448.8046925542117</v>
      </c>
      <c r="Y63" s="337">
        <v>827.88425682889056</v>
      </c>
      <c r="Z63" s="358">
        <v>3276.6889493831022</v>
      </c>
      <c r="AA63" s="363">
        <v>23.502443565278099</v>
      </c>
      <c r="AB63" s="360">
        <v>719.39977132280069</v>
      </c>
      <c r="AC63" s="366">
        <f t="shared" si="6"/>
        <v>4019.5911642711808</v>
      </c>
    </row>
    <row r="64" spans="1:29" ht="18.75">
      <c r="A64" s="345">
        <v>176</v>
      </c>
      <c r="B64" s="346" t="s">
        <v>87</v>
      </c>
      <c r="C64" s="342">
        <v>4444</v>
      </c>
      <c r="D64" s="336">
        <v>118.42709270927092</v>
      </c>
      <c r="E64" s="349">
        <v>285.12961296129612</v>
      </c>
      <c r="F64" s="352">
        <v>-85.771827182718269</v>
      </c>
      <c r="G64" s="351">
        <v>-80.930693069306926</v>
      </c>
      <c r="H64" s="337">
        <v>410.3037803780378</v>
      </c>
      <c r="I64" s="338">
        <v>528.73064806480647</v>
      </c>
      <c r="J64" s="341">
        <v>-19.83865886588659</v>
      </c>
      <c r="K64" s="342">
        <v>224.4937781319876</v>
      </c>
      <c r="L64" s="339">
        <f t="shared" si="0"/>
        <v>733.38576733090747</v>
      </c>
      <c r="M64" s="364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57">
        <v>176</v>
      </c>
      <c r="V64" s="346" t="s">
        <v>87</v>
      </c>
      <c r="W64" s="342">
        <v>4527</v>
      </c>
      <c r="X64" s="361">
        <v>3182.9787344912697</v>
      </c>
      <c r="Y64" s="337">
        <v>1005.9403402510379</v>
      </c>
      <c r="Z64" s="358">
        <v>4188.9190747423072</v>
      </c>
      <c r="AA64" s="362">
        <v>-20.716368455931079</v>
      </c>
      <c r="AB64" s="360">
        <v>720.95578542964097</v>
      </c>
      <c r="AC64" s="366">
        <f t="shared" si="6"/>
        <v>4889.1584917160171</v>
      </c>
    </row>
    <row r="65" spans="1:29" ht="18.75">
      <c r="A65" s="345">
        <v>177</v>
      </c>
      <c r="B65" s="346" t="s">
        <v>88</v>
      </c>
      <c r="C65" s="342">
        <v>1786</v>
      </c>
      <c r="D65" s="336">
        <v>528.4087346024636</v>
      </c>
      <c r="E65" s="349">
        <v>124.52183650615902</v>
      </c>
      <c r="F65" s="352">
        <v>200.3768197088466</v>
      </c>
      <c r="G65" s="351">
        <v>203.51007838745801</v>
      </c>
      <c r="H65" s="337">
        <v>-3.4462486002239641</v>
      </c>
      <c r="I65" s="338">
        <v>524.96248600223964</v>
      </c>
      <c r="J65" s="341">
        <v>-252.99608062709967</v>
      </c>
      <c r="K65" s="342">
        <v>212.11547793783794</v>
      </c>
      <c r="L65" s="339">
        <f t="shared" si="0"/>
        <v>484.08188331297788</v>
      </c>
      <c r="M65" s="364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57">
        <v>177</v>
      </c>
      <c r="V65" s="346" t="s">
        <v>88</v>
      </c>
      <c r="W65" s="342">
        <v>1800</v>
      </c>
      <c r="X65" s="361">
        <v>1914.1996062920541</v>
      </c>
      <c r="Y65" s="337">
        <v>316.04422323902685</v>
      </c>
      <c r="Z65" s="358">
        <v>2230.2438295310808</v>
      </c>
      <c r="AA65" s="363">
        <v>-266.3461111111111</v>
      </c>
      <c r="AB65" s="360">
        <v>680.35041273761351</v>
      </c>
      <c r="AC65" s="366">
        <f t="shared" si="6"/>
        <v>2644.2481311575834</v>
      </c>
    </row>
    <row r="66" spans="1:29" ht="18.75">
      <c r="A66" s="345">
        <v>178</v>
      </c>
      <c r="B66" s="346" t="s">
        <v>89</v>
      </c>
      <c r="C66" s="342">
        <v>5887</v>
      </c>
      <c r="D66" s="336">
        <v>268.01511805673516</v>
      </c>
      <c r="E66" s="349">
        <v>64.781722439272968</v>
      </c>
      <c r="F66" s="352">
        <v>141.41820961440462</v>
      </c>
      <c r="G66" s="351">
        <v>61.815186003057583</v>
      </c>
      <c r="H66" s="337">
        <v>270.55019534567691</v>
      </c>
      <c r="I66" s="338">
        <v>538.56531340241213</v>
      </c>
      <c r="J66" s="341">
        <v>-120.9512485136742</v>
      </c>
      <c r="K66" s="342">
        <v>229.69644361715581</v>
      </c>
      <c r="L66" s="339">
        <f t="shared" si="0"/>
        <v>647.31050850589372</v>
      </c>
      <c r="M66" s="364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57">
        <v>178</v>
      </c>
      <c r="V66" s="346" t="s">
        <v>89</v>
      </c>
      <c r="W66" s="342">
        <v>5932</v>
      </c>
      <c r="X66" s="361">
        <v>2613.6249171846202</v>
      </c>
      <c r="Y66" s="337">
        <v>773.58347271933496</v>
      </c>
      <c r="Z66" s="358">
        <v>3387.2083899039549</v>
      </c>
      <c r="AA66" s="362">
        <v>-85.980950775455156</v>
      </c>
      <c r="AB66" s="360">
        <v>753.71209465344725</v>
      </c>
      <c r="AC66" s="366">
        <f t="shared" si="6"/>
        <v>4054.9395337819469</v>
      </c>
    </row>
    <row r="67" spans="1:29" ht="18.75">
      <c r="A67" s="345">
        <v>179</v>
      </c>
      <c r="B67" s="346" t="s">
        <v>90</v>
      </c>
      <c r="C67" s="342">
        <v>144473</v>
      </c>
      <c r="D67" s="336">
        <v>133.4710084237193</v>
      </c>
      <c r="E67" s="349">
        <v>174.73214372235643</v>
      </c>
      <c r="F67" s="352">
        <v>-49.086085289292811</v>
      </c>
      <c r="G67" s="351">
        <v>7.8249499906556936</v>
      </c>
      <c r="H67" s="337">
        <v>277.12015393879824</v>
      </c>
      <c r="I67" s="338">
        <v>410.59116236251754</v>
      </c>
      <c r="J67" s="341">
        <v>-160.83240467076894</v>
      </c>
      <c r="K67" s="342">
        <v>146.20471344526203</v>
      </c>
      <c r="L67" s="339">
        <f t="shared" si="0"/>
        <v>395.96347113701063</v>
      </c>
      <c r="M67" s="364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57">
        <v>179</v>
      </c>
      <c r="V67" s="346" t="s">
        <v>90</v>
      </c>
      <c r="W67" s="342">
        <v>143420</v>
      </c>
      <c r="X67" s="361">
        <v>816.0282165057522</v>
      </c>
      <c r="Y67" s="337">
        <v>405.97279521008846</v>
      </c>
      <c r="Z67" s="358">
        <v>1222.0010117158406</v>
      </c>
      <c r="AA67" s="363">
        <v>-158.07406219495189</v>
      </c>
      <c r="AB67" s="360">
        <v>475.03618297207078</v>
      </c>
      <c r="AC67" s="366">
        <f t="shared" si="6"/>
        <v>1538.9631324929594</v>
      </c>
    </row>
    <row r="68" spans="1:29" ht="18.75">
      <c r="A68" s="345">
        <v>181</v>
      </c>
      <c r="B68" s="346" t="s">
        <v>91</v>
      </c>
      <c r="C68" s="342">
        <v>1685</v>
      </c>
      <c r="D68" s="336">
        <v>509.62789317507418</v>
      </c>
      <c r="E68" s="349">
        <v>205.99050445103859</v>
      </c>
      <c r="F68" s="352">
        <v>176.95133531157271</v>
      </c>
      <c r="G68" s="351">
        <v>126.68605341246291</v>
      </c>
      <c r="H68" s="337">
        <v>566.39525222551924</v>
      </c>
      <c r="I68" s="338">
        <v>1076.0231454005934</v>
      </c>
      <c r="J68" s="341">
        <v>-226.16201780415429</v>
      </c>
      <c r="K68" s="342">
        <v>256.25955565904275</v>
      </c>
      <c r="L68" s="339">
        <f t="shared" si="0"/>
        <v>1106.1206832554819</v>
      </c>
      <c r="M68" s="364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57">
        <v>181</v>
      </c>
      <c r="V68" s="346" t="s">
        <v>91</v>
      </c>
      <c r="W68" s="342">
        <v>1707</v>
      </c>
      <c r="X68" s="361">
        <v>1716.0087306559108</v>
      </c>
      <c r="Y68" s="337">
        <v>1028.8857954394746</v>
      </c>
      <c r="Z68" s="358">
        <v>2744.8945260953856</v>
      </c>
      <c r="AA68" s="362">
        <v>-215.88810779144697</v>
      </c>
      <c r="AB68" s="360">
        <v>813.71154852894358</v>
      </c>
      <c r="AC68" s="366">
        <f t="shared" si="6"/>
        <v>3342.7179668328822</v>
      </c>
    </row>
    <row r="69" spans="1:29" ht="18.75">
      <c r="A69" s="345">
        <v>182</v>
      </c>
      <c r="B69" s="346" t="s">
        <v>92</v>
      </c>
      <c r="C69" s="342">
        <v>19767</v>
      </c>
      <c r="D69" s="336">
        <v>198.92477361258665</v>
      </c>
      <c r="E69" s="349">
        <v>12.104618809126322</v>
      </c>
      <c r="F69" s="352">
        <v>84.32119188546568</v>
      </c>
      <c r="G69" s="351">
        <v>102.49896291799463</v>
      </c>
      <c r="H69" s="337">
        <v>-3.509283148682147</v>
      </c>
      <c r="I69" s="338">
        <v>195.41549046390449</v>
      </c>
      <c r="J69" s="341">
        <v>-73.588253149188034</v>
      </c>
      <c r="K69" s="342">
        <v>168.65334318281933</v>
      </c>
      <c r="L69" s="339">
        <f t="shared" si="0"/>
        <v>290.48058049753581</v>
      </c>
      <c r="M69" s="364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57">
        <v>182</v>
      </c>
      <c r="V69" s="346" t="s">
        <v>92</v>
      </c>
      <c r="W69" s="342">
        <v>19887</v>
      </c>
      <c r="X69" s="361">
        <v>1872.7708397831616</v>
      </c>
      <c r="Y69" s="337">
        <v>66.226243734585012</v>
      </c>
      <c r="Z69" s="358">
        <v>1938.9970835177464</v>
      </c>
      <c r="AA69" s="363">
        <v>-110.93116105998894</v>
      </c>
      <c r="AB69" s="360">
        <v>548.96625524547449</v>
      </c>
      <c r="AC69" s="366">
        <f t="shared" si="6"/>
        <v>2377.0321777032323</v>
      </c>
    </row>
    <row r="70" spans="1:29" ht="18.75">
      <c r="A70" s="345">
        <v>186</v>
      </c>
      <c r="B70" s="346" t="s">
        <v>93</v>
      </c>
      <c r="C70" s="342">
        <v>45226</v>
      </c>
      <c r="D70" s="336">
        <v>225.37518241719366</v>
      </c>
      <c r="E70" s="349">
        <v>320.89636492283199</v>
      </c>
      <c r="F70" s="352">
        <v>-75.391036129659923</v>
      </c>
      <c r="G70" s="351">
        <v>-20.13014637597842</v>
      </c>
      <c r="H70" s="337">
        <v>75.676999955777646</v>
      </c>
      <c r="I70" s="338">
        <v>301.05218237297129</v>
      </c>
      <c r="J70" s="341">
        <v>-10.60425419006766</v>
      </c>
      <c r="K70" s="342">
        <v>121.10145513939139</v>
      </c>
      <c r="L70" s="339">
        <f t="shared" si="0"/>
        <v>411.54938332229506</v>
      </c>
      <c r="M70" s="364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57">
        <v>186</v>
      </c>
      <c r="V70" s="346" t="s">
        <v>93</v>
      </c>
      <c r="W70" s="342">
        <v>44455</v>
      </c>
      <c r="X70" s="361">
        <v>729.25007020640464</v>
      </c>
      <c r="Y70" s="337">
        <v>-101.24509407022242</v>
      </c>
      <c r="Z70" s="358">
        <v>628.00497613618222</v>
      </c>
      <c r="AA70" s="362">
        <v>-6.9130131593746489</v>
      </c>
      <c r="AB70" s="360">
        <v>389.47975674970661</v>
      </c>
      <c r="AC70" s="366">
        <f t="shared" si="6"/>
        <v>1010.5717197265142</v>
      </c>
    </row>
    <row r="71" spans="1:29" ht="18.75">
      <c r="A71" s="345">
        <v>202</v>
      </c>
      <c r="B71" s="346" t="s">
        <v>94</v>
      </c>
      <c r="C71" s="342">
        <v>35497</v>
      </c>
      <c r="D71" s="336">
        <v>636.46265881623799</v>
      </c>
      <c r="E71" s="349">
        <v>509.81657604868019</v>
      </c>
      <c r="F71" s="352">
        <v>85.637603177733325</v>
      </c>
      <c r="G71" s="351">
        <v>41.008479589824489</v>
      </c>
      <c r="H71" s="337">
        <v>42.130771614502635</v>
      </c>
      <c r="I71" s="338">
        <v>678.59343043074068</v>
      </c>
      <c r="J71" s="341">
        <v>-110.76820576386737</v>
      </c>
      <c r="K71" s="342">
        <v>107.71653451634398</v>
      </c>
      <c r="L71" s="339">
        <f t="shared" si="0"/>
        <v>675.54175918321721</v>
      </c>
      <c r="M71" s="364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57">
        <v>202</v>
      </c>
      <c r="V71" s="346" t="s">
        <v>94</v>
      </c>
      <c r="W71" s="342">
        <v>34667</v>
      </c>
      <c r="X71" s="361">
        <v>1007.7833560735205</v>
      </c>
      <c r="Y71" s="337">
        <v>-85.015876950285261</v>
      </c>
      <c r="Z71" s="358">
        <v>922.76747912323526</v>
      </c>
      <c r="AA71" s="363">
        <v>-90.682031903539382</v>
      </c>
      <c r="AB71" s="360">
        <v>358.55457955695948</v>
      </c>
      <c r="AC71" s="366">
        <f t="shared" si="6"/>
        <v>1190.6400267766553</v>
      </c>
    </row>
    <row r="72" spans="1:29" ht="18.75">
      <c r="A72" s="345">
        <v>204</v>
      </c>
      <c r="B72" s="346" t="s">
        <v>95</v>
      </c>
      <c r="C72" s="342">
        <v>2778</v>
      </c>
      <c r="D72" s="336">
        <v>-359.08063354931608</v>
      </c>
      <c r="E72" s="349">
        <v>72.30489560835133</v>
      </c>
      <c r="F72" s="352">
        <v>-170.10943124550036</v>
      </c>
      <c r="G72" s="351">
        <v>-261.27609791216702</v>
      </c>
      <c r="H72" s="337">
        <v>367.35349172066236</v>
      </c>
      <c r="I72" s="338">
        <v>8.272858171346293</v>
      </c>
      <c r="J72" s="341">
        <v>-217.24046076313894</v>
      </c>
      <c r="K72" s="342">
        <v>225.31367214383366</v>
      </c>
      <c r="L72" s="339">
        <f t="shared" si="0"/>
        <v>16.346069552041001</v>
      </c>
      <c r="M72" s="364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57">
        <v>204</v>
      </c>
      <c r="V72" s="346" t="s">
        <v>95</v>
      </c>
      <c r="W72" s="342">
        <v>2807</v>
      </c>
      <c r="X72" s="361">
        <v>2933.3450737910225</v>
      </c>
      <c r="Y72" s="337">
        <v>962.78647533106812</v>
      </c>
      <c r="Z72" s="358">
        <v>3896.1315491220907</v>
      </c>
      <c r="AA72" s="362">
        <v>-205.68721054506591</v>
      </c>
      <c r="AB72" s="360">
        <v>746.14140233466173</v>
      </c>
      <c r="AC72" s="366">
        <f t="shared" si="6"/>
        <v>4436.5857409116861</v>
      </c>
    </row>
    <row r="73" spans="1:29" ht="18.75">
      <c r="A73" s="345">
        <v>205</v>
      </c>
      <c r="B73" s="346" t="s">
        <v>96</v>
      </c>
      <c r="C73" s="342">
        <v>36493</v>
      </c>
      <c r="D73" s="336">
        <v>-83.390239223960762</v>
      </c>
      <c r="E73" s="349">
        <v>263.29929027484724</v>
      </c>
      <c r="F73" s="352">
        <v>-212.44808593428877</v>
      </c>
      <c r="G73" s="351">
        <v>-134.24144356451922</v>
      </c>
      <c r="H73" s="337">
        <v>358.55079056257364</v>
      </c>
      <c r="I73" s="338">
        <v>275.16055133861289</v>
      </c>
      <c r="J73" s="341">
        <v>850.95590935247856</v>
      </c>
      <c r="K73" s="342">
        <v>156.88027251267539</v>
      </c>
      <c r="L73" s="339">
        <f t="shared" si="0"/>
        <v>1282.996733203767</v>
      </c>
      <c r="M73" s="364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57">
        <v>205</v>
      </c>
      <c r="V73" s="346" t="s">
        <v>96</v>
      </c>
      <c r="W73" s="342">
        <v>36567</v>
      </c>
      <c r="X73" s="361">
        <v>1614.0053086100231</v>
      </c>
      <c r="Y73" s="337">
        <v>480.69225621909948</v>
      </c>
      <c r="Z73" s="358">
        <v>2094.6975648291227</v>
      </c>
      <c r="AA73" s="363">
        <v>800.8517515792928</v>
      </c>
      <c r="AB73" s="360">
        <v>513.86616935721474</v>
      </c>
      <c r="AC73" s="366">
        <f t="shared" si="6"/>
        <v>3409.4154857656304</v>
      </c>
    </row>
    <row r="74" spans="1:29" ht="18.75">
      <c r="A74" s="345">
        <v>208</v>
      </c>
      <c r="B74" s="346" t="s">
        <v>97</v>
      </c>
      <c r="C74" s="342">
        <v>12412</v>
      </c>
      <c r="D74" s="336">
        <v>702.6925555913632</v>
      </c>
      <c r="E74" s="349">
        <v>516.91596841766034</v>
      </c>
      <c r="F74" s="352">
        <v>128.19158878504672</v>
      </c>
      <c r="G74" s="351">
        <v>57.584998388656139</v>
      </c>
      <c r="H74" s="337">
        <v>505.10949081534</v>
      </c>
      <c r="I74" s="338">
        <v>1207.8020464067031</v>
      </c>
      <c r="J74" s="341">
        <v>-4.723735095069288</v>
      </c>
      <c r="K74" s="342">
        <v>195.82010937208889</v>
      </c>
      <c r="L74" s="339">
        <f t="shared" ref="L74:L137" si="11">SUM(I74:K74)</f>
        <v>1398.8984206837226</v>
      </c>
      <c r="M74" s="364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57">
        <v>208</v>
      </c>
      <c r="V74" s="346" t="s">
        <v>97</v>
      </c>
      <c r="W74" s="342">
        <v>12400</v>
      </c>
      <c r="X74" s="361">
        <v>1745.3941156829385</v>
      </c>
      <c r="Y74" s="337">
        <v>870.86187407125408</v>
      </c>
      <c r="Z74" s="358">
        <v>2616.2559897541928</v>
      </c>
      <c r="AA74" s="362">
        <v>-12.776129032258064</v>
      </c>
      <c r="AB74" s="360">
        <v>614.27855629231317</v>
      </c>
      <c r="AC74" s="366">
        <f t="shared" ref="AC74:AC137" si="12">SUM(Z74:AB74)</f>
        <v>3217.7584170142477</v>
      </c>
    </row>
    <row r="75" spans="1:29" ht="18.75">
      <c r="A75" s="345">
        <v>211</v>
      </c>
      <c r="B75" s="346" t="s">
        <v>98</v>
      </c>
      <c r="C75" s="342">
        <v>32622</v>
      </c>
      <c r="D75" s="336">
        <v>519.82928698424371</v>
      </c>
      <c r="E75" s="349">
        <v>490.23560787198824</v>
      </c>
      <c r="F75" s="352">
        <v>20.996014959229967</v>
      </c>
      <c r="G75" s="351">
        <v>8.5976641530255655</v>
      </c>
      <c r="H75" s="337">
        <v>196.50588559867575</v>
      </c>
      <c r="I75" s="338">
        <v>716.33514192875975</v>
      </c>
      <c r="J75" s="341">
        <v>-131.97786769664643</v>
      </c>
      <c r="K75" s="342">
        <v>132.08897158978792</v>
      </c>
      <c r="L75" s="339">
        <f t="shared" si="11"/>
        <v>716.44624582190124</v>
      </c>
      <c r="M75" s="364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57">
        <v>211</v>
      </c>
      <c r="V75" s="346" t="s">
        <v>98</v>
      </c>
      <c r="W75" s="342">
        <v>32214</v>
      </c>
      <c r="X75" s="361">
        <v>1106.6484859041034</v>
      </c>
      <c r="Y75" s="337">
        <v>129.6400155504484</v>
      </c>
      <c r="Z75" s="358">
        <v>1236.2885014545516</v>
      </c>
      <c r="AA75" s="363">
        <v>-126.61165952691377</v>
      </c>
      <c r="AB75" s="360">
        <v>436.94224737554316</v>
      </c>
      <c r="AC75" s="366">
        <f t="shared" si="12"/>
        <v>1546.6190893031808</v>
      </c>
    </row>
    <row r="76" spans="1:29" ht="18.75">
      <c r="A76" s="345">
        <v>213</v>
      </c>
      <c r="B76" s="346" t="s">
        <v>99</v>
      </c>
      <c r="C76" s="342">
        <v>5230</v>
      </c>
      <c r="D76" s="336">
        <v>51.067877629063098</v>
      </c>
      <c r="E76" s="349">
        <v>64.206883365200767</v>
      </c>
      <c r="F76" s="352">
        <v>-25.934990439770555</v>
      </c>
      <c r="G76" s="351">
        <v>12.795984703632888</v>
      </c>
      <c r="H76" s="337">
        <v>137.08546845124283</v>
      </c>
      <c r="I76" s="338">
        <v>188.15334608030594</v>
      </c>
      <c r="J76" s="341">
        <v>-65.947992351816438</v>
      </c>
      <c r="K76" s="342">
        <v>215.42342806954719</v>
      </c>
      <c r="L76" s="339">
        <f t="shared" si="11"/>
        <v>337.6287817980367</v>
      </c>
      <c r="M76" s="364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57">
        <v>213</v>
      </c>
      <c r="V76" s="346" t="s">
        <v>99</v>
      </c>
      <c r="W76" s="342">
        <v>5312</v>
      </c>
      <c r="X76" s="361">
        <v>2458.9637694441253</v>
      </c>
      <c r="Y76" s="337">
        <v>656.95724285387428</v>
      </c>
      <c r="Z76" s="358">
        <v>3115.9210122979994</v>
      </c>
      <c r="AA76" s="362">
        <v>-74.609939759036138</v>
      </c>
      <c r="AB76" s="360">
        <v>696.00389896302511</v>
      </c>
      <c r="AC76" s="366">
        <f t="shared" si="12"/>
        <v>3737.3149715019886</v>
      </c>
    </row>
    <row r="77" spans="1:29" ht="18.75">
      <c r="A77" s="345">
        <v>214</v>
      </c>
      <c r="B77" s="346" t="s">
        <v>100</v>
      </c>
      <c r="C77" s="342">
        <v>12662</v>
      </c>
      <c r="D77" s="336">
        <v>274.75714737008371</v>
      </c>
      <c r="E77" s="349">
        <v>192.46754067287949</v>
      </c>
      <c r="F77" s="352">
        <v>17.243958300426474</v>
      </c>
      <c r="G77" s="351">
        <v>65.045648396777764</v>
      </c>
      <c r="H77" s="337">
        <v>408.97441162533568</v>
      </c>
      <c r="I77" s="338">
        <v>683.73148001895436</v>
      </c>
      <c r="J77" s="341">
        <v>-51.157479071236772</v>
      </c>
      <c r="K77" s="342">
        <v>208.6820619034921</v>
      </c>
      <c r="L77" s="339">
        <f t="shared" si="11"/>
        <v>841.25606285120966</v>
      </c>
      <c r="M77" s="364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57">
        <v>214</v>
      </c>
      <c r="V77" s="346" t="s">
        <v>100</v>
      </c>
      <c r="W77" s="342">
        <v>12758</v>
      </c>
      <c r="X77" s="361">
        <v>1572.0696084329634</v>
      </c>
      <c r="Y77" s="337">
        <v>763.62746409729789</v>
      </c>
      <c r="Z77" s="358">
        <v>2335.6970725302613</v>
      </c>
      <c r="AA77" s="363">
        <v>-50.849114281235302</v>
      </c>
      <c r="AB77" s="360">
        <v>671.33184601623168</v>
      </c>
      <c r="AC77" s="366">
        <f t="shared" si="12"/>
        <v>2956.1798042652576</v>
      </c>
    </row>
    <row r="78" spans="1:29" ht="18.75">
      <c r="A78" s="345">
        <v>216</v>
      </c>
      <c r="B78" s="346" t="s">
        <v>101</v>
      </c>
      <c r="C78" s="342">
        <v>1311</v>
      </c>
      <c r="D78" s="336">
        <v>550.02059496567506</v>
      </c>
      <c r="E78" s="349">
        <v>466.24256292906176</v>
      </c>
      <c r="F78" s="352">
        <v>87.22883295194508</v>
      </c>
      <c r="G78" s="351">
        <v>-3.4508009153318078</v>
      </c>
      <c r="H78" s="337">
        <v>283.88100686498854</v>
      </c>
      <c r="I78" s="338">
        <v>833.90160183066359</v>
      </c>
      <c r="J78" s="341">
        <v>-266.35316552250191</v>
      </c>
      <c r="K78" s="342">
        <v>229.96112229984442</v>
      </c>
      <c r="L78" s="339">
        <f t="shared" si="11"/>
        <v>797.50955860800605</v>
      </c>
      <c r="M78" s="364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57">
        <v>216</v>
      </c>
      <c r="V78" s="346" t="s">
        <v>101</v>
      </c>
      <c r="W78" s="342">
        <v>1323</v>
      </c>
      <c r="X78" s="361">
        <v>3446.5644772316209</v>
      </c>
      <c r="Y78" s="337">
        <v>902.48782531640677</v>
      </c>
      <c r="Z78" s="358">
        <v>4349.0523025480279</v>
      </c>
      <c r="AA78" s="362">
        <v>-232.23507180650037</v>
      </c>
      <c r="AB78" s="360">
        <v>757.68652170448934</v>
      </c>
      <c r="AC78" s="366">
        <f t="shared" si="12"/>
        <v>4874.5037524460176</v>
      </c>
    </row>
    <row r="79" spans="1:29" ht="18.75">
      <c r="A79" s="345">
        <v>217</v>
      </c>
      <c r="B79" s="346" t="s">
        <v>102</v>
      </c>
      <c r="C79" s="342">
        <v>5390</v>
      </c>
      <c r="D79" s="336">
        <v>210.53079777365491</v>
      </c>
      <c r="E79" s="349">
        <v>457.94972170686458</v>
      </c>
      <c r="F79" s="352">
        <v>-104.10148423005566</v>
      </c>
      <c r="G79" s="351">
        <v>-143.31743970315398</v>
      </c>
      <c r="H79" s="337">
        <v>505.80816326530612</v>
      </c>
      <c r="I79" s="338">
        <v>716.33896103896109</v>
      </c>
      <c r="J79" s="341">
        <v>17.67717996289425</v>
      </c>
      <c r="K79" s="342">
        <v>197.43194826662412</v>
      </c>
      <c r="L79" s="339">
        <f t="shared" si="11"/>
        <v>931.44808926847941</v>
      </c>
      <c r="M79" s="364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57">
        <v>217</v>
      </c>
      <c r="V79" s="346" t="s">
        <v>102</v>
      </c>
      <c r="W79" s="342">
        <v>5426</v>
      </c>
      <c r="X79" s="361">
        <v>1693.5594217506555</v>
      </c>
      <c r="Y79" s="337">
        <v>848.05071376711533</v>
      </c>
      <c r="Z79" s="358">
        <v>2541.6101355177707</v>
      </c>
      <c r="AA79" s="363">
        <v>7.9104312569111688</v>
      </c>
      <c r="AB79" s="360">
        <v>631.46436968100204</v>
      </c>
      <c r="AC79" s="366">
        <f t="shared" si="12"/>
        <v>3180.984936455684</v>
      </c>
    </row>
    <row r="80" spans="1:29" ht="18.75">
      <c r="A80" s="345">
        <v>218</v>
      </c>
      <c r="B80" s="346" t="s">
        <v>103</v>
      </c>
      <c r="C80" s="342">
        <v>1192</v>
      </c>
      <c r="D80" s="336">
        <v>440.26426174496646</v>
      </c>
      <c r="E80" s="349">
        <v>-117.12835570469798</v>
      </c>
      <c r="F80" s="352">
        <v>354.84144295302013</v>
      </c>
      <c r="G80" s="351">
        <v>202.55117449664431</v>
      </c>
      <c r="H80" s="337">
        <v>520.75</v>
      </c>
      <c r="I80" s="338">
        <v>961.01510067114089</v>
      </c>
      <c r="J80" s="341">
        <v>-256.37416107382552</v>
      </c>
      <c r="K80" s="342">
        <v>286.01336469098078</v>
      </c>
      <c r="L80" s="339">
        <f t="shared" si="11"/>
        <v>990.65430428829609</v>
      </c>
      <c r="M80" s="364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57">
        <v>218</v>
      </c>
      <c r="V80" s="346" t="s">
        <v>103</v>
      </c>
      <c r="W80" s="342">
        <v>1207</v>
      </c>
      <c r="X80" s="361">
        <v>2970.8139709661586</v>
      </c>
      <c r="Y80" s="337">
        <v>1050.5867776043574</v>
      </c>
      <c r="Z80" s="358">
        <v>4021.400748570516</v>
      </c>
      <c r="AA80" s="362">
        <v>-237.56255178127589</v>
      </c>
      <c r="AB80" s="360">
        <v>895.9695200911857</v>
      </c>
      <c r="AC80" s="366">
        <f t="shared" si="12"/>
        <v>4679.8077168804257</v>
      </c>
    </row>
    <row r="81" spans="1:29" ht="18.75">
      <c r="A81" s="345">
        <v>224</v>
      </c>
      <c r="B81" s="346" t="s">
        <v>104</v>
      </c>
      <c r="C81" s="342">
        <v>8717</v>
      </c>
      <c r="D81" s="336">
        <v>82.898244808993923</v>
      </c>
      <c r="E81" s="349">
        <v>239.68647470460022</v>
      </c>
      <c r="F81" s="352">
        <v>-84.85694619708616</v>
      </c>
      <c r="G81" s="351">
        <v>-71.931283698520133</v>
      </c>
      <c r="H81" s="337">
        <v>425.18194332912697</v>
      </c>
      <c r="I81" s="338">
        <v>508.08030285648732</v>
      </c>
      <c r="J81" s="341">
        <v>48.687277733165082</v>
      </c>
      <c r="K81" s="342">
        <v>170.25248073533243</v>
      </c>
      <c r="L81" s="339">
        <f t="shared" si="11"/>
        <v>727.02006132498491</v>
      </c>
      <c r="M81" s="364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57">
        <v>224</v>
      </c>
      <c r="V81" s="346" t="s">
        <v>104</v>
      </c>
      <c r="W81" s="342">
        <v>8696</v>
      </c>
      <c r="X81" s="361">
        <v>1456.6719985588736</v>
      </c>
      <c r="Y81" s="337">
        <v>582.06240986249304</v>
      </c>
      <c r="Z81" s="358">
        <v>2038.7344084213664</v>
      </c>
      <c r="AA81" s="363">
        <v>-42.32946182152714</v>
      </c>
      <c r="AB81" s="360">
        <v>556.28091537408125</v>
      </c>
      <c r="AC81" s="366">
        <f t="shared" si="12"/>
        <v>2552.6858619739205</v>
      </c>
    </row>
    <row r="82" spans="1:29" ht="18.75">
      <c r="A82" s="345">
        <v>226</v>
      </c>
      <c r="B82" s="346" t="s">
        <v>105</v>
      </c>
      <c r="C82" s="342">
        <v>3774</v>
      </c>
      <c r="D82" s="336">
        <v>577.52411234764179</v>
      </c>
      <c r="E82" s="349">
        <v>227.76497085320614</v>
      </c>
      <c r="F82" s="352">
        <v>207.90540540540542</v>
      </c>
      <c r="G82" s="351">
        <v>141.85373608903021</v>
      </c>
      <c r="H82" s="337">
        <v>392.76603073661897</v>
      </c>
      <c r="I82" s="338">
        <v>970.28987811340755</v>
      </c>
      <c r="J82" s="341">
        <v>22.467408585055644</v>
      </c>
      <c r="K82" s="342">
        <v>213.66194706452094</v>
      </c>
      <c r="L82" s="339">
        <f t="shared" si="11"/>
        <v>1206.419233762984</v>
      </c>
      <c r="M82" s="364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57">
        <v>226</v>
      </c>
      <c r="V82" s="346" t="s">
        <v>105</v>
      </c>
      <c r="W82" s="342">
        <v>3858</v>
      </c>
      <c r="X82" s="361">
        <v>2733.2345470477439</v>
      </c>
      <c r="Y82" s="337">
        <v>951.50953966352006</v>
      </c>
      <c r="Z82" s="358">
        <v>3684.7440867112641</v>
      </c>
      <c r="AA82" s="362">
        <v>1.453343701399689</v>
      </c>
      <c r="AB82" s="360">
        <v>697.19421117575007</v>
      </c>
      <c r="AC82" s="366">
        <f t="shared" si="12"/>
        <v>4383.3916415884141</v>
      </c>
    </row>
    <row r="83" spans="1:29" ht="18.75">
      <c r="A83" s="345">
        <v>230</v>
      </c>
      <c r="B83" s="346" t="s">
        <v>106</v>
      </c>
      <c r="C83" s="342">
        <v>2290</v>
      </c>
      <c r="D83" s="336">
        <v>127.11135371179039</v>
      </c>
      <c r="E83" s="349">
        <v>225.42052401746724</v>
      </c>
      <c r="F83" s="352">
        <v>-47.972925764192141</v>
      </c>
      <c r="G83" s="351">
        <v>-50.336244541484717</v>
      </c>
      <c r="H83" s="337">
        <v>565.61528384279472</v>
      </c>
      <c r="I83" s="338">
        <v>692.72663755458518</v>
      </c>
      <c r="J83" s="341">
        <v>-208.80829694323145</v>
      </c>
      <c r="K83" s="342">
        <v>258.37491143669871</v>
      </c>
      <c r="L83" s="339">
        <f t="shared" si="11"/>
        <v>742.29325204805241</v>
      </c>
      <c r="M83" s="364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57">
        <v>230</v>
      </c>
      <c r="V83" s="346" t="s">
        <v>106</v>
      </c>
      <c r="W83" s="342">
        <v>2322</v>
      </c>
      <c r="X83" s="361">
        <v>2055.7454617367166</v>
      </c>
      <c r="Y83" s="337">
        <v>1107.1092577221657</v>
      </c>
      <c r="Z83" s="358">
        <v>3162.8547194588828</v>
      </c>
      <c r="AA83" s="363">
        <v>-172.94315245478037</v>
      </c>
      <c r="AB83" s="360">
        <v>817.13062491619269</v>
      </c>
      <c r="AC83" s="366">
        <f t="shared" si="12"/>
        <v>3807.042191920295</v>
      </c>
    </row>
    <row r="84" spans="1:29" ht="18.75">
      <c r="A84" s="345">
        <v>231</v>
      </c>
      <c r="B84" s="346" t="s">
        <v>107</v>
      </c>
      <c r="C84" s="342">
        <v>1289</v>
      </c>
      <c r="D84" s="336">
        <v>-865.25678820791313</v>
      </c>
      <c r="E84" s="349">
        <v>219.5810705973623</v>
      </c>
      <c r="F84" s="352">
        <v>-670.03025601241268</v>
      </c>
      <c r="G84" s="351">
        <v>-414.80760279286267</v>
      </c>
      <c r="H84" s="337">
        <v>-29.543832428238947</v>
      </c>
      <c r="I84" s="338">
        <v>-894.80139643134214</v>
      </c>
      <c r="J84" s="341">
        <v>-94.581070597362299</v>
      </c>
      <c r="K84" s="342">
        <v>173.98835970939692</v>
      </c>
      <c r="L84" s="339">
        <f t="shared" si="11"/>
        <v>-815.39410731930752</v>
      </c>
      <c r="M84" s="364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57">
        <v>231</v>
      </c>
      <c r="V84" s="346" t="s">
        <v>107</v>
      </c>
      <c r="W84" s="342">
        <v>1278</v>
      </c>
      <c r="X84" s="361">
        <v>1894.6401530116777</v>
      </c>
      <c r="Y84" s="337">
        <v>-106.63740456706577</v>
      </c>
      <c r="Z84" s="358">
        <v>1788.0027484446118</v>
      </c>
      <c r="AA84" s="362">
        <v>-157.32942097026603</v>
      </c>
      <c r="AB84" s="360">
        <v>570.14082334333443</v>
      </c>
      <c r="AC84" s="366">
        <f t="shared" si="12"/>
        <v>2200.8141508176805</v>
      </c>
    </row>
    <row r="85" spans="1:29" ht="18.75">
      <c r="A85" s="345">
        <v>232</v>
      </c>
      <c r="B85" s="346" t="s">
        <v>108</v>
      </c>
      <c r="C85" s="342">
        <v>12890</v>
      </c>
      <c r="D85" s="336">
        <v>195.92994569433671</v>
      </c>
      <c r="E85" s="349">
        <v>216.28269976726145</v>
      </c>
      <c r="F85" s="352">
        <v>1.3851823118696664</v>
      </c>
      <c r="G85" s="351">
        <v>-21.737936384794413</v>
      </c>
      <c r="H85" s="337">
        <v>402.58432893716059</v>
      </c>
      <c r="I85" s="338">
        <v>598.51435221101633</v>
      </c>
      <c r="J85" s="341">
        <v>-43.094026377036464</v>
      </c>
      <c r="K85" s="342">
        <v>219.69568983301474</v>
      </c>
      <c r="L85" s="339">
        <f t="shared" si="11"/>
        <v>775.1160156669946</v>
      </c>
      <c r="M85" s="364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57">
        <v>232</v>
      </c>
      <c r="V85" s="346" t="s">
        <v>108</v>
      </c>
      <c r="W85" s="342">
        <v>13007</v>
      </c>
      <c r="X85" s="361">
        <v>1978.176840697276</v>
      </c>
      <c r="Y85" s="337">
        <v>835.6842838942282</v>
      </c>
      <c r="Z85" s="358">
        <v>2813.8611245915044</v>
      </c>
      <c r="AA85" s="363">
        <v>-53.193511186284312</v>
      </c>
      <c r="AB85" s="360">
        <v>704.91297799504684</v>
      </c>
      <c r="AC85" s="366">
        <f t="shared" si="12"/>
        <v>3465.5805914002667</v>
      </c>
    </row>
    <row r="86" spans="1:29" ht="18.75">
      <c r="A86" s="345">
        <v>233</v>
      </c>
      <c r="B86" s="346" t="s">
        <v>109</v>
      </c>
      <c r="C86" s="342">
        <v>15312</v>
      </c>
      <c r="D86" s="336">
        <v>449.70970480668757</v>
      </c>
      <c r="E86" s="349">
        <v>235.4791013584117</v>
      </c>
      <c r="F86" s="352">
        <v>162.88989028213166</v>
      </c>
      <c r="G86" s="351">
        <v>51.340713166144198</v>
      </c>
      <c r="H86" s="337">
        <v>476.19455329153607</v>
      </c>
      <c r="I86" s="338">
        <v>925.90425809822364</v>
      </c>
      <c r="J86" s="341">
        <v>-22.781021421107628</v>
      </c>
      <c r="K86" s="342">
        <v>222.24894275325505</v>
      </c>
      <c r="L86" s="339">
        <f t="shared" si="11"/>
        <v>1125.372179430371</v>
      </c>
      <c r="M86" s="364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57">
        <v>233</v>
      </c>
      <c r="V86" s="346" t="s">
        <v>109</v>
      </c>
      <c r="W86" s="342">
        <v>15514</v>
      </c>
      <c r="X86" s="361">
        <v>2145.9667138182031</v>
      </c>
      <c r="Y86" s="337">
        <v>855.07686134157586</v>
      </c>
      <c r="Z86" s="358">
        <v>3001.0435751597788</v>
      </c>
      <c r="AA86" s="362">
        <v>-47.893837823900995</v>
      </c>
      <c r="AB86" s="360">
        <v>704.08180026029061</v>
      </c>
      <c r="AC86" s="366">
        <f t="shared" si="12"/>
        <v>3657.2315375961684</v>
      </c>
    </row>
    <row r="87" spans="1:29" ht="18.75">
      <c r="A87" s="345">
        <v>235</v>
      </c>
      <c r="B87" s="346" t="s">
        <v>110</v>
      </c>
      <c r="C87" s="342">
        <v>10396</v>
      </c>
      <c r="D87" s="336">
        <v>1541.0000961908427</v>
      </c>
      <c r="E87" s="349">
        <v>689.58955367449016</v>
      </c>
      <c r="F87" s="352">
        <v>708.27173913043475</v>
      </c>
      <c r="G87" s="351">
        <v>143.13880338591767</v>
      </c>
      <c r="H87" s="337">
        <v>-155.18055021161985</v>
      </c>
      <c r="I87" s="338">
        <v>1385.8195459792228</v>
      </c>
      <c r="J87" s="341">
        <v>287.27981916121587</v>
      </c>
      <c r="K87" s="342">
        <v>63.698137836558523</v>
      </c>
      <c r="L87" s="339">
        <f t="shared" si="11"/>
        <v>1736.7975029769973</v>
      </c>
      <c r="M87" s="364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57">
        <v>235</v>
      </c>
      <c r="V87" s="346" t="s">
        <v>110</v>
      </c>
      <c r="W87" s="342">
        <v>10178</v>
      </c>
      <c r="X87" s="361">
        <v>1292.6894051603881</v>
      </c>
      <c r="Y87" s="337">
        <v>-1375.440069744606</v>
      </c>
      <c r="Z87" s="358">
        <v>-82.750664584217887</v>
      </c>
      <c r="AA87" s="363">
        <v>270.83238357241106</v>
      </c>
      <c r="AB87" s="360">
        <v>197.6931106193623</v>
      </c>
      <c r="AC87" s="366">
        <f t="shared" si="12"/>
        <v>385.77482960755549</v>
      </c>
    </row>
    <row r="88" spans="1:29" ht="18.75">
      <c r="A88" s="345">
        <v>236</v>
      </c>
      <c r="B88" s="346" t="s">
        <v>111</v>
      </c>
      <c r="C88" s="342">
        <v>4196</v>
      </c>
      <c r="D88" s="336">
        <v>367.07816968541471</v>
      </c>
      <c r="E88" s="349">
        <v>493.10081029551952</v>
      </c>
      <c r="F88" s="352">
        <v>-25.006911344137272</v>
      </c>
      <c r="G88" s="351">
        <v>-101.01572926596759</v>
      </c>
      <c r="H88" s="337">
        <v>544.16587225929459</v>
      </c>
      <c r="I88" s="338">
        <v>911.24404194470924</v>
      </c>
      <c r="J88" s="341">
        <v>182.02573879885605</v>
      </c>
      <c r="K88" s="342">
        <v>213.65340342772814</v>
      </c>
      <c r="L88" s="339">
        <f t="shared" si="11"/>
        <v>1306.9231841712933</v>
      </c>
      <c r="M88" s="364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57">
        <v>236</v>
      </c>
      <c r="V88" s="346" t="s">
        <v>111</v>
      </c>
      <c r="W88" s="342">
        <v>4228</v>
      </c>
      <c r="X88" s="361">
        <v>1595.8815785962406</v>
      </c>
      <c r="Y88" s="337">
        <v>908.53771163102385</v>
      </c>
      <c r="Z88" s="358">
        <v>2504.4192902272644</v>
      </c>
      <c r="AA88" s="362">
        <v>192.25520340586567</v>
      </c>
      <c r="AB88" s="360">
        <v>665.53934560902303</v>
      </c>
      <c r="AC88" s="366">
        <f t="shared" si="12"/>
        <v>3362.213839242153</v>
      </c>
    </row>
    <row r="89" spans="1:29" ht="18.75">
      <c r="A89" s="345">
        <v>239</v>
      </c>
      <c r="B89" s="346" t="s">
        <v>112</v>
      </c>
      <c r="C89" s="342">
        <v>2095</v>
      </c>
      <c r="D89" s="336">
        <v>137.54463007159904</v>
      </c>
      <c r="E89" s="349">
        <v>181.45346062052505</v>
      </c>
      <c r="F89" s="352">
        <v>93.316945107398567</v>
      </c>
      <c r="G89" s="351">
        <v>-137.22577565632457</v>
      </c>
      <c r="H89" s="337">
        <v>189.81050119331744</v>
      </c>
      <c r="I89" s="338">
        <v>327.35560859188541</v>
      </c>
      <c r="J89" s="341">
        <v>-252.95608591885443</v>
      </c>
      <c r="K89" s="342">
        <v>221.73922313546271</v>
      </c>
      <c r="L89" s="339">
        <f t="shared" si="11"/>
        <v>296.1387458084937</v>
      </c>
      <c r="M89" s="364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57">
        <v>239</v>
      </c>
      <c r="V89" s="346" t="s">
        <v>112</v>
      </c>
      <c r="W89" s="342">
        <v>2155</v>
      </c>
      <c r="X89" s="361">
        <v>2801.9054742565613</v>
      </c>
      <c r="Y89" s="337">
        <v>689.14232833500398</v>
      </c>
      <c r="Z89" s="358">
        <v>3491.047802591565</v>
      </c>
      <c r="AA89" s="363">
        <v>-217.11322505800464</v>
      </c>
      <c r="AB89" s="360">
        <v>703.31893815800197</v>
      </c>
      <c r="AC89" s="366">
        <f t="shared" si="12"/>
        <v>3977.2535156915624</v>
      </c>
    </row>
    <row r="90" spans="1:29" ht="18.75">
      <c r="A90" s="345">
        <v>240</v>
      </c>
      <c r="B90" s="346" t="s">
        <v>113</v>
      </c>
      <c r="C90" s="342">
        <v>19982</v>
      </c>
      <c r="D90" s="336">
        <v>-374.55554999499549</v>
      </c>
      <c r="E90" s="349">
        <v>118.12501251126014</v>
      </c>
      <c r="F90" s="352">
        <v>-305.69302372134922</v>
      </c>
      <c r="G90" s="351">
        <v>-186.98753878490641</v>
      </c>
      <c r="H90" s="337">
        <v>209.18411570413372</v>
      </c>
      <c r="I90" s="338">
        <v>-165.37143429086177</v>
      </c>
      <c r="J90" s="341">
        <v>28.750375337804023</v>
      </c>
      <c r="K90" s="342">
        <v>159.90319853825699</v>
      </c>
      <c r="L90" s="339">
        <f t="shared" si="11"/>
        <v>23.282139585199246</v>
      </c>
      <c r="M90" s="364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57">
        <v>240</v>
      </c>
      <c r="V90" s="346" t="s">
        <v>113</v>
      </c>
      <c r="W90" s="342">
        <v>20437</v>
      </c>
      <c r="X90" s="361">
        <v>1875.4677803492311</v>
      </c>
      <c r="Y90" s="337">
        <v>275.11433904509164</v>
      </c>
      <c r="Z90" s="358">
        <v>2150.5821193943229</v>
      </c>
      <c r="AA90" s="362">
        <v>57.634192885452855</v>
      </c>
      <c r="AB90" s="360">
        <v>513.86815520773337</v>
      </c>
      <c r="AC90" s="366">
        <f t="shared" si="12"/>
        <v>2722.0844674875088</v>
      </c>
    </row>
    <row r="91" spans="1:29" ht="18.75">
      <c r="A91" s="345">
        <v>241</v>
      </c>
      <c r="B91" s="346" t="s">
        <v>114</v>
      </c>
      <c r="C91" s="342">
        <v>7904</v>
      </c>
      <c r="D91" s="336">
        <v>75.063006072874501</v>
      </c>
      <c r="E91" s="349">
        <v>334.01872469635629</v>
      </c>
      <c r="F91" s="352">
        <v>-152.02378542510121</v>
      </c>
      <c r="G91" s="351">
        <v>-106.93193319838056</v>
      </c>
      <c r="H91" s="337">
        <v>212.24886133603238</v>
      </c>
      <c r="I91" s="338">
        <v>287.31186740890689</v>
      </c>
      <c r="J91" s="341">
        <v>-50.800733805668017</v>
      </c>
      <c r="K91" s="342">
        <v>145.45398142879353</v>
      </c>
      <c r="L91" s="339">
        <f t="shared" si="11"/>
        <v>381.96511503203237</v>
      </c>
      <c r="M91" s="364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57">
        <v>241</v>
      </c>
      <c r="V91" s="346" t="s">
        <v>114</v>
      </c>
      <c r="W91" s="342">
        <v>7984</v>
      </c>
      <c r="X91" s="361">
        <v>1455.1375837420842</v>
      </c>
      <c r="Y91" s="337">
        <v>132.80949933001008</v>
      </c>
      <c r="Z91" s="358">
        <v>1587.9470830720941</v>
      </c>
      <c r="AA91" s="363">
        <v>-49.11923847695391</v>
      </c>
      <c r="AB91" s="360">
        <v>483.71035376354445</v>
      </c>
      <c r="AC91" s="366">
        <f t="shared" si="12"/>
        <v>2022.5381983586844</v>
      </c>
    </row>
    <row r="92" spans="1:29" ht="18.75">
      <c r="A92" s="345">
        <v>244</v>
      </c>
      <c r="B92" s="346" t="s">
        <v>115</v>
      </c>
      <c r="C92" s="342">
        <v>19116</v>
      </c>
      <c r="D92" s="336">
        <v>780.12314291692826</v>
      </c>
      <c r="E92" s="349">
        <v>906.55853735091023</v>
      </c>
      <c r="F92" s="352">
        <v>-44.150345260514754</v>
      </c>
      <c r="G92" s="351">
        <v>-82.285049173467257</v>
      </c>
      <c r="H92" s="337">
        <v>222.07088302992258</v>
      </c>
      <c r="I92" s="338">
        <v>1002.1940259468508</v>
      </c>
      <c r="J92" s="341">
        <v>7.9486817325800381</v>
      </c>
      <c r="K92" s="342">
        <v>109.75024384750418</v>
      </c>
      <c r="L92" s="339">
        <f t="shared" si="11"/>
        <v>1119.8929515269351</v>
      </c>
      <c r="M92" s="364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57">
        <v>244</v>
      </c>
      <c r="V92" s="346" t="s">
        <v>115</v>
      </c>
      <c r="W92" s="342">
        <v>18796</v>
      </c>
      <c r="X92" s="361">
        <v>1257.000671430824</v>
      </c>
      <c r="Y92" s="337">
        <v>166.68407046002449</v>
      </c>
      <c r="Z92" s="358">
        <v>1423.6847418908485</v>
      </c>
      <c r="AA92" s="362">
        <v>2.3833794424345607</v>
      </c>
      <c r="AB92" s="360">
        <v>369.09659332582135</v>
      </c>
      <c r="AC92" s="366">
        <f t="shared" si="12"/>
        <v>1795.1647146591044</v>
      </c>
    </row>
    <row r="93" spans="1:29" ht="18.75">
      <c r="A93" s="345">
        <v>245</v>
      </c>
      <c r="B93" s="346" t="s">
        <v>116</v>
      </c>
      <c r="C93" s="342">
        <v>37232</v>
      </c>
      <c r="D93" s="336">
        <v>401.11909110442627</v>
      </c>
      <c r="E93" s="349">
        <v>419.97263107004727</v>
      </c>
      <c r="F93" s="352">
        <v>-30.205548990116029</v>
      </c>
      <c r="G93" s="351">
        <v>11.352009024495057</v>
      </c>
      <c r="H93" s="337">
        <v>49.699237215298666</v>
      </c>
      <c r="I93" s="338">
        <v>450.81835517834122</v>
      </c>
      <c r="J93" s="341">
        <v>-99.743634507950148</v>
      </c>
      <c r="K93" s="342">
        <v>129.85887189979977</v>
      </c>
      <c r="L93" s="339">
        <f t="shared" si="11"/>
        <v>480.93359257019085</v>
      </c>
      <c r="M93" s="364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57">
        <v>245</v>
      </c>
      <c r="V93" s="346" t="s">
        <v>116</v>
      </c>
      <c r="W93" s="342">
        <v>37105</v>
      </c>
      <c r="X93" s="361">
        <v>880.12303828380846</v>
      </c>
      <c r="Y93" s="337">
        <v>-81.115770820473543</v>
      </c>
      <c r="Z93" s="358">
        <v>799.00726746333498</v>
      </c>
      <c r="AA93" s="363">
        <v>-104.42589947446436</v>
      </c>
      <c r="AB93" s="360">
        <v>410.81220001637229</v>
      </c>
      <c r="AC93" s="366">
        <f t="shared" si="12"/>
        <v>1105.393568005243</v>
      </c>
    </row>
    <row r="94" spans="1:29" ht="18.75">
      <c r="A94" s="345">
        <v>249</v>
      </c>
      <c r="B94" s="346" t="s">
        <v>117</v>
      </c>
      <c r="C94" s="342">
        <v>9443</v>
      </c>
      <c r="D94" s="336">
        <v>234.27946627131209</v>
      </c>
      <c r="E94" s="349">
        <v>103.88891242189982</v>
      </c>
      <c r="F94" s="352">
        <v>37.800169437678704</v>
      </c>
      <c r="G94" s="351">
        <v>92.590384411733552</v>
      </c>
      <c r="H94" s="337">
        <v>304.04998411521763</v>
      </c>
      <c r="I94" s="338">
        <v>538.32934448798051</v>
      </c>
      <c r="J94" s="341">
        <v>-3.9088213491475168</v>
      </c>
      <c r="K94" s="342">
        <v>178.94795250040619</v>
      </c>
      <c r="L94" s="339">
        <f t="shared" si="11"/>
        <v>713.36847563923925</v>
      </c>
      <c r="M94" s="364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57">
        <v>249</v>
      </c>
      <c r="V94" s="346" t="s">
        <v>117</v>
      </c>
      <c r="W94" s="342">
        <v>9486</v>
      </c>
      <c r="X94" s="361">
        <v>2065.0661169972163</v>
      </c>
      <c r="Y94" s="337">
        <v>621.72435668454375</v>
      </c>
      <c r="Z94" s="358">
        <v>2686.79047368176</v>
      </c>
      <c r="AA94" s="362">
        <v>-11.094982078853047</v>
      </c>
      <c r="AB94" s="360">
        <v>587.42111843283237</v>
      </c>
      <c r="AC94" s="366">
        <f t="shared" si="12"/>
        <v>3263.1166100357391</v>
      </c>
    </row>
    <row r="95" spans="1:29" ht="18.75">
      <c r="A95" s="345">
        <v>250</v>
      </c>
      <c r="B95" s="346" t="s">
        <v>118</v>
      </c>
      <c r="C95" s="342">
        <v>1808</v>
      </c>
      <c r="D95" s="336">
        <v>263.25829646017701</v>
      </c>
      <c r="E95" s="349">
        <v>113.97621681415929</v>
      </c>
      <c r="F95" s="352">
        <v>109.46957964601769</v>
      </c>
      <c r="G95" s="351">
        <v>39.8125</v>
      </c>
      <c r="H95" s="337">
        <v>384.7228982300885</v>
      </c>
      <c r="I95" s="338">
        <v>647.98119469026551</v>
      </c>
      <c r="J95" s="341">
        <v>-205.37776548672565</v>
      </c>
      <c r="K95" s="342">
        <v>245.32952774938946</v>
      </c>
      <c r="L95" s="339">
        <f t="shared" si="11"/>
        <v>687.93295695292932</v>
      </c>
      <c r="M95" s="364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57">
        <v>250</v>
      </c>
      <c r="V95" s="346" t="s">
        <v>118</v>
      </c>
      <c r="W95" s="342">
        <v>1822</v>
      </c>
      <c r="X95" s="361">
        <v>2389.396900360669</v>
      </c>
      <c r="Y95" s="337">
        <v>997.58346220810131</v>
      </c>
      <c r="Z95" s="358">
        <v>3386.9803625687705</v>
      </c>
      <c r="AA95" s="363">
        <v>-205.64379802414928</v>
      </c>
      <c r="AB95" s="360">
        <v>802.81984575874344</v>
      </c>
      <c r="AC95" s="366">
        <f t="shared" si="12"/>
        <v>3984.1564103033643</v>
      </c>
    </row>
    <row r="96" spans="1:29" ht="18.75">
      <c r="A96" s="345">
        <v>256</v>
      </c>
      <c r="B96" s="346" t="s">
        <v>119</v>
      </c>
      <c r="C96" s="342">
        <v>1581</v>
      </c>
      <c r="D96" s="336">
        <v>499.81151170145478</v>
      </c>
      <c r="E96" s="349">
        <v>914.77735610373179</v>
      </c>
      <c r="F96" s="352">
        <v>-169.31752055660974</v>
      </c>
      <c r="G96" s="351">
        <v>-245.64832384566731</v>
      </c>
      <c r="H96" s="337">
        <v>447.18975332068311</v>
      </c>
      <c r="I96" s="338">
        <v>947.00126502213789</v>
      </c>
      <c r="J96" s="341">
        <v>116.68374446552815</v>
      </c>
      <c r="K96" s="342">
        <v>216.36870040123119</v>
      </c>
      <c r="L96" s="339">
        <f t="shared" si="11"/>
        <v>1280.0537098888972</v>
      </c>
      <c r="M96" s="364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57">
        <v>256</v>
      </c>
      <c r="V96" s="346" t="s">
        <v>119</v>
      </c>
      <c r="W96" s="342">
        <v>1597</v>
      </c>
      <c r="X96" s="361">
        <v>3007.1534563049886</v>
      </c>
      <c r="Y96" s="337">
        <v>1042.2017191685984</v>
      </c>
      <c r="Z96" s="358">
        <v>4049.3551754735868</v>
      </c>
      <c r="AA96" s="362">
        <v>160.5929868503444</v>
      </c>
      <c r="AB96" s="360">
        <v>682.02646775250719</v>
      </c>
      <c r="AC96" s="366">
        <f t="shared" si="12"/>
        <v>4891.9746300764382</v>
      </c>
    </row>
    <row r="97" spans="1:29" ht="18.75">
      <c r="A97" s="345">
        <v>257</v>
      </c>
      <c r="B97" s="346" t="s">
        <v>120</v>
      </c>
      <c r="C97" s="342">
        <v>40433</v>
      </c>
      <c r="D97" s="336">
        <v>874.5058986471447</v>
      </c>
      <c r="E97" s="349">
        <v>671.5869957707813</v>
      </c>
      <c r="F97" s="352">
        <v>116.68439146241931</v>
      </c>
      <c r="G97" s="351">
        <v>86.234511413944062</v>
      </c>
      <c r="H97" s="337">
        <v>-16.362772982464818</v>
      </c>
      <c r="I97" s="338">
        <v>858.14312566467981</v>
      </c>
      <c r="J97" s="341">
        <v>-42.448742363910668</v>
      </c>
      <c r="K97" s="342">
        <v>112.67518388997108</v>
      </c>
      <c r="L97" s="339">
        <f t="shared" si="11"/>
        <v>928.36956719074021</v>
      </c>
      <c r="M97" s="364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57">
        <v>257</v>
      </c>
      <c r="V97" s="346" t="s">
        <v>120</v>
      </c>
      <c r="W97" s="342">
        <v>40082</v>
      </c>
      <c r="X97" s="361">
        <v>871.91804851565769</v>
      </c>
      <c r="Y97" s="337">
        <v>-278.51564684995481</v>
      </c>
      <c r="Z97" s="358">
        <v>593.40240166570288</v>
      </c>
      <c r="AA97" s="363">
        <v>-62.059527967666284</v>
      </c>
      <c r="AB97" s="360">
        <v>358.59861475330814</v>
      </c>
      <c r="AC97" s="366">
        <f t="shared" si="12"/>
        <v>889.94148845134464</v>
      </c>
    </row>
    <row r="98" spans="1:29" ht="18.75">
      <c r="A98" s="345">
        <v>260</v>
      </c>
      <c r="B98" s="346" t="s">
        <v>121</v>
      </c>
      <c r="C98" s="342">
        <v>9877</v>
      </c>
      <c r="D98" s="336">
        <v>855.04333299584891</v>
      </c>
      <c r="E98" s="349">
        <v>132.08939961526778</v>
      </c>
      <c r="F98" s="352">
        <v>436.34514528703045</v>
      </c>
      <c r="G98" s="351">
        <v>286.60878809355069</v>
      </c>
      <c r="H98" s="337">
        <v>510.49346967702746</v>
      </c>
      <c r="I98" s="338">
        <v>1365.5367014275589</v>
      </c>
      <c r="J98" s="341">
        <v>-93.573655968411458</v>
      </c>
      <c r="K98" s="342">
        <v>214.05905165833695</v>
      </c>
      <c r="L98" s="339">
        <f t="shared" si="11"/>
        <v>1486.0220971174845</v>
      </c>
      <c r="M98" s="364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57">
        <v>260</v>
      </c>
      <c r="V98" s="346" t="s">
        <v>121</v>
      </c>
      <c r="W98" s="342">
        <v>9933</v>
      </c>
      <c r="X98" s="361">
        <v>2836.6093868840885</v>
      </c>
      <c r="Y98" s="337">
        <v>991.41456055303922</v>
      </c>
      <c r="Z98" s="358">
        <v>3828.0239474371278</v>
      </c>
      <c r="AA98" s="362">
        <v>-104.04510218463707</v>
      </c>
      <c r="AB98" s="360">
        <v>700.36327243292249</v>
      </c>
      <c r="AC98" s="366">
        <f t="shared" si="12"/>
        <v>4424.3421176854135</v>
      </c>
    </row>
    <row r="99" spans="1:29" ht="18.75">
      <c r="A99" s="345">
        <v>261</v>
      </c>
      <c r="B99" s="346" t="s">
        <v>122</v>
      </c>
      <c r="C99" s="342">
        <v>6523</v>
      </c>
      <c r="D99" s="336">
        <v>1421.208033113598</v>
      </c>
      <c r="E99" s="349">
        <v>1303.2379273340487</v>
      </c>
      <c r="F99" s="352">
        <v>-73.058715315039095</v>
      </c>
      <c r="G99" s="351">
        <v>191.02882109458838</v>
      </c>
      <c r="H99" s="337">
        <v>-21.302774796872605</v>
      </c>
      <c r="I99" s="338">
        <v>1399.9052583167254</v>
      </c>
      <c r="J99" s="341">
        <v>45.919515560325003</v>
      </c>
      <c r="K99" s="342">
        <v>188.17194999718257</v>
      </c>
      <c r="L99" s="339">
        <f t="shared" si="11"/>
        <v>1633.9967238742329</v>
      </c>
      <c r="M99" s="364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57">
        <v>261</v>
      </c>
      <c r="V99" s="346" t="s">
        <v>122</v>
      </c>
      <c r="W99" s="342">
        <v>6436</v>
      </c>
      <c r="X99" s="361">
        <v>3037.591331445502</v>
      </c>
      <c r="Y99" s="337">
        <v>282.2713568247072</v>
      </c>
      <c r="Z99" s="358">
        <v>3319.8626882702092</v>
      </c>
      <c r="AA99" s="363">
        <v>41.074891236793036</v>
      </c>
      <c r="AB99" s="360">
        <v>637.38347626409279</v>
      </c>
      <c r="AC99" s="366">
        <f t="shared" si="12"/>
        <v>3998.321055771095</v>
      </c>
    </row>
    <row r="100" spans="1:29" ht="18.75">
      <c r="A100" s="345">
        <v>263</v>
      </c>
      <c r="B100" s="346" t="s">
        <v>123</v>
      </c>
      <c r="C100" s="342">
        <v>7759</v>
      </c>
      <c r="D100" s="336">
        <v>521.48189199639125</v>
      </c>
      <c r="E100" s="349">
        <v>271.21407397860548</v>
      </c>
      <c r="F100" s="352">
        <v>157.79301456373244</v>
      </c>
      <c r="G100" s="351">
        <v>92.474803454053358</v>
      </c>
      <c r="H100" s="337">
        <v>551.10246165743013</v>
      </c>
      <c r="I100" s="338">
        <v>1072.5844825364093</v>
      </c>
      <c r="J100" s="341">
        <v>-49.42544142286377</v>
      </c>
      <c r="K100" s="342">
        <v>233.64182002351271</v>
      </c>
      <c r="L100" s="339">
        <f t="shared" si="11"/>
        <v>1256.8008611370583</v>
      </c>
      <c r="M100" s="364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57">
        <v>263</v>
      </c>
      <c r="V100" s="346" t="s">
        <v>123</v>
      </c>
      <c r="W100" s="342">
        <v>7854</v>
      </c>
      <c r="X100" s="361">
        <v>2629.0803230668685</v>
      </c>
      <c r="Y100" s="337">
        <v>1060.678738225296</v>
      </c>
      <c r="Z100" s="358">
        <v>3689.7590612921645</v>
      </c>
      <c r="AA100" s="362">
        <v>-43.692386045327218</v>
      </c>
      <c r="AB100" s="360">
        <v>724.62177571684003</v>
      </c>
      <c r="AC100" s="366">
        <f t="shared" si="12"/>
        <v>4370.6884509636775</v>
      </c>
    </row>
    <row r="101" spans="1:29" ht="18.75">
      <c r="A101" s="345">
        <v>265</v>
      </c>
      <c r="B101" s="346" t="s">
        <v>124</v>
      </c>
      <c r="C101" s="342">
        <v>1088</v>
      </c>
      <c r="D101" s="336">
        <v>1340.9650735294117</v>
      </c>
      <c r="E101" s="349">
        <v>766.49264705882354</v>
      </c>
      <c r="F101" s="352">
        <v>388.78125</v>
      </c>
      <c r="G101" s="351">
        <v>185.69117647058823</v>
      </c>
      <c r="H101" s="337">
        <v>135.7922794117647</v>
      </c>
      <c r="I101" s="338">
        <v>1476.7573529411766</v>
      </c>
      <c r="J101" s="341">
        <v>-272.6516544117647</v>
      </c>
      <c r="K101" s="342">
        <v>226.50057285846762</v>
      </c>
      <c r="L101" s="339">
        <f t="shared" si="11"/>
        <v>1430.6062713878796</v>
      </c>
      <c r="M101" s="364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57">
        <v>265</v>
      </c>
      <c r="V101" s="346" t="s">
        <v>124</v>
      </c>
      <c r="W101" s="342">
        <v>1107</v>
      </c>
      <c r="X101" s="361">
        <v>3653.5637977023871</v>
      </c>
      <c r="Y101" s="337">
        <v>772.79986797450624</v>
      </c>
      <c r="Z101" s="358">
        <v>4426.363665676894</v>
      </c>
      <c r="AA101" s="363">
        <v>-263.55555555555554</v>
      </c>
      <c r="AB101" s="360">
        <v>740.58984355724374</v>
      </c>
      <c r="AC101" s="366">
        <f t="shared" si="12"/>
        <v>4903.3979536785819</v>
      </c>
    </row>
    <row r="102" spans="1:29" ht="18.75">
      <c r="A102" s="345">
        <v>271</v>
      </c>
      <c r="B102" s="346" t="s">
        <v>125</v>
      </c>
      <c r="C102" s="342">
        <v>6951</v>
      </c>
      <c r="D102" s="336">
        <v>-28.675730110775429</v>
      </c>
      <c r="E102" s="349">
        <v>45.468853402388149</v>
      </c>
      <c r="F102" s="352">
        <v>-45.668249172780897</v>
      </c>
      <c r="G102" s="351">
        <v>-28.476334340382678</v>
      </c>
      <c r="H102" s="337">
        <v>456.37821896130055</v>
      </c>
      <c r="I102" s="338">
        <v>427.70263271471731</v>
      </c>
      <c r="J102" s="341">
        <v>-41.418500935117251</v>
      </c>
      <c r="K102" s="342">
        <v>205.52281643318571</v>
      </c>
      <c r="L102" s="339">
        <f t="shared" si="11"/>
        <v>591.80694821278576</v>
      </c>
      <c r="M102" s="364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57">
        <v>271</v>
      </c>
      <c r="V102" s="346" t="s">
        <v>125</v>
      </c>
      <c r="W102" s="342">
        <v>7013</v>
      </c>
      <c r="X102" s="361">
        <v>1655.4836978675216</v>
      </c>
      <c r="Y102" s="337">
        <v>743.41733483841665</v>
      </c>
      <c r="Z102" s="358">
        <v>2398.9010327059382</v>
      </c>
      <c r="AA102" s="362">
        <v>-56.265792100384999</v>
      </c>
      <c r="AB102" s="360">
        <v>657.04560923644863</v>
      </c>
      <c r="AC102" s="366">
        <f t="shared" si="12"/>
        <v>2999.6808498420014</v>
      </c>
    </row>
    <row r="103" spans="1:29" ht="18.75">
      <c r="A103" s="345">
        <v>272</v>
      </c>
      <c r="B103" s="346" t="s">
        <v>126</v>
      </c>
      <c r="C103" s="342">
        <v>47909</v>
      </c>
      <c r="D103" s="336">
        <v>365.50979982884218</v>
      </c>
      <c r="E103" s="349">
        <v>544.93011751445454</v>
      </c>
      <c r="F103" s="352">
        <v>-126.07046692688222</v>
      </c>
      <c r="G103" s="351">
        <v>-53.349850758730092</v>
      </c>
      <c r="H103" s="337">
        <v>180.76956313010081</v>
      </c>
      <c r="I103" s="338">
        <v>546.27936295894301</v>
      </c>
      <c r="J103" s="341">
        <v>-20.226700619925275</v>
      </c>
      <c r="K103" s="342">
        <v>157.68694500822781</v>
      </c>
      <c r="L103" s="339">
        <f t="shared" si="11"/>
        <v>683.73960734724551</v>
      </c>
      <c r="M103" s="364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57">
        <v>272</v>
      </c>
      <c r="V103" s="346" t="s">
        <v>126</v>
      </c>
      <c r="W103" s="342">
        <v>47772</v>
      </c>
      <c r="X103" s="361">
        <v>1526.845024683689</v>
      </c>
      <c r="Y103" s="337">
        <v>269.32569004743914</v>
      </c>
      <c r="Z103" s="358">
        <v>1796.1707147311281</v>
      </c>
      <c r="AA103" s="363">
        <v>-19.663484886544421</v>
      </c>
      <c r="AB103" s="360">
        <v>509.61074171010097</v>
      </c>
      <c r="AC103" s="366">
        <f t="shared" si="12"/>
        <v>2286.1179715546846</v>
      </c>
    </row>
    <row r="104" spans="1:29" ht="18.75">
      <c r="A104" s="345">
        <v>273</v>
      </c>
      <c r="B104" s="346" t="s">
        <v>127</v>
      </c>
      <c r="C104" s="342">
        <v>3989</v>
      </c>
      <c r="D104" s="336">
        <v>1094.5251942842817</v>
      </c>
      <c r="E104" s="349">
        <v>1058.0183003258962</v>
      </c>
      <c r="F104" s="352">
        <v>-204.09350714464779</v>
      </c>
      <c r="G104" s="351">
        <v>240.60040110303333</v>
      </c>
      <c r="H104" s="337">
        <v>83.451992980696915</v>
      </c>
      <c r="I104" s="338">
        <v>1177.9771872649787</v>
      </c>
      <c r="J104" s="341">
        <v>-68.627726247179751</v>
      </c>
      <c r="K104" s="342">
        <v>189.4191627465506</v>
      </c>
      <c r="L104" s="339">
        <f t="shared" si="11"/>
        <v>1298.7686237643497</v>
      </c>
      <c r="M104" s="364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57">
        <v>273</v>
      </c>
      <c r="V104" s="346" t="s">
        <v>127</v>
      </c>
      <c r="W104" s="342">
        <v>3925</v>
      </c>
      <c r="X104" s="361">
        <v>3107.9253732657639</v>
      </c>
      <c r="Y104" s="337">
        <v>749.10274671329853</v>
      </c>
      <c r="Z104" s="358">
        <v>3857.0281199790629</v>
      </c>
      <c r="AA104" s="362">
        <v>-45.041528662420383</v>
      </c>
      <c r="AB104" s="360">
        <v>646.61994230091568</v>
      </c>
      <c r="AC104" s="366">
        <f t="shared" si="12"/>
        <v>4458.6065336175579</v>
      </c>
    </row>
    <row r="105" spans="1:29" ht="18.75">
      <c r="A105" s="345">
        <v>275</v>
      </c>
      <c r="B105" s="346" t="s">
        <v>128</v>
      </c>
      <c r="C105" s="342">
        <v>2586</v>
      </c>
      <c r="D105" s="336">
        <v>516.3955916473318</v>
      </c>
      <c r="E105" s="349">
        <v>164.85924207269915</v>
      </c>
      <c r="F105" s="352">
        <v>173.31554524361948</v>
      </c>
      <c r="G105" s="351">
        <v>178.22080433101314</v>
      </c>
      <c r="H105" s="337">
        <v>413.15274555297759</v>
      </c>
      <c r="I105" s="338">
        <v>929.54833720030933</v>
      </c>
      <c r="J105" s="341">
        <v>-38.550270688321731</v>
      </c>
      <c r="K105" s="342">
        <v>206.33348897311882</v>
      </c>
      <c r="L105" s="339">
        <f t="shared" si="11"/>
        <v>1097.3315554851065</v>
      </c>
      <c r="M105" s="364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57">
        <v>275</v>
      </c>
      <c r="V105" s="346" t="s">
        <v>128</v>
      </c>
      <c r="W105" s="342">
        <v>2593</v>
      </c>
      <c r="X105" s="361">
        <v>2385.1260983345664</v>
      </c>
      <c r="Y105" s="337">
        <v>931.31530487970429</v>
      </c>
      <c r="Z105" s="358">
        <v>3316.4414032142704</v>
      </c>
      <c r="AA105" s="363">
        <v>-22.693405322020826</v>
      </c>
      <c r="AB105" s="360">
        <v>703.00453402418793</v>
      </c>
      <c r="AC105" s="366">
        <f t="shared" si="12"/>
        <v>3996.7525319164379</v>
      </c>
    </row>
    <row r="106" spans="1:29" ht="18.75">
      <c r="A106" s="345">
        <v>276</v>
      </c>
      <c r="B106" s="346" t="s">
        <v>129</v>
      </c>
      <c r="C106" s="342">
        <v>15035</v>
      </c>
      <c r="D106" s="336">
        <v>846.77924842035247</v>
      </c>
      <c r="E106" s="349">
        <v>694.22121715996013</v>
      </c>
      <c r="F106" s="352">
        <v>120.87994679082142</v>
      </c>
      <c r="G106" s="351">
        <v>31.678084469571001</v>
      </c>
      <c r="H106" s="337">
        <v>394.35497173262388</v>
      </c>
      <c r="I106" s="338">
        <v>1241.1342201529765</v>
      </c>
      <c r="J106" s="341">
        <v>-109.6258064516129</v>
      </c>
      <c r="K106" s="342">
        <v>134.87202607673251</v>
      </c>
      <c r="L106" s="339">
        <f t="shared" si="11"/>
        <v>1266.3804397780962</v>
      </c>
      <c r="M106" s="364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57">
        <v>276</v>
      </c>
      <c r="V106" s="346" t="s">
        <v>129</v>
      </c>
      <c r="W106" s="342">
        <v>14857</v>
      </c>
      <c r="X106" s="361">
        <v>1023.077107383236</v>
      </c>
      <c r="Y106" s="337">
        <v>513.94250283198562</v>
      </c>
      <c r="Z106" s="358">
        <v>1537.0196102152217</v>
      </c>
      <c r="AA106" s="362">
        <v>-107.82486370061251</v>
      </c>
      <c r="AB106" s="360">
        <v>459.4195816741298</v>
      </c>
      <c r="AC106" s="366">
        <f t="shared" si="12"/>
        <v>1888.6143281887391</v>
      </c>
    </row>
    <row r="107" spans="1:29" ht="18.75">
      <c r="A107" s="345">
        <v>280</v>
      </c>
      <c r="B107" s="346" t="s">
        <v>130</v>
      </c>
      <c r="C107" s="342">
        <v>2050</v>
      </c>
      <c r="D107" s="336">
        <v>804.48682926829269</v>
      </c>
      <c r="E107" s="349">
        <v>682.93317073170726</v>
      </c>
      <c r="F107" s="352">
        <v>-3.8302439024390242</v>
      </c>
      <c r="G107" s="351">
        <v>125.3839024390244</v>
      </c>
      <c r="H107" s="337">
        <v>432.47658536585368</v>
      </c>
      <c r="I107" s="338">
        <v>1236.9629268292683</v>
      </c>
      <c r="J107" s="341">
        <v>-133.48146341463413</v>
      </c>
      <c r="K107" s="342">
        <v>246.42342761516105</v>
      </c>
      <c r="L107" s="339">
        <f t="shared" si="11"/>
        <v>1349.9048910297952</v>
      </c>
      <c r="M107" s="364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57">
        <v>280</v>
      </c>
      <c r="V107" s="346" t="s">
        <v>130</v>
      </c>
      <c r="W107" s="342">
        <v>2068</v>
      </c>
      <c r="X107" s="361">
        <v>2021.4503668680579</v>
      </c>
      <c r="Y107" s="337">
        <v>912.07566545433554</v>
      </c>
      <c r="Z107" s="358">
        <v>2933.5260323223933</v>
      </c>
      <c r="AA107" s="363">
        <v>-125.04690522243713</v>
      </c>
      <c r="AB107" s="360">
        <v>827.72935937638385</v>
      </c>
      <c r="AC107" s="366">
        <f t="shared" si="12"/>
        <v>3636.2084864763401</v>
      </c>
    </row>
    <row r="108" spans="1:29" ht="18.75">
      <c r="A108" s="345">
        <v>284</v>
      </c>
      <c r="B108" s="346" t="s">
        <v>131</v>
      </c>
      <c r="C108" s="342">
        <v>2271</v>
      </c>
      <c r="D108" s="336">
        <v>960.54205195948919</v>
      </c>
      <c r="E108" s="349">
        <v>139.74944958168209</v>
      </c>
      <c r="F108" s="352">
        <v>453.02421840598856</v>
      </c>
      <c r="G108" s="351">
        <v>367.76838397181859</v>
      </c>
      <c r="H108" s="337">
        <v>425.28841919859093</v>
      </c>
      <c r="I108" s="338">
        <v>1385.8309114927345</v>
      </c>
      <c r="J108" s="341">
        <v>285.49097313958606</v>
      </c>
      <c r="K108" s="342">
        <v>224.9745039657534</v>
      </c>
      <c r="L108" s="339">
        <f t="shared" si="11"/>
        <v>1896.2963885980739</v>
      </c>
      <c r="M108" s="364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57">
        <v>284</v>
      </c>
      <c r="V108" s="346" t="s">
        <v>131</v>
      </c>
      <c r="W108" s="342">
        <v>2292</v>
      </c>
      <c r="X108" s="361">
        <v>2262.1491823258793</v>
      </c>
      <c r="Y108" s="337">
        <v>768.00450049141023</v>
      </c>
      <c r="Z108" s="358">
        <v>3030.1536828172893</v>
      </c>
      <c r="AA108" s="362">
        <v>322.72469458987786</v>
      </c>
      <c r="AB108" s="360">
        <v>692.92577089796953</v>
      </c>
      <c r="AC108" s="366">
        <f t="shared" si="12"/>
        <v>4045.8041483051366</v>
      </c>
    </row>
    <row r="109" spans="1:29" ht="18.75">
      <c r="A109" s="345">
        <v>285</v>
      </c>
      <c r="B109" s="346" t="s">
        <v>132</v>
      </c>
      <c r="C109" s="342">
        <v>51241</v>
      </c>
      <c r="D109" s="336">
        <v>111.22519076520754</v>
      </c>
      <c r="E109" s="349">
        <v>72.764953845553364</v>
      </c>
      <c r="F109" s="352">
        <v>-15.822954274897056</v>
      </c>
      <c r="G109" s="351">
        <v>54.283191194551236</v>
      </c>
      <c r="H109" s="337">
        <v>214.97443453484513</v>
      </c>
      <c r="I109" s="338">
        <v>326.19960578443045</v>
      </c>
      <c r="J109" s="341">
        <v>-37.064479615932555</v>
      </c>
      <c r="K109" s="342">
        <v>152.12690849137451</v>
      </c>
      <c r="L109" s="339">
        <f t="shared" si="11"/>
        <v>441.26203465987237</v>
      </c>
      <c r="M109" s="364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57">
        <v>285</v>
      </c>
      <c r="V109" s="346" t="s">
        <v>132</v>
      </c>
      <c r="W109" s="342">
        <v>51668</v>
      </c>
      <c r="X109" s="361">
        <v>1884.031653231857</v>
      </c>
      <c r="Y109" s="337">
        <v>212.94527421133901</v>
      </c>
      <c r="Z109" s="358">
        <v>2096.976927443196</v>
      </c>
      <c r="AA109" s="363">
        <v>-32.866280870171096</v>
      </c>
      <c r="AB109" s="360">
        <v>488.68841541966032</v>
      </c>
      <c r="AC109" s="366">
        <f t="shared" si="12"/>
        <v>2552.7990619926854</v>
      </c>
    </row>
    <row r="110" spans="1:29" ht="18.75">
      <c r="A110" s="345">
        <v>286</v>
      </c>
      <c r="B110" s="346" t="s">
        <v>133</v>
      </c>
      <c r="C110" s="342">
        <v>80454</v>
      </c>
      <c r="D110" s="336">
        <v>-27.521067939443657</v>
      </c>
      <c r="E110" s="349">
        <v>30.996954781614338</v>
      </c>
      <c r="F110" s="352">
        <v>-53.459305938797328</v>
      </c>
      <c r="G110" s="351">
        <v>-5.0587167822606709</v>
      </c>
      <c r="H110" s="337">
        <v>166.49460561314541</v>
      </c>
      <c r="I110" s="338">
        <v>138.97353767370174</v>
      </c>
      <c r="J110" s="341">
        <v>-92.178524374176547</v>
      </c>
      <c r="K110" s="342">
        <v>162.51833088922567</v>
      </c>
      <c r="L110" s="339">
        <f t="shared" si="11"/>
        <v>209.31334418875088</v>
      </c>
      <c r="M110" s="364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57">
        <v>286</v>
      </c>
      <c r="V110" s="346" t="s">
        <v>133</v>
      </c>
      <c r="W110" s="342">
        <v>81187</v>
      </c>
      <c r="X110" s="361">
        <v>1564.8314248981328</v>
      </c>
      <c r="Y110" s="337">
        <v>187.01032204368423</v>
      </c>
      <c r="Z110" s="358">
        <v>1751.8417469418168</v>
      </c>
      <c r="AA110" s="362">
        <v>-89.214135267961623</v>
      </c>
      <c r="AB110" s="360">
        <v>527.7394569974357</v>
      </c>
      <c r="AC110" s="366">
        <f t="shared" si="12"/>
        <v>2190.3670686712908</v>
      </c>
    </row>
    <row r="111" spans="1:29" ht="18.75">
      <c r="A111" s="345">
        <v>287</v>
      </c>
      <c r="B111" s="346" t="s">
        <v>134</v>
      </c>
      <c r="C111" s="342">
        <v>6380</v>
      </c>
      <c r="D111" s="336">
        <v>631.31363636363642</v>
      </c>
      <c r="E111" s="349">
        <v>211.32539184952978</v>
      </c>
      <c r="F111" s="352">
        <v>251.86990595611286</v>
      </c>
      <c r="G111" s="351">
        <v>168.11833855799372</v>
      </c>
      <c r="H111" s="337">
        <v>343.63479623824452</v>
      </c>
      <c r="I111" s="338">
        <v>974.94843260188088</v>
      </c>
      <c r="J111" s="341">
        <v>176.27758620689656</v>
      </c>
      <c r="K111" s="342">
        <v>226.1120106567258</v>
      </c>
      <c r="L111" s="339">
        <f t="shared" si="11"/>
        <v>1377.3380294655033</v>
      </c>
      <c r="M111" s="364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57">
        <v>287</v>
      </c>
      <c r="V111" s="346" t="s">
        <v>134</v>
      </c>
      <c r="W111" s="342">
        <v>6404</v>
      </c>
      <c r="X111" s="361">
        <v>2325.591312217502</v>
      </c>
      <c r="Y111" s="337">
        <v>617.39277839749548</v>
      </c>
      <c r="Z111" s="358">
        <v>2942.9840906149975</v>
      </c>
      <c r="AA111" s="363">
        <v>14.274984384759525</v>
      </c>
      <c r="AB111" s="360">
        <v>721.78498406193205</v>
      </c>
      <c r="AC111" s="366">
        <f t="shared" si="12"/>
        <v>3679.044059061689</v>
      </c>
    </row>
    <row r="112" spans="1:29" ht="18.75">
      <c r="A112" s="345">
        <v>288</v>
      </c>
      <c r="B112" s="346" t="s">
        <v>135</v>
      </c>
      <c r="C112" s="342">
        <v>6442</v>
      </c>
      <c r="D112" s="336">
        <v>485.91307047500777</v>
      </c>
      <c r="E112" s="349">
        <v>657.46972989754738</v>
      </c>
      <c r="F112" s="352">
        <v>-75.060850667494563</v>
      </c>
      <c r="G112" s="351">
        <v>-96.495808755045019</v>
      </c>
      <c r="H112" s="337">
        <v>295.87022663769017</v>
      </c>
      <c r="I112" s="338">
        <v>781.78329711269794</v>
      </c>
      <c r="J112" s="341">
        <v>58.199472213598263</v>
      </c>
      <c r="K112" s="342">
        <v>207.36787412539582</v>
      </c>
      <c r="L112" s="339">
        <f t="shared" si="11"/>
        <v>1047.3506434516921</v>
      </c>
      <c r="M112" s="364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57">
        <v>288</v>
      </c>
      <c r="V112" s="346" t="s">
        <v>135</v>
      </c>
      <c r="W112" s="342">
        <v>6416</v>
      </c>
      <c r="X112" s="361">
        <v>1782.5148304762088</v>
      </c>
      <c r="Y112" s="337">
        <v>578.95765726547779</v>
      </c>
      <c r="Z112" s="358">
        <v>2361.4724877416866</v>
      </c>
      <c r="AA112" s="362">
        <v>15.495480049875312</v>
      </c>
      <c r="AB112" s="360">
        <v>668.43542210906674</v>
      </c>
      <c r="AC112" s="366">
        <f t="shared" si="12"/>
        <v>3045.4033899006286</v>
      </c>
    </row>
    <row r="113" spans="1:29" ht="18.75">
      <c r="A113" s="345">
        <v>290</v>
      </c>
      <c r="B113" s="346" t="s">
        <v>136</v>
      </c>
      <c r="C113" s="342">
        <v>7928</v>
      </c>
      <c r="D113" s="336">
        <v>461.14581231079717</v>
      </c>
      <c r="E113" s="349">
        <v>399.62083753784054</v>
      </c>
      <c r="F113" s="352">
        <v>-8.2092583249243187</v>
      </c>
      <c r="G113" s="351">
        <v>69.734233097880931</v>
      </c>
      <c r="H113" s="337">
        <v>302.1989152371342</v>
      </c>
      <c r="I113" s="338">
        <v>763.34472754793137</v>
      </c>
      <c r="J113" s="341">
        <v>-69.194248234106965</v>
      </c>
      <c r="K113" s="342">
        <v>213.96392633208012</v>
      </c>
      <c r="L113" s="339">
        <f t="shared" si="11"/>
        <v>908.11440564590453</v>
      </c>
      <c r="M113" s="364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57">
        <v>290</v>
      </c>
      <c r="V113" s="346" t="s">
        <v>136</v>
      </c>
      <c r="W113" s="342">
        <v>8042</v>
      </c>
      <c r="X113" s="361">
        <v>3146.388655857761</v>
      </c>
      <c r="Y113" s="337">
        <v>742.6890071788348</v>
      </c>
      <c r="Z113" s="358">
        <v>3889.0776630365954</v>
      </c>
      <c r="AA113" s="363">
        <v>-72.142874906739621</v>
      </c>
      <c r="AB113" s="360">
        <v>681.62058550653728</v>
      </c>
      <c r="AC113" s="366">
        <f t="shared" si="12"/>
        <v>4498.5553736363927</v>
      </c>
    </row>
    <row r="114" spans="1:29" ht="18.75">
      <c r="A114" s="345">
        <v>291</v>
      </c>
      <c r="B114" s="346" t="s">
        <v>137</v>
      </c>
      <c r="C114" s="342">
        <v>2158</v>
      </c>
      <c r="D114" s="336">
        <v>823.92029657089893</v>
      </c>
      <c r="E114" s="349">
        <v>-40.751158480074146</v>
      </c>
      <c r="F114" s="352">
        <v>445.88322520852643</v>
      </c>
      <c r="G114" s="351">
        <v>418.7882298424467</v>
      </c>
      <c r="H114" s="337">
        <v>8.8721037998146439</v>
      </c>
      <c r="I114" s="338">
        <v>832.79240037071361</v>
      </c>
      <c r="J114" s="341">
        <v>-42.68952734012975</v>
      </c>
      <c r="K114" s="342">
        <v>208.09268296525406</v>
      </c>
      <c r="L114" s="339">
        <f t="shared" si="11"/>
        <v>998.19555599583794</v>
      </c>
      <c r="M114" s="364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57">
        <v>291</v>
      </c>
      <c r="V114" s="346" t="s">
        <v>137</v>
      </c>
      <c r="W114" s="342">
        <v>2161</v>
      </c>
      <c r="X114" s="361">
        <v>3010.7476253876625</v>
      </c>
      <c r="Y114" s="337">
        <v>659.37768656449805</v>
      </c>
      <c r="Z114" s="358">
        <v>3670.1253119521607</v>
      </c>
      <c r="AA114" s="362">
        <v>-44.483572420175847</v>
      </c>
      <c r="AB114" s="360">
        <v>683.85855322974487</v>
      </c>
      <c r="AC114" s="366">
        <f t="shared" si="12"/>
        <v>4309.5002927617297</v>
      </c>
    </row>
    <row r="115" spans="1:29" ht="18.75">
      <c r="A115" s="345">
        <v>297</v>
      </c>
      <c r="B115" s="346" t="s">
        <v>138</v>
      </c>
      <c r="C115" s="342">
        <v>121543</v>
      </c>
      <c r="D115" s="336">
        <v>-33.327958006631398</v>
      </c>
      <c r="E115" s="349">
        <v>104.40630887833936</v>
      </c>
      <c r="F115" s="352">
        <v>-97.128283817249866</v>
      </c>
      <c r="G115" s="351">
        <v>-40.605983067720892</v>
      </c>
      <c r="H115" s="337">
        <v>211.88189365080672</v>
      </c>
      <c r="I115" s="338">
        <v>178.55393564417531</v>
      </c>
      <c r="J115" s="341">
        <v>-14.553195165496984</v>
      </c>
      <c r="K115" s="342">
        <v>157.95313065902127</v>
      </c>
      <c r="L115" s="339">
        <f t="shared" si="11"/>
        <v>321.95387113769959</v>
      </c>
      <c r="M115" s="364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57">
        <v>297</v>
      </c>
      <c r="V115" s="346" t="s">
        <v>138</v>
      </c>
      <c r="W115" s="342">
        <v>120210</v>
      </c>
      <c r="X115" s="361">
        <v>1227.381503749906</v>
      </c>
      <c r="Y115" s="337">
        <v>304.73443197530844</v>
      </c>
      <c r="Z115" s="358">
        <v>1532.1159357252145</v>
      </c>
      <c r="AA115" s="363">
        <v>-13.196971965726645</v>
      </c>
      <c r="AB115" s="360">
        <v>517.25602276589564</v>
      </c>
      <c r="AC115" s="366">
        <f t="shared" si="12"/>
        <v>2036.1749865253837</v>
      </c>
    </row>
    <row r="116" spans="1:29" ht="18.75">
      <c r="A116" s="345">
        <v>300</v>
      </c>
      <c r="B116" s="346" t="s">
        <v>139</v>
      </c>
      <c r="C116" s="342">
        <v>3528</v>
      </c>
      <c r="D116" s="336">
        <v>776.37981859410434</v>
      </c>
      <c r="E116" s="349">
        <v>193.99914965986395</v>
      </c>
      <c r="F116" s="352">
        <v>375.72562358276645</v>
      </c>
      <c r="G116" s="350">
        <v>206.65504535147392</v>
      </c>
      <c r="H116" s="337">
        <v>515.64427437641723</v>
      </c>
      <c r="I116" s="338">
        <v>1292.0240929705215</v>
      </c>
      <c r="J116" s="341">
        <v>334.21258503401361</v>
      </c>
      <c r="K116" s="342">
        <v>220.50757950906166</v>
      </c>
      <c r="L116" s="339">
        <f t="shared" si="11"/>
        <v>1846.7442575135965</v>
      </c>
      <c r="M116" s="364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57">
        <v>300</v>
      </c>
      <c r="V116" s="346" t="s">
        <v>139</v>
      </c>
      <c r="W116" s="342">
        <v>3534</v>
      </c>
      <c r="X116" s="361">
        <v>2584.0923372494931</v>
      </c>
      <c r="Y116" s="337">
        <v>952.54041623530361</v>
      </c>
      <c r="Z116" s="358">
        <v>3536.6327534847965</v>
      </c>
      <c r="AA116" s="362">
        <v>271.83389926428976</v>
      </c>
      <c r="AB116" s="360">
        <v>706.29821489889184</v>
      </c>
      <c r="AC116" s="366">
        <f t="shared" si="12"/>
        <v>4514.7648676479785</v>
      </c>
    </row>
    <row r="117" spans="1:29" ht="18.75">
      <c r="A117" s="345">
        <v>301</v>
      </c>
      <c r="B117" s="346" t="s">
        <v>140</v>
      </c>
      <c r="C117" s="342">
        <v>20197</v>
      </c>
      <c r="D117" s="336">
        <v>139.33004901718076</v>
      </c>
      <c r="E117" s="349">
        <v>156.1749764816557</v>
      </c>
      <c r="F117" s="352">
        <v>22.95152745457246</v>
      </c>
      <c r="G117" s="351">
        <v>-39.796454919047385</v>
      </c>
      <c r="H117" s="337">
        <v>544.31271971084811</v>
      </c>
      <c r="I117" s="338">
        <v>683.64276872802895</v>
      </c>
      <c r="J117" s="341">
        <v>-126.85879090954101</v>
      </c>
      <c r="K117" s="342">
        <v>221.13629742602137</v>
      </c>
      <c r="L117" s="339">
        <f t="shared" si="11"/>
        <v>777.92027524450941</v>
      </c>
      <c r="M117" s="364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57">
        <v>301</v>
      </c>
      <c r="V117" s="346" t="s">
        <v>140</v>
      </c>
      <c r="W117" s="342">
        <v>20456</v>
      </c>
      <c r="X117" s="361">
        <v>2062.3569816168747</v>
      </c>
      <c r="Y117" s="337">
        <v>915.95883036097257</v>
      </c>
      <c r="Z117" s="358">
        <v>2978.3158119778473</v>
      </c>
      <c r="AA117" s="363">
        <v>-125.60485921001174</v>
      </c>
      <c r="AB117" s="360">
        <v>690.68215539990501</v>
      </c>
      <c r="AC117" s="366">
        <f t="shared" si="12"/>
        <v>3543.3931081677401</v>
      </c>
    </row>
    <row r="118" spans="1:29" ht="18.75">
      <c r="A118" s="345">
        <v>304</v>
      </c>
      <c r="B118" s="346" t="s">
        <v>141</v>
      </c>
      <c r="C118" s="342">
        <v>971</v>
      </c>
      <c r="D118" s="336">
        <v>-254.65808444902163</v>
      </c>
      <c r="E118" s="349">
        <v>221.0195674562307</v>
      </c>
      <c r="F118" s="352">
        <v>-380.61688980432541</v>
      </c>
      <c r="G118" s="350">
        <v>-95.06076210092688</v>
      </c>
      <c r="H118" s="337">
        <v>-70.205973223480953</v>
      </c>
      <c r="I118" s="338">
        <v>-324.86405767250255</v>
      </c>
      <c r="J118" s="341">
        <v>-229.46652935118433</v>
      </c>
      <c r="K118" s="342">
        <v>185.81965591302097</v>
      </c>
      <c r="L118" s="339">
        <f t="shared" si="11"/>
        <v>-368.51093111066598</v>
      </c>
      <c r="M118" s="364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57">
        <v>304</v>
      </c>
      <c r="V118" s="346" t="s">
        <v>141</v>
      </c>
      <c r="W118" s="342">
        <v>962</v>
      </c>
      <c r="X118" s="361">
        <v>1871.3601098704166</v>
      </c>
      <c r="Y118" s="337">
        <v>172.15876465694183</v>
      </c>
      <c r="Z118" s="358">
        <v>2043.5188745273583</v>
      </c>
      <c r="AA118" s="362">
        <v>-195.66632016632016</v>
      </c>
      <c r="AB118" s="360">
        <v>618.9396219919264</v>
      </c>
      <c r="AC118" s="366">
        <f t="shared" si="12"/>
        <v>2466.7921763529644</v>
      </c>
    </row>
    <row r="119" spans="1:29" ht="18.75">
      <c r="A119" s="345">
        <v>305</v>
      </c>
      <c r="B119" s="346" t="s">
        <v>142</v>
      </c>
      <c r="C119" s="342">
        <v>15165</v>
      </c>
      <c r="D119" s="336">
        <v>714.06455654467527</v>
      </c>
      <c r="E119" s="349">
        <v>429.10121991427627</v>
      </c>
      <c r="F119" s="352">
        <v>127.69851632047478</v>
      </c>
      <c r="G119" s="351">
        <v>157.26482030992418</v>
      </c>
      <c r="H119" s="337">
        <v>282.05657764589517</v>
      </c>
      <c r="I119" s="338">
        <v>996.12113419057039</v>
      </c>
      <c r="J119" s="341">
        <v>-47.307352456313879</v>
      </c>
      <c r="K119" s="342">
        <v>182.06949598575849</v>
      </c>
      <c r="L119" s="339">
        <f t="shared" si="11"/>
        <v>1130.883277720015</v>
      </c>
      <c r="M119" s="364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57">
        <v>305</v>
      </c>
      <c r="V119" s="346" t="s">
        <v>142</v>
      </c>
      <c r="W119" s="342">
        <v>15213</v>
      </c>
      <c r="X119" s="361">
        <v>2306.4723727488799</v>
      </c>
      <c r="Y119" s="337">
        <v>717.10296920570647</v>
      </c>
      <c r="Z119" s="358">
        <v>3023.5753419545863</v>
      </c>
      <c r="AA119" s="363">
        <v>-48.983172286859926</v>
      </c>
      <c r="AB119" s="360">
        <v>597.6829984388022</v>
      </c>
      <c r="AC119" s="366">
        <f t="shared" si="12"/>
        <v>3572.2751681065288</v>
      </c>
    </row>
    <row r="120" spans="1:29" ht="18.75">
      <c r="A120" s="345">
        <v>309</v>
      </c>
      <c r="B120" s="346" t="s">
        <v>143</v>
      </c>
      <c r="C120" s="342">
        <v>6506</v>
      </c>
      <c r="D120" s="336">
        <v>-34.978327697509989</v>
      </c>
      <c r="E120" s="349">
        <v>127.05979096218874</v>
      </c>
      <c r="F120" s="352">
        <v>-81.913157085766983</v>
      </c>
      <c r="G120" s="351">
        <v>-80.124961573931756</v>
      </c>
      <c r="H120" s="337">
        <v>582.09483553642792</v>
      </c>
      <c r="I120" s="338">
        <v>547.11650783891787</v>
      </c>
      <c r="J120" s="341">
        <v>-60.879495849984629</v>
      </c>
      <c r="K120" s="342">
        <v>192.24507651890352</v>
      </c>
      <c r="L120" s="339">
        <f t="shared" si="11"/>
        <v>678.48208850783681</v>
      </c>
      <c r="M120" s="364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57">
        <v>309</v>
      </c>
      <c r="V120" s="346" t="s">
        <v>143</v>
      </c>
      <c r="W120" s="342">
        <v>6552</v>
      </c>
      <c r="X120" s="361">
        <v>2167.1116405746925</v>
      </c>
      <c r="Y120" s="337">
        <v>995.34016446193255</v>
      </c>
      <c r="Z120" s="358">
        <v>3162.4518050366255</v>
      </c>
      <c r="AA120" s="362">
        <v>-84.355311355311358</v>
      </c>
      <c r="AB120" s="360">
        <v>628.18101239409111</v>
      </c>
      <c r="AC120" s="366">
        <f t="shared" si="12"/>
        <v>3706.2775060754057</v>
      </c>
    </row>
    <row r="121" spans="1:29" ht="18.75">
      <c r="A121" s="345">
        <v>312</v>
      </c>
      <c r="B121" s="346" t="s">
        <v>144</v>
      </c>
      <c r="C121" s="342">
        <v>1232</v>
      </c>
      <c r="D121" s="336">
        <v>548.93506493506493</v>
      </c>
      <c r="E121" s="349">
        <v>529.59659090909088</v>
      </c>
      <c r="F121" s="352">
        <v>49.745129870129873</v>
      </c>
      <c r="G121" s="351">
        <v>-30.406655844155843</v>
      </c>
      <c r="H121" s="337">
        <v>51.18181818181818</v>
      </c>
      <c r="I121" s="338">
        <v>600.11688311688317</v>
      </c>
      <c r="J121" s="341">
        <v>-257.03003246753246</v>
      </c>
      <c r="K121" s="342">
        <v>237.46261636058128</v>
      </c>
      <c r="L121" s="339">
        <f t="shared" si="11"/>
        <v>580.54946700993196</v>
      </c>
      <c r="M121" s="364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57">
        <v>312</v>
      </c>
      <c r="V121" s="346" t="s">
        <v>144</v>
      </c>
      <c r="W121" s="342">
        <v>1288</v>
      </c>
      <c r="X121" s="361">
        <v>2606.91508500381</v>
      </c>
      <c r="Y121" s="337">
        <v>803.98624060534871</v>
      </c>
      <c r="Z121" s="358">
        <v>3410.9013256091589</v>
      </c>
      <c r="AA121" s="363">
        <v>-220.3641304347826</v>
      </c>
      <c r="AB121" s="360">
        <v>730.75249993980344</v>
      </c>
      <c r="AC121" s="366">
        <f t="shared" si="12"/>
        <v>3921.2896951141797</v>
      </c>
    </row>
    <row r="122" spans="1:29" ht="18.75">
      <c r="A122" s="345">
        <v>316</v>
      </c>
      <c r="B122" s="346" t="s">
        <v>145</v>
      </c>
      <c r="C122" s="342">
        <v>4245</v>
      </c>
      <c r="D122" s="336">
        <v>-36.278445229681978</v>
      </c>
      <c r="E122" s="349">
        <v>25.846171967020023</v>
      </c>
      <c r="F122" s="352">
        <v>-26.098704358068314</v>
      </c>
      <c r="G122" s="351">
        <v>-36.025912838633687</v>
      </c>
      <c r="H122" s="337">
        <v>432.60306242638399</v>
      </c>
      <c r="I122" s="338">
        <v>396.32461719670198</v>
      </c>
      <c r="J122" s="341">
        <v>-257.82073027090695</v>
      </c>
      <c r="K122" s="342">
        <v>194.75501448889324</v>
      </c>
      <c r="L122" s="339">
        <f t="shared" si="11"/>
        <v>333.25890141468824</v>
      </c>
      <c r="M122" s="364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57">
        <v>316</v>
      </c>
      <c r="V122" s="346" t="s">
        <v>145</v>
      </c>
      <c r="W122" s="342">
        <v>4326</v>
      </c>
      <c r="X122" s="361">
        <v>1153.3297237297361</v>
      </c>
      <c r="Y122" s="337">
        <v>623.93468073052577</v>
      </c>
      <c r="Z122" s="358">
        <v>1777.2644044602619</v>
      </c>
      <c r="AA122" s="362">
        <v>-254.6155802126676</v>
      </c>
      <c r="AB122" s="360">
        <v>633.49865528513385</v>
      </c>
      <c r="AC122" s="366">
        <f t="shared" si="12"/>
        <v>2156.1474795327281</v>
      </c>
    </row>
    <row r="123" spans="1:29" ht="18.75">
      <c r="A123" s="345">
        <v>317</v>
      </c>
      <c r="B123" s="346" t="s">
        <v>146</v>
      </c>
      <c r="C123" s="342">
        <v>2533</v>
      </c>
      <c r="D123" s="336">
        <v>1229.1271219897355</v>
      </c>
      <c r="E123" s="349">
        <v>721.83339913146472</v>
      </c>
      <c r="F123" s="352">
        <v>334.79194630872485</v>
      </c>
      <c r="G123" s="351">
        <v>172.50177654954598</v>
      </c>
      <c r="H123" s="337">
        <v>569.65021713383339</v>
      </c>
      <c r="I123" s="338">
        <v>1798.7773391235689</v>
      </c>
      <c r="J123" s="341">
        <v>32.08251085669167</v>
      </c>
      <c r="K123" s="342">
        <v>234.78039418642808</v>
      </c>
      <c r="L123" s="339">
        <f t="shared" si="11"/>
        <v>2065.6402441666887</v>
      </c>
      <c r="M123" s="364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57">
        <v>317</v>
      </c>
      <c r="V123" s="346" t="s">
        <v>146</v>
      </c>
      <c r="W123" s="342">
        <v>2538</v>
      </c>
      <c r="X123" s="361">
        <v>2908.3852680002597</v>
      </c>
      <c r="Y123" s="337">
        <v>1238.6728307804358</v>
      </c>
      <c r="Z123" s="358">
        <v>4147.0580987806961</v>
      </c>
      <c r="AA123" s="363">
        <v>19.781717888100868</v>
      </c>
      <c r="AB123" s="360">
        <v>744.54559950444764</v>
      </c>
      <c r="AC123" s="366">
        <f t="shared" si="12"/>
        <v>4911.3854161732443</v>
      </c>
    </row>
    <row r="124" spans="1:29" ht="18.75">
      <c r="A124" s="345">
        <v>320</v>
      </c>
      <c r="B124" s="346" t="s">
        <v>147</v>
      </c>
      <c r="C124" s="342">
        <v>7105</v>
      </c>
      <c r="D124" s="336">
        <v>566.70274454609432</v>
      </c>
      <c r="E124" s="349">
        <v>200.54637579169599</v>
      </c>
      <c r="F124" s="352">
        <v>171.19901477832514</v>
      </c>
      <c r="G124" s="351">
        <v>194.95735397607319</v>
      </c>
      <c r="H124" s="337">
        <v>367.65193525686135</v>
      </c>
      <c r="I124" s="338">
        <v>934.35467980295562</v>
      </c>
      <c r="J124" s="341">
        <v>-48.235186488388457</v>
      </c>
      <c r="K124" s="342">
        <v>187.64811030375134</v>
      </c>
      <c r="L124" s="339">
        <f t="shared" si="11"/>
        <v>1073.7676036183186</v>
      </c>
      <c r="M124" s="364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57">
        <v>320</v>
      </c>
      <c r="V124" s="346" t="s">
        <v>147</v>
      </c>
      <c r="W124" s="342">
        <v>7191</v>
      </c>
      <c r="X124" s="361">
        <v>3012.7618445914709</v>
      </c>
      <c r="Y124" s="337">
        <v>630.13236728529318</v>
      </c>
      <c r="Z124" s="358">
        <v>3642.8942118767641</v>
      </c>
      <c r="AA124" s="362">
        <v>-42.524822695035461</v>
      </c>
      <c r="AB124" s="360">
        <v>606.8794635019616</v>
      </c>
      <c r="AC124" s="366">
        <f t="shared" si="12"/>
        <v>4207.2488526836905</v>
      </c>
    </row>
    <row r="125" spans="1:29" ht="18.75">
      <c r="A125" s="345">
        <v>322</v>
      </c>
      <c r="B125" s="346" t="s">
        <v>148</v>
      </c>
      <c r="C125" s="342">
        <v>6614</v>
      </c>
      <c r="D125" s="336">
        <v>1087.6953432113698</v>
      </c>
      <c r="E125" s="349">
        <v>712.65255518596916</v>
      </c>
      <c r="F125" s="352">
        <v>188.63032960387056</v>
      </c>
      <c r="G125" s="351">
        <v>186.41245842153009</v>
      </c>
      <c r="H125" s="337">
        <v>302.14544904747504</v>
      </c>
      <c r="I125" s="338">
        <v>1389.8407922588449</v>
      </c>
      <c r="J125" s="341">
        <v>-78.016480193528878</v>
      </c>
      <c r="K125" s="342">
        <v>192.98510419181133</v>
      </c>
      <c r="L125" s="339">
        <f t="shared" si="11"/>
        <v>1504.8094162571274</v>
      </c>
      <c r="M125" s="364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57">
        <v>322</v>
      </c>
      <c r="V125" s="346" t="s">
        <v>148</v>
      </c>
      <c r="W125" s="342">
        <v>6609</v>
      </c>
      <c r="X125" s="361">
        <v>2468.2285477650189</v>
      </c>
      <c r="Y125" s="337">
        <v>787.04336356704744</v>
      </c>
      <c r="Z125" s="358">
        <v>3255.2719113320668</v>
      </c>
      <c r="AA125" s="363">
        <v>-74.860947193221364</v>
      </c>
      <c r="AB125" s="360">
        <v>620.59485837845637</v>
      </c>
      <c r="AC125" s="366">
        <f t="shared" si="12"/>
        <v>3801.0058225173016</v>
      </c>
    </row>
    <row r="126" spans="1:29" ht="18.75">
      <c r="A126" s="345">
        <v>398</v>
      </c>
      <c r="B126" s="346" t="s">
        <v>149</v>
      </c>
      <c r="C126" s="342">
        <v>120027</v>
      </c>
      <c r="D126" s="336">
        <v>427.42432119439792</v>
      </c>
      <c r="E126" s="349">
        <v>163.97690519633082</v>
      </c>
      <c r="F126" s="352">
        <v>107.09637831487915</v>
      </c>
      <c r="G126" s="351">
        <v>156.35103768318794</v>
      </c>
      <c r="H126" s="337">
        <v>205.05650395327717</v>
      </c>
      <c r="I126" s="338">
        <v>632.48082514767509</v>
      </c>
      <c r="J126" s="341">
        <v>-33.97107317520225</v>
      </c>
      <c r="K126" s="342">
        <v>151.36855530921949</v>
      </c>
      <c r="L126" s="339">
        <f t="shared" si="11"/>
        <v>749.87830728169229</v>
      </c>
      <c r="M126" s="364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57">
        <v>398</v>
      </c>
      <c r="V126" s="346" t="s">
        <v>149</v>
      </c>
      <c r="W126" s="342">
        <v>119984</v>
      </c>
      <c r="X126" s="361">
        <v>1314.3240190544627</v>
      </c>
      <c r="Y126" s="337">
        <v>273.11526079730015</v>
      </c>
      <c r="Z126" s="358">
        <v>1587.4392798517629</v>
      </c>
      <c r="AA126" s="362">
        <v>-32.17774036538205</v>
      </c>
      <c r="AB126" s="360">
        <v>492.78697614106045</v>
      </c>
      <c r="AC126" s="366">
        <f t="shared" si="12"/>
        <v>2048.0485156274412</v>
      </c>
    </row>
    <row r="127" spans="1:29" ht="18.75">
      <c r="A127" s="345">
        <v>399</v>
      </c>
      <c r="B127" s="346" t="s">
        <v>150</v>
      </c>
      <c r="C127" s="342">
        <v>7916</v>
      </c>
      <c r="D127" s="336">
        <v>190.18961596766044</v>
      </c>
      <c r="E127" s="349">
        <v>532.20123799898943</v>
      </c>
      <c r="F127" s="352">
        <v>-148.32971197574531</v>
      </c>
      <c r="G127" s="350">
        <v>-193.68191005558361</v>
      </c>
      <c r="H127" s="337">
        <v>406.98168266801417</v>
      </c>
      <c r="I127" s="338">
        <v>597.17129863567459</v>
      </c>
      <c r="J127" s="341">
        <v>-48.030697321879735</v>
      </c>
      <c r="K127" s="342">
        <v>164.79457243785541</v>
      </c>
      <c r="L127" s="339">
        <f t="shared" si="11"/>
        <v>713.93517375165027</v>
      </c>
      <c r="M127" s="364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57">
        <v>399</v>
      </c>
      <c r="V127" s="346" t="s">
        <v>150</v>
      </c>
      <c r="W127" s="342">
        <v>7996</v>
      </c>
      <c r="X127" s="361">
        <v>1457.8932107934997</v>
      </c>
      <c r="Y127" s="337">
        <v>465.48662360270674</v>
      </c>
      <c r="Z127" s="358">
        <v>1923.3798343962064</v>
      </c>
      <c r="AA127" s="363">
        <v>-38.205602801400701</v>
      </c>
      <c r="AB127" s="360">
        <v>551.35817671497773</v>
      </c>
      <c r="AC127" s="366">
        <f t="shared" si="12"/>
        <v>2436.5324083097835</v>
      </c>
    </row>
    <row r="128" spans="1:29" ht="18.75">
      <c r="A128" s="345">
        <v>400</v>
      </c>
      <c r="B128" s="346" t="s">
        <v>151</v>
      </c>
      <c r="C128" s="342">
        <v>8456</v>
      </c>
      <c r="D128" s="336">
        <v>839.43625827814571</v>
      </c>
      <c r="E128" s="349">
        <v>399.42537842951748</v>
      </c>
      <c r="F128" s="352">
        <v>248.06977294228949</v>
      </c>
      <c r="G128" s="351">
        <v>191.94110690633869</v>
      </c>
      <c r="H128" s="337">
        <v>358.13895458845792</v>
      </c>
      <c r="I128" s="338">
        <v>1197.5752128666036</v>
      </c>
      <c r="J128" s="341">
        <v>115.69642857142857</v>
      </c>
      <c r="K128" s="342">
        <v>203.34052953472766</v>
      </c>
      <c r="L128" s="339">
        <f t="shared" si="11"/>
        <v>1516.6121709727599</v>
      </c>
      <c r="M128" s="364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57">
        <v>400</v>
      </c>
      <c r="V128" s="346" t="s">
        <v>151</v>
      </c>
      <c r="W128" s="342">
        <v>8468</v>
      </c>
      <c r="X128" s="361">
        <v>1652.9279726524169</v>
      </c>
      <c r="Y128" s="337">
        <v>639.62486803775573</v>
      </c>
      <c r="Z128" s="358">
        <v>2292.5528406901726</v>
      </c>
      <c r="AA128" s="362">
        <v>112.44780349551252</v>
      </c>
      <c r="AB128" s="360">
        <v>639.94124711525751</v>
      </c>
      <c r="AC128" s="366">
        <f t="shared" si="12"/>
        <v>3044.9418913009422</v>
      </c>
    </row>
    <row r="129" spans="1:29" ht="18.75">
      <c r="A129" s="345">
        <v>402</v>
      </c>
      <c r="B129" s="346" t="s">
        <v>152</v>
      </c>
      <c r="C129" s="342">
        <v>9247</v>
      </c>
      <c r="D129" s="336">
        <v>68.083378392992316</v>
      </c>
      <c r="E129" s="349">
        <v>256.11495620201146</v>
      </c>
      <c r="F129" s="352">
        <v>-84.723694171082514</v>
      </c>
      <c r="G129" s="351">
        <v>-103.30788363793663</v>
      </c>
      <c r="H129" s="337">
        <v>542.29274359251644</v>
      </c>
      <c r="I129" s="338">
        <v>610.3761219855088</v>
      </c>
      <c r="J129" s="341">
        <v>-10.402725208175625</v>
      </c>
      <c r="K129" s="342">
        <v>207.3000155838713</v>
      </c>
      <c r="L129" s="339">
        <f t="shared" si="11"/>
        <v>807.27341236120446</v>
      </c>
      <c r="M129" s="364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57">
        <v>402</v>
      </c>
      <c r="V129" s="346" t="s">
        <v>152</v>
      </c>
      <c r="W129" s="342">
        <v>9358</v>
      </c>
      <c r="X129" s="361">
        <v>2036.1849715098083</v>
      </c>
      <c r="Y129" s="337">
        <v>930.23891835967368</v>
      </c>
      <c r="Z129" s="358">
        <v>2966.4238898694821</v>
      </c>
      <c r="AA129" s="363">
        <v>-38.410450951057918</v>
      </c>
      <c r="AB129" s="360">
        <v>658.36382720838253</v>
      </c>
      <c r="AC129" s="366">
        <f t="shared" si="12"/>
        <v>3586.3772661268067</v>
      </c>
    </row>
    <row r="130" spans="1:29" ht="18.75">
      <c r="A130" s="345">
        <v>403</v>
      </c>
      <c r="B130" s="346" t="s">
        <v>153</v>
      </c>
      <c r="C130" s="342">
        <v>2866</v>
      </c>
      <c r="D130" s="336">
        <v>509.19818562456385</v>
      </c>
      <c r="E130" s="349">
        <v>265.03977669225401</v>
      </c>
      <c r="F130" s="352">
        <v>192.38485694347523</v>
      </c>
      <c r="G130" s="351">
        <v>51.773551988834612</v>
      </c>
      <c r="H130" s="337">
        <v>532.70237264480113</v>
      </c>
      <c r="I130" s="338">
        <v>1041.9005582693649</v>
      </c>
      <c r="J130" s="341">
        <v>19.460921144452197</v>
      </c>
      <c r="K130" s="342">
        <v>232.42003849105316</v>
      </c>
      <c r="L130" s="339">
        <f t="shared" si="11"/>
        <v>1293.7815179048703</v>
      </c>
      <c r="M130" s="364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57">
        <v>403</v>
      </c>
      <c r="V130" s="346" t="s">
        <v>153</v>
      </c>
      <c r="W130" s="342">
        <v>2925</v>
      </c>
      <c r="X130" s="361">
        <v>2538.8767719867419</v>
      </c>
      <c r="Y130" s="337">
        <v>1028.5938987583781</v>
      </c>
      <c r="Z130" s="358">
        <v>3567.4706707451205</v>
      </c>
      <c r="AA130" s="362">
        <v>-47.258461538461539</v>
      </c>
      <c r="AB130" s="360">
        <v>749.72303769519215</v>
      </c>
      <c r="AC130" s="366">
        <f t="shared" si="12"/>
        <v>4269.9352469018513</v>
      </c>
    </row>
    <row r="131" spans="1:29" ht="18.75">
      <c r="A131" s="345">
        <v>405</v>
      </c>
      <c r="B131" s="346" t="s">
        <v>154</v>
      </c>
      <c r="C131" s="342">
        <v>72634</v>
      </c>
      <c r="D131" s="336">
        <v>160.54259713082027</v>
      </c>
      <c r="E131" s="349">
        <v>112.44565905774155</v>
      </c>
      <c r="F131" s="352">
        <v>-7.4672192086350746</v>
      </c>
      <c r="G131" s="351">
        <v>55.564157281713797</v>
      </c>
      <c r="H131" s="337">
        <v>126.70480766583142</v>
      </c>
      <c r="I131" s="338">
        <v>287.24739102899468</v>
      </c>
      <c r="J131" s="341">
        <v>-79.436393424567001</v>
      </c>
      <c r="K131" s="342">
        <v>158.92825800045057</v>
      </c>
      <c r="L131" s="339">
        <f t="shared" si="11"/>
        <v>366.73925560487828</v>
      </c>
      <c r="M131" s="364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57">
        <v>405</v>
      </c>
      <c r="V131" s="346" t="s">
        <v>154</v>
      </c>
      <c r="W131" s="342">
        <v>72662</v>
      </c>
      <c r="X131" s="361">
        <v>1171.5391280535102</v>
      </c>
      <c r="Y131" s="337">
        <v>207.57218889318921</v>
      </c>
      <c r="Z131" s="358">
        <v>1379.1113169466994</v>
      </c>
      <c r="AA131" s="363">
        <v>-78.576229666125343</v>
      </c>
      <c r="AB131" s="360">
        <v>514.84688344141375</v>
      </c>
      <c r="AC131" s="366">
        <f t="shared" si="12"/>
        <v>1815.3819707219877</v>
      </c>
    </row>
    <row r="132" spans="1:29" ht="18.75">
      <c r="A132" s="345">
        <v>407</v>
      </c>
      <c r="B132" s="346" t="s">
        <v>155</v>
      </c>
      <c r="C132" s="342">
        <v>2580</v>
      </c>
      <c r="D132" s="336">
        <v>573.90930232558139</v>
      </c>
      <c r="E132" s="349">
        <v>440.6108527131783</v>
      </c>
      <c r="F132" s="352">
        <v>89.836046511627913</v>
      </c>
      <c r="G132" s="351">
        <v>43.462403100775191</v>
      </c>
      <c r="H132" s="337">
        <v>467.86007751937984</v>
      </c>
      <c r="I132" s="338">
        <v>1041.768992248062</v>
      </c>
      <c r="J132" s="341">
        <v>-238.25271317829458</v>
      </c>
      <c r="K132" s="342">
        <v>250.61670977761008</v>
      </c>
      <c r="L132" s="339">
        <f t="shared" si="11"/>
        <v>1054.1329888473774</v>
      </c>
      <c r="M132" s="364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57">
        <v>407</v>
      </c>
      <c r="V132" s="346" t="s">
        <v>155</v>
      </c>
      <c r="W132" s="342">
        <v>2621</v>
      </c>
      <c r="X132" s="361">
        <v>1958.0761690946038</v>
      </c>
      <c r="Y132" s="337">
        <v>787.78833592186436</v>
      </c>
      <c r="Z132" s="358">
        <v>2745.8645050164682</v>
      </c>
      <c r="AA132" s="362">
        <v>-227.50820297596337</v>
      </c>
      <c r="AB132" s="360">
        <v>725.84880584577627</v>
      </c>
      <c r="AC132" s="366">
        <f t="shared" si="12"/>
        <v>3244.2051078862814</v>
      </c>
    </row>
    <row r="133" spans="1:29" ht="18.75">
      <c r="A133" s="345">
        <v>408</v>
      </c>
      <c r="B133" s="346" t="s">
        <v>156</v>
      </c>
      <c r="C133" s="342">
        <v>14203</v>
      </c>
      <c r="D133" s="336">
        <v>487.00640709709216</v>
      </c>
      <c r="E133" s="349">
        <v>402.40174610997678</v>
      </c>
      <c r="F133" s="352">
        <v>79.39414208265859</v>
      </c>
      <c r="G133" s="351">
        <v>5.210518904456805</v>
      </c>
      <c r="H133" s="337">
        <v>462.58072238259524</v>
      </c>
      <c r="I133" s="338">
        <v>949.58712947968741</v>
      </c>
      <c r="J133" s="341">
        <v>-0.24368091248327817</v>
      </c>
      <c r="K133" s="342">
        <v>180.4941653249677</v>
      </c>
      <c r="L133" s="339">
        <f t="shared" si="11"/>
        <v>1129.8376138921719</v>
      </c>
      <c r="M133" s="364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57">
        <v>408</v>
      </c>
      <c r="V133" s="346" t="s">
        <v>156</v>
      </c>
      <c r="W133" s="342">
        <v>14221</v>
      </c>
      <c r="X133" s="361">
        <v>1740.3268579706423</v>
      </c>
      <c r="Y133" s="337">
        <v>725.11921695071305</v>
      </c>
      <c r="Z133" s="358">
        <v>2465.4460749213558</v>
      </c>
      <c r="AA133" s="363">
        <v>16.625694395612122</v>
      </c>
      <c r="AB133" s="360">
        <v>592.92991144873406</v>
      </c>
      <c r="AC133" s="366">
        <f t="shared" si="12"/>
        <v>3075.0016807657021</v>
      </c>
    </row>
    <row r="134" spans="1:29" ht="18.75">
      <c r="A134" s="345">
        <v>410</v>
      </c>
      <c r="B134" s="346" t="s">
        <v>157</v>
      </c>
      <c r="C134" s="342">
        <v>18788</v>
      </c>
      <c r="D134" s="336">
        <v>579.20140515222488</v>
      </c>
      <c r="E134" s="349">
        <v>758.20640834575261</v>
      </c>
      <c r="F134" s="352">
        <v>-89.802107728337234</v>
      </c>
      <c r="G134" s="351">
        <v>-89.202895465190551</v>
      </c>
      <c r="H134" s="337">
        <v>430.63503299978709</v>
      </c>
      <c r="I134" s="338">
        <v>1009.836438152012</v>
      </c>
      <c r="J134" s="341">
        <v>-78.316691505216099</v>
      </c>
      <c r="K134" s="342">
        <v>143.06512369676892</v>
      </c>
      <c r="L134" s="339">
        <f t="shared" si="11"/>
        <v>1074.5848703435647</v>
      </c>
      <c r="M134" s="364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57">
        <v>410</v>
      </c>
      <c r="V134" s="346" t="s">
        <v>157</v>
      </c>
      <c r="W134" s="342">
        <v>18823</v>
      </c>
      <c r="X134" s="361">
        <v>1451.0827875767468</v>
      </c>
      <c r="Y134" s="337">
        <v>609.81543667983328</v>
      </c>
      <c r="Z134" s="358">
        <v>2060.8982242565799</v>
      </c>
      <c r="AA134" s="362">
        <v>-62.234181586357117</v>
      </c>
      <c r="AB134" s="360">
        <v>477.31209266167298</v>
      </c>
      <c r="AC134" s="366">
        <f t="shared" si="12"/>
        <v>2475.9761353318954</v>
      </c>
    </row>
    <row r="135" spans="1:29" ht="18.75">
      <c r="A135" s="345">
        <v>416</v>
      </c>
      <c r="B135" s="346" t="s">
        <v>158</v>
      </c>
      <c r="C135" s="342">
        <v>2917</v>
      </c>
      <c r="D135" s="336">
        <v>138.05930750771341</v>
      </c>
      <c r="E135" s="349">
        <v>344.87384298937263</v>
      </c>
      <c r="F135" s="352">
        <v>-115.89269797737401</v>
      </c>
      <c r="G135" s="351">
        <v>-90.921837504285222</v>
      </c>
      <c r="H135" s="337">
        <v>451.16592389441206</v>
      </c>
      <c r="I135" s="338">
        <v>589.22523140212547</v>
      </c>
      <c r="J135" s="341">
        <v>-211.22454576619816</v>
      </c>
      <c r="K135" s="342">
        <v>178.03907076566523</v>
      </c>
      <c r="L135" s="339">
        <f t="shared" si="11"/>
        <v>556.03975640159251</v>
      </c>
      <c r="M135" s="364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57">
        <v>416</v>
      </c>
      <c r="V135" s="346" t="s">
        <v>158</v>
      </c>
      <c r="W135" s="342">
        <v>2964</v>
      </c>
      <c r="X135" s="361">
        <v>1406.1507362541079</v>
      </c>
      <c r="Y135" s="337">
        <v>664.10611091723285</v>
      </c>
      <c r="Z135" s="358">
        <v>2070.2568471713407</v>
      </c>
      <c r="AA135" s="363">
        <v>-209.24561403508773</v>
      </c>
      <c r="AB135" s="360">
        <v>583.5740679839538</v>
      </c>
      <c r="AC135" s="366">
        <f t="shared" si="12"/>
        <v>2444.5853011202066</v>
      </c>
    </row>
    <row r="136" spans="1:29" ht="18.75">
      <c r="A136" s="345">
        <v>418</v>
      </c>
      <c r="B136" s="346" t="s">
        <v>159</v>
      </c>
      <c r="C136" s="342">
        <v>24164</v>
      </c>
      <c r="D136" s="336">
        <v>787.5907134580367</v>
      </c>
      <c r="E136" s="349">
        <v>781.30454394967717</v>
      </c>
      <c r="F136" s="352">
        <v>-1.2707747061744745</v>
      </c>
      <c r="G136" s="351">
        <v>7.5569442145340178</v>
      </c>
      <c r="H136" s="337">
        <v>111.06964906472439</v>
      </c>
      <c r="I136" s="338">
        <v>898.66036252276115</v>
      </c>
      <c r="J136" s="341">
        <v>-103.12642774375104</v>
      </c>
      <c r="K136" s="342">
        <v>117.91049154760502</v>
      </c>
      <c r="L136" s="339">
        <f t="shared" si="11"/>
        <v>913.44442632661514</v>
      </c>
      <c r="M136" s="364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57">
        <v>418</v>
      </c>
      <c r="V136" s="346" t="s">
        <v>159</v>
      </c>
      <c r="W136" s="342">
        <v>23828</v>
      </c>
      <c r="X136" s="361">
        <v>1016.1472723496245</v>
      </c>
      <c r="Y136" s="337">
        <v>3.6816957735712759</v>
      </c>
      <c r="Z136" s="358">
        <v>1019.8289681231958</v>
      </c>
      <c r="AA136" s="362">
        <v>-95.136268255833471</v>
      </c>
      <c r="AB136" s="360">
        <v>391.80879073738618</v>
      </c>
      <c r="AC136" s="366">
        <f t="shared" si="12"/>
        <v>1316.5014906047486</v>
      </c>
    </row>
    <row r="137" spans="1:29" ht="18.75">
      <c r="A137" s="345">
        <v>420</v>
      </c>
      <c r="B137" s="346" t="s">
        <v>160</v>
      </c>
      <c r="C137" s="342">
        <v>9280</v>
      </c>
      <c r="D137" s="336">
        <v>-123.61400862068966</v>
      </c>
      <c r="E137" s="349">
        <v>83.412607758620695</v>
      </c>
      <c r="F137" s="352">
        <v>-118.65646551724137</v>
      </c>
      <c r="G137" s="351">
        <v>-88.370150862068968</v>
      </c>
      <c r="H137" s="337">
        <v>248.5478448275862</v>
      </c>
      <c r="I137" s="338">
        <v>124.93383620689656</v>
      </c>
      <c r="J137" s="341">
        <v>-123.59838362068966</v>
      </c>
      <c r="K137" s="342">
        <v>183.38507602450284</v>
      </c>
      <c r="L137" s="339">
        <f t="shared" si="11"/>
        <v>184.72052861070972</v>
      </c>
      <c r="M137" s="364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57">
        <v>420</v>
      </c>
      <c r="V137" s="346" t="s">
        <v>160</v>
      </c>
      <c r="W137" s="342">
        <v>9402</v>
      </c>
      <c r="X137" s="361">
        <v>2081.3406108310369</v>
      </c>
      <c r="Y137" s="337">
        <v>480.62709041317964</v>
      </c>
      <c r="Z137" s="358">
        <v>2561.9677012442166</v>
      </c>
      <c r="AA137" s="363">
        <v>-126.22548393958732</v>
      </c>
      <c r="AB137" s="360">
        <v>606.54978045046641</v>
      </c>
      <c r="AC137" s="366">
        <f t="shared" si="12"/>
        <v>3042.2919977550955</v>
      </c>
    </row>
    <row r="138" spans="1:29" ht="18.75">
      <c r="A138" s="345">
        <v>421</v>
      </c>
      <c r="B138" s="346" t="s">
        <v>161</v>
      </c>
      <c r="C138" s="342">
        <v>719</v>
      </c>
      <c r="D138" s="336">
        <v>933.99304589707924</v>
      </c>
      <c r="E138" s="349">
        <v>922.81641168289286</v>
      </c>
      <c r="F138" s="352">
        <v>82.232267037552162</v>
      </c>
      <c r="G138" s="351">
        <v>-71.055632823365784</v>
      </c>
      <c r="H138" s="337">
        <v>121.97496522948539</v>
      </c>
      <c r="I138" s="338">
        <v>1055.9694019471488</v>
      </c>
      <c r="J138" s="341">
        <v>-259.05146036161335</v>
      </c>
      <c r="K138" s="342">
        <v>239.25132845537652</v>
      </c>
      <c r="L138" s="339">
        <f t="shared" ref="L138:L201" si="17">SUM(I138:K138)</f>
        <v>1036.1692700409119</v>
      </c>
      <c r="M138" s="364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57">
        <v>421</v>
      </c>
      <c r="V138" s="346" t="s">
        <v>161</v>
      </c>
      <c r="W138" s="342">
        <v>722</v>
      </c>
      <c r="X138" s="361">
        <v>2748.6088075938351</v>
      </c>
      <c r="Y138" s="337">
        <v>663.68312591913752</v>
      </c>
      <c r="Z138" s="358">
        <v>3412.2919335129732</v>
      </c>
      <c r="AA138" s="362">
        <v>-261.4279778393352</v>
      </c>
      <c r="AB138" s="360">
        <v>774.00990255726151</v>
      </c>
      <c r="AC138" s="366">
        <f t="shared" ref="AC138:AC201" si="18">SUM(Z138:AB138)</f>
        <v>3924.8738582308997</v>
      </c>
    </row>
    <row r="139" spans="1:29" ht="18.75">
      <c r="A139" s="345">
        <v>422</v>
      </c>
      <c r="B139" s="346" t="s">
        <v>162</v>
      </c>
      <c r="C139" s="342">
        <v>10543</v>
      </c>
      <c r="D139" s="336">
        <v>427.97230389832117</v>
      </c>
      <c r="E139" s="349">
        <v>122.65730816655601</v>
      </c>
      <c r="F139" s="352">
        <v>164.51095513610926</v>
      </c>
      <c r="G139" s="351">
        <v>140.80404059565589</v>
      </c>
      <c r="H139" s="337">
        <v>252.57839324670397</v>
      </c>
      <c r="I139" s="338">
        <v>680.55060229536184</v>
      </c>
      <c r="J139" s="341">
        <v>-25.671251067058712</v>
      </c>
      <c r="K139" s="342">
        <v>197.29333085651518</v>
      </c>
      <c r="L139" s="339">
        <f t="shared" si="17"/>
        <v>852.17268208481823</v>
      </c>
      <c r="M139" s="364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57">
        <v>422</v>
      </c>
      <c r="V139" s="346" t="s">
        <v>162</v>
      </c>
      <c r="W139" s="342">
        <v>10719</v>
      </c>
      <c r="X139" s="361">
        <v>2741.723257561282</v>
      </c>
      <c r="Y139" s="337">
        <v>611.56805796271965</v>
      </c>
      <c r="Z139" s="358">
        <v>3353.2913155240017</v>
      </c>
      <c r="AA139" s="363">
        <v>-39.973598283421964</v>
      </c>
      <c r="AB139" s="360">
        <v>633.71569596813936</v>
      </c>
      <c r="AC139" s="366">
        <f t="shared" si="18"/>
        <v>3947.0334132087191</v>
      </c>
    </row>
    <row r="140" spans="1:29" ht="18.75">
      <c r="A140" s="345">
        <v>423</v>
      </c>
      <c r="B140" s="346" t="s">
        <v>163</v>
      </c>
      <c r="C140" s="342">
        <v>20291</v>
      </c>
      <c r="D140" s="336">
        <v>626.1253264994333</v>
      </c>
      <c r="E140" s="349">
        <v>542.14947513676009</v>
      </c>
      <c r="F140" s="352">
        <v>72.303681435119017</v>
      </c>
      <c r="G140" s="351">
        <v>11.672169927554089</v>
      </c>
      <c r="H140" s="337">
        <v>146.90601744615839</v>
      </c>
      <c r="I140" s="338">
        <v>773.03134394559163</v>
      </c>
      <c r="J140" s="341">
        <v>-88.69897984328027</v>
      </c>
      <c r="K140" s="342">
        <v>125.99153793559104</v>
      </c>
      <c r="L140" s="339">
        <f t="shared" si="17"/>
        <v>810.32390203790237</v>
      </c>
      <c r="M140" s="364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57">
        <v>423</v>
      </c>
      <c r="V140" s="346" t="s">
        <v>163</v>
      </c>
      <c r="W140" s="342">
        <v>20146</v>
      </c>
      <c r="X140" s="361">
        <v>1004.0378475033397</v>
      </c>
      <c r="Y140" s="337">
        <v>4.6485538510424682</v>
      </c>
      <c r="Z140" s="358">
        <v>1008.6864013543822</v>
      </c>
      <c r="AA140" s="362">
        <v>-81.91154571627122</v>
      </c>
      <c r="AB140" s="360">
        <v>409.30341969908966</v>
      </c>
      <c r="AC140" s="366">
        <f t="shared" si="18"/>
        <v>1336.0782753372005</v>
      </c>
    </row>
    <row r="141" spans="1:29" ht="18.75">
      <c r="A141" s="345">
        <v>425</v>
      </c>
      <c r="B141" s="346" t="s">
        <v>164</v>
      </c>
      <c r="C141" s="342">
        <v>10218</v>
      </c>
      <c r="D141" s="336">
        <v>1266.6005089058524</v>
      </c>
      <c r="E141" s="349">
        <v>1591.265707574868</v>
      </c>
      <c r="F141" s="352">
        <v>-128.79868858876492</v>
      </c>
      <c r="G141" s="350">
        <v>-195.86651008025055</v>
      </c>
      <c r="H141" s="337">
        <v>551.65130162458411</v>
      </c>
      <c r="I141" s="338">
        <v>1818.2518105304364</v>
      </c>
      <c r="J141" s="341">
        <v>86.755823057349772</v>
      </c>
      <c r="K141" s="342">
        <v>114.94742880490692</v>
      </c>
      <c r="L141" s="339">
        <f t="shared" si="17"/>
        <v>2019.955062392693</v>
      </c>
      <c r="M141" s="364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57">
        <v>425</v>
      </c>
      <c r="V141" s="346" t="s">
        <v>164</v>
      </c>
      <c r="W141" s="342">
        <v>10238</v>
      </c>
      <c r="X141" s="361">
        <v>1662.4798926006181</v>
      </c>
      <c r="Y141" s="337">
        <v>744.59579576160229</v>
      </c>
      <c r="Z141" s="358">
        <v>2407.0756883622207</v>
      </c>
      <c r="AA141" s="363">
        <v>57.681480757960536</v>
      </c>
      <c r="AB141" s="360">
        <v>387.3710300290175</v>
      </c>
      <c r="AC141" s="366">
        <f t="shared" si="18"/>
        <v>2852.1281991491987</v>
      </c>
    </row>
    <row r="142" spans="1:29" ht="18.75">
      <c r="A142" s="345">
        <v>426</v>
      </c>
      <c r="B142" s="346" t="s">
        <v>165</v>
      </c>
      <c r="C142" s="342">
        <v>11979</v>
      </c>
      <c r="D142" s="336">
        <v>391.32991067701812</v>
      </c>
      <c r="E142" s="349">
        <v>444.58994907755238</v>
      </c>
      <c r="F142" s="352">
        <v>-25.95442023541197</v>
      </c>
      <c r="G142" s="351">
        <v>-27.305618165122297</v>
      </c>
      <c r="H142" s="337">
        <v>534.64454461975129</v>
      </c>
      <c r="I142" s="338">
        <v>925.97445529676929</v>
      </c>
      <c r="J142" s="341">
        <v>-187.41956757659236</v>
      </c>
      <c r="K142" s="342">
        <v>175.503471790406</v>
      </c>
      <c r="L142" s="339">
        <f t="shared" si="17"/>
        <v>914.05835951058293</v>
      </c>
      <c r="M142" s="364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57">
        <v>426</v>
      </c>
      <c r="V142" s="346" t="s">
        <v>165</v>
      </c>
      <c r="W142" s="342">
        <v>11994</v>
      </c>
      <c r="X142" s="361">
        <v>1475.1576318551874</v>
      </c>
      <c r="Y142" s="337">
        <v>803.72536207560131</v>
      </c>
      <c r="Z142" s="358">
        <v>2278.8829939307889</v>
      </c>
      <c r="AA142" s="362">
        <v>-227.80156745039187</v>
      </c>
      <c r="AB142" s="360">
        <v>580.85813862584541</v>
      </c>
      <c r="AC142" s="366">
        <f t="shared" si="18"/>
        <v>2631.9395651062423</v>
      </c>
    </row>
    <row r="143" spans="1:29" ht="18.75">
      <c r="A143" s="345">
        <v>430</v>
      </c>
      <c r="B143" s="346" t="s">
        <v>166</v>
      </c>
      <c r="C143" s="342">
        <v>15628</v>
      </c>
      <c r="D143" s="336">
        <v>161.51081392372666</v>
      </c>
      <c r="E143" s="349">
        <v>112.17379063219862</v>
      </c>
      <c r="F143" s="352">
        <v>33.68095725620681</v>
      </c>
      <c r="G143" s="351">
        <v>15.656066035321219</v>
      </c>
      <c r="H143" s="337">
        <v>402.29453544919375</v>
      </c>
      <c r="I143" s="338">
        <v>563.80534937292043</v>
      </c>
      <c r="J143" s="341">
        <v>-116.36530586127463</v>
      </c>
      <c r="K143" s="342">
        <v>209.20221173706074</v>
      </c>
      <c r="L143" s="339">
        <f t="shared" si="17"/>
        <v>656.64225524870653</v>
      </c>
      <c r="M143" s="364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57">
        <v>430</v>
      </c>
      <c r="V143" s="346" t="s">
        <v>166</v>
      </c>
      <c r="W143" s="342">
        <v>15770</v>
      </c>
      <c r="X143" s="361">
        <v>1861.0907531919772</v>
      </c>
      <c r="Y143" s="337">
        <v>691.3245366732865</v>
      </c>
      <c r="Z143" s="358">
        <v>2552.4152898652637</v>
      </c>
      <c r="AA143" s="363">
        <v>-109.75301204819277</v>
      </c>
      <c r="AB143" s="360">
        <v>646.12320825480106</v>
      </c>
      <c r="AC143" s="366">
        <f t="shared" si="18"/>
        <v>3088.7854860718717</v>
      </c>
    </row>
    <row r="144" spans="1:29" ht="18.75">
      <c r="A144" s="345">
        <v>433</v>
      </c>
      <c r="B144" s="346" t="s">
        <v>167</v>
      </c>
      <c r="C144" s="342">
        <v>7799</v>
      </c>
      <c r="D144" s="336">
        <v>432.81869470444929</v>
      </c>
      <c r="E144" s="349">
        <v>292.83202974740351</v>
      </c>
      <c r="F144" s="352">
        <v>73.779715348121556</v>
      </c>
      <c r="G144" s="351">
        <v>66.206949608924219</v>
      </c>
      <c r="H144" s="337">
        <v>299.32811898961404</v>
      </c>
      <c r="I144" s="338">
        <v>732.14681369406333</v>
      </c>
      <c r="J144" s="341">
        <v>-107.65495576355943</v>
      </c>
      <c r="K144" s="342">
        <v>186.06207842584081</v>
      </c>
      <c r="L144" s="339">
        <f t="shared" si="17"/>
        <v>810.55393635634471</v>
      </c>
      <c r="M144" s="364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57">
        <v>433</v>
      </c>
      <c r="V144" s="346" t="s">
        <v>167</v>
      </c>
      <c r="W144" s="342">
        <v>7853</v>
      </c>
      <c r="X144" s="361">
        <v>1313.5775058077115</v>
      </c>
      <c r="Y144" s="337">
        <v>525.7220520214513</v>
      </c>
      <c r="Z144" s="358">
        <v>1839.2995578291625</v>
      </c>
      <c r="AA144" s="362">
        <v>-80.640646886540182</v>
      </c>
      <c r="AB144" s="360">
        <v>620.18230120130647</v>
      </c>
      <c r="AC144" s="366">
        <f t="shared" si="18"/>
        <v>2378.8412121439287</v>
      </c>
    </row>
    <row r="145" spans="1:29" ht="18.75">
      <c r="A145" s="345">
        <v>434</v>
      </c>
      <c r="B145" s="346" t="s">
        <v>168</v>
      </c>
      <c r="C145" s="342">
        <v>14643</v>
      </c>
      <c r="D145" s="336">
        <v>514.56538960595503</v>
      </c>
      <c r="E145" s="349">
        <v>263.7491634227959</v>
      </c>
      <c r="F145" s="352">
        <v>153.1442327391928</v>
      </c>
      <c r="G145" s="351">
        <v>97.6719934439664</v>
      </c>
      <c r="H145" s="337">
        <v>129.94256641398621</v>
      </c>
      <c r="I145" s="338">
        <v>644.50795601994128</v>
      </c>
      <c r="J145" s="341">
        <v>-69.570921259304782</v>
      </c>
      <c r="K145" s="342">
        <v>180.08328515725412</v>
      </c>
      <c r="L145" s="339">
        <f t="shared" si="17"/>
        <v>755.02031991789067</v>
      </c>
      <c r="M145" s="364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57">
        <v>434</v>
      </c>
      <c r="V145" s="346" t="s">
        <v>168</v>
      </c>
      <c r="W145" s="342">
        <v>14745</v>
      </c>
      <c r="X145" s="361">
        <v>1615.502565557932</v>
      </c>
      <c r="Y145" s="337">
        <v>252.27048077788277</v>
      </c>
      <c r="Z145" s="358">
        <v>1867.773046335815</v>
      </c>
      <c r="AA145" s="363">
        <v>-58.788945405222108</v>
      </c>
      <c r="AB145" s="360">
        <v>583.25397869362951</v>
      </c>
      <c r="AC145" s="366">
        <f t="shared" si="18"/>
        <v>2392.2380796242223</v>
      </c>
    </row>
    <row r="146" spans="1:29" ht="18.75">
      <c r="A146" s="345">
        <v>435</v>
      </c>
      <c r="B146" s="346" t="s">
        <v>169</v>
      </c>
      <c r="C146" s="342">
        <v>703</v>
      </c>
      <c r="D146" s="336">
        <v>1011.8748221906117</v>
      </c>
      <c r="E146" s="349">
        <v>123.82361308677098</v>
      </c>
      <c r="F146" s="352">
        <v>401.13086770981511</v>
      </c>
      <c r="G146" s="351">
        <v>486.92034139402563</v>
      </c>
      <c r="H146" s="337">
        <v>2.9402560455192033</v>
      </c>
      <c r="I146" s="338">
        <v>1014.8150782361308</v>
      </c>
      <c r="J146" s="341">
        <v>-271.30298719772406</v>
      </c>
      <c r="K146" s="342">
        <v>216.11030225786345</v>
      </c>
      <c r="L146" s="339">
        <f t="shared" si="17"/>
        <v>959.62239329627027</v>
      </c>
      <c r="M146" s="364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57">
        <v>435</v>
      </c>
      <c r="V146" s="346" t="s">
        <v>169</v>
      </c>
      <c r="W146" s="342">
        <v>699</v>
      </c>
      <c r="X146" s="361">
        <v>2676.1770273787847</v>
      </c>
      <c r="Y146" s="337">
        <v>463.45755016352086</v>
      </c>
      <c r="Z146" s="358">
        <v>3139.6345775423056</v>
      </c>
      <c r="AA146" s="362">
        <v>-260.88841201716735</v>
      </c>
      <c r="AB146" s="360">
        <v>714.45666074436531</v>
      </c>
      <c r="AC146" s="366">
        <f t="shared" si="18"/>
        <v>3593.2028262695035</v>
      </c>
    </row>
    <row r="147" spans="1:29" ht="18.75">
      <c r="A147" s="345">
        <v>436</v>
      </c>
      <c r="B147" s="346" t="s">
        <v>170</v>
      </c>
      <c r="C147" s="342">
        <v>2018</v>
      </c>
      <c r="D147" s="336">
        <v>1427.872646184341</v>
      </c>
      <c r="E147" s="349">
        <v>1217.7358771060456</v>
      </c>
      <c r="F147" s="352">
        <v>172.70812685827553</v>
      </c>
      <c r="G147" s="351">
        <v>37.428642220019825</v>
      </c>
      <c r="H147" s="337">
        <v>739.17046580773047</v>
      </c>
      <c r="I147" s="338">
        <v>2167.0431119920713</v>
      </c>
      <c r="J147" s="341">
        <v>-192.51139742319128</v>
      </c>
      <c r="K147" s="342">
        <v>160.32289298201221</v>
      </c>
      <c r="L147" s="339">
        <f t="shared" si="17"/>
        <v>2134.8546075508921</v>
      </c>
      <c r="M147" s="364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57">
        <v>436</v>
      </c>
      <c r="V147" s="346" t="s">
        <v>170</v>
      </c>
      <c r="W147" s="342">
        <v>2036</v>
      </c>
      <c r="X147" s="361">
        <v>2016.7081699908679</v>
      </c>
      <c r="Y147" s="337">
        <v>1087.6430844938579</v>
      </c>
      <c r="Z147" s="358">
        <v>3104.3512544847258</v>
      </c>
      <c r="AA147" s="363">
        <v>-165.12131630648329</v>
      </c>
      <c r="AB147" s="360">
        <v>526.87846860508523</v>
      </c>
      <c r="AC147" s="366">
        <f t="shared" si="18"/>
        <v>3466.1084067833281</v>
      </c>
    </row>
    <row r="148" spans="1:29" ht="18.75">
      <c r="A148" s="345">
        <v>440</v>
      </c>
      <c r="B148" s="346" t="s">
        <v>171</v>
      </c>
      <c r="C148" s="342">
        <v>5622</v>
      </c>
      <c r="D148" s="336">
        <v>1298.8452508004268</v>
      </c>
      <c r="E148" s="349">
        <v>1780.6606189967983</v>
      </c>
      <c r="F148" s="352">
        <v>-235.94628246175739</v>
      </c>
      <c r="G148" s="351">
        <v>-245.869085734614</v>
      </c>
      <c r="H148" s="337">
        <v>574.14852365706156</v>
      </c>
      <c r="I148" s="338">
        <v>1872.9937744574884</v>
      </c>
      <c r="J148" s="341">
        <v>-247.04162219850588</v>
      </c>
      <c r="K148" s="342">
        <v>134.29898935590461</v>
      </c>
      <c r="L148" s="339">
        <f t="shared" si="17"/>
        <v>1760.2511416148873</v>
      </c>
      <c r="M148" s="364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57">
        <v>440</v>
      </c>
      <c r="V148" s="346" t="s">
        <v>171</v>
      </c>
      <c r="W148" s="342">
        <v>5534</v>
      </c>
      <c r="X148" s="361">
        <v>1922.0860413664586</v>
      </c>
      <c r="Y148" s="337">
        <v>834.36717102344437</v>
      </c>
      <c r="Z148" s="358">
        <v>2756.453212389903</v>
      </c>
      <c r="AA148" s="362">
        <v>-224.62829779544634</v>
      </c>
      <c r="AB148" s="360">
        <v>450.42158959439939</v>
      </c>
      <c r="AC148" s="366">
        <f t="shared" si="18"/>
        <v>2982.2465041888559</v>
      </c>
    </row>
    <row r="149" spans="1:29" ht="18.75">
      <c r="A149" s="345">
        <v>441</v>
      </c>
      <c r="B149" s="346" t="s">
        <v>172</v>
      </c>
      <c r="C149" s="342">
        <v>4473</v>
      </c>
      <c r="D149" s="336">
        <v>-131.87793427230048</v>
      </c>
      <c r="E149" s="349">
        <v>63.194500335345403</v>
      </c>
      <c r="F149" s="352">
        <v>-151.70400178850883</v>
      </c>
      <c r="G149" s="351">
        <v>-43.368432819137041</v>
      </c>
      <c r="H149" s="337">
        <v>184.07243460764587</v>
      </c>
      <c r="I149" s="338">
        <v>52.194500335345403</v>
      </c>
      <c r="J149" s="341">
        <v>-89.200089425441533</v>
      </c>
      <c r="K149" s="342">
        <v>199.96236959153097</v>
      </c>
      <c r="L149" s="339">
        <f t="shared" si="17"/>
        <v>162.95678050143485</v>
      </c>
      <c r="M149" s="364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57">
        <v>441</v>
      </c>
      <c r="V149" s="346" t="s">
        <v>172</v>
      </c>
      <c r="W149" s="342">
        <v>4543</v>
      </c>
      <c r="X149" s="361">
        <v>2025.089524058478</v>
      </c>
      <c r="Y149" s="337">
        <v>462.10858533108552</v>
      </c>
      <c r="Z149" s="358">
        <v>2487.1981093895633</v>
      </c>
      <c r="AA149" s="363">
        <v>-92.98855381906229</v>
      </c>
      <c r="AB149" s="360">
        <v>659.3635010735785</v>
      </c>
      <c r="AC149" s="366">
        <f t="shared" si="18"/>
        <v>3053.5730566440793</v>
      </c>
    </row>
    <row r="150" spans="1:29" ht="18.75">
      <c r="A150" s="345">
        <v>444</v>
      </c>
      <c r="B150" s="346" t="s">
        <v>173</v>
      </c>
      <c r="C150" s="342">
        <v>45988</v>
      </c>
      <c r="D150" s="336">
        <v>428.26617813342614</v>
      </c>
      <c r="E150" s="349">
        <v>304.31736539966948</v>
      </c>
      <c r="F150" s="352">
        <v>37.867813342611115</v>
      </c>
      <c r="G150" s="351">
        <v>86.080999391145511</v>
      </c>
      <c r="H150" s="337">
        <v>148.83380447073151</v>
      </c>
      <c r="I150" s="338">
        <v>577.09998260415762</v>
      </c>
      <c r="J150" s="341">
        <v>-21.618748369139777</v>
      </c>
      <c r="K150" s="342">
        <v>157.08828207710789</v>
      </c>
      <c r="L150" s="339">
        <f t="shared" si="17"/>
        <v>712.56951631212576</v>
      </c>
      <c r="M150" s="364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57">
        <v>444</v>
      </c>
      <c r="V150" s="346" t="s">
        <v>173</v>
      </c>
      <c r="W150" s="342">
        <v>45886</v>
      </c>
      <c r="X150" s="361">
        <v>1346.4181768519495</v>
      </c>
      <c r="Y150" s="337">
        <v>108.42542560530498</v>
      </c>
      <c r="Z150" s="358">
        <v>1454.8436024572545</v>
      </c>
      <c r="AA150" s="362">
        <v>-12.540142962995249</v>
      </c>
      <c r="AB150" s="360">
        <v>512.44231710394672</v>
      </c>
      <c r="AC150" s="366">
        <f t="shared" si="18"/>
        <v>1954.7457765982058</v>
      </c>
    </row>
    <row r="151" spans="1:29" ht="18.75">
      <c r="A151" s="345">
        <v>445</v>
      </c>
      <c r="B151" s="346" t="s">
        <v>174</v>
      </c>
      <c r="C151" s="342">
        <v>15086</v>
      </c>
      <c r="D151" s="336">
        <v>516.24486278668962</v>
      </c>
      <c r="E151" s="349">
        <v>756.32613018692825</v>
      </c>
      <c r="F151" s="352">
        <v>-225.33408458173142</v>
      </c>
      <c r="G151" s="351">
        <v>-14.747182818507225</v>
      </c>
      <c r="H151" s="337">
        <v>57.745923372663398</v>
      </c>
      <c r="I151" s="338">
        <v>573.99078615935309</v>
      </c>
      <c r="J151" s="341">
        <v>-21.443391223651066</v>
      </c>
      <c r="K151" s="342">
        <v>158.1880220378435</v>
      </c>
      <c r="L151" s="339">
        <f t="shared" si="17"/>
        <v>710.73541697354563</v>
      </c>
      <c r="M151" s="364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57">
        <v>445</v>
      </c>
      <c r="V151" s="346" t="s">
        <v>174</v>
      </c>
      <c r="W151" s="342">
        <v>15105</v>
      </c>
      <c r="X151" s="361">
        <v>1813.4425580797699</v>
      </c>
      <c r="Y151" s="337">
        <v>65.23852490339091</v>
      </c>
      <c r="Z151" s="358">
        <v>1878.6810829831609</v>
      </c>
      <c r="AA151" s="363">
        <v>-19.33346573982125</v>
      </c>
      <c r="AB151" s="360">
        <v>474.36930629622896</v>
      </c>
      <c r="AC151" s="366">
        <f t="shared" si="18"/>
        <v>2333.7169235395686</v>
      </c>
    </row>
    <row r="152" spans="1:29" ht="18.75">
      <c r="A152" s="345">
        <v>475</v>
      </c>
      <c r="B152" s="346" t="s">
        <v>175</v>
      </c>
      <c r="C152" s="342">
        <v>5487</v>
      </c>
      <c r="D152" s="336">
        <v>516.43375250592305</v>
      </c>
      <c r="E152" s="349">
        <v>910.74539821396024</v>
      </c>
      <c r="F152" s="352">
        <v>-222.49589939857844</v>
      </c>
      <c r="G152" s="351">
        <v>-171.81574630945872</v>
      </c>
      <c r="H152" s="337">
        <v>339.98760707125933</v>
      </c>
      <c r="I152" s="338">
        <v>856.42135957718244</v>
      </c>
      <c r="J152" s="341">
        <v>-37.173501002369235</v>
      </c>
      <c r="K152" s="342">
        <v>201.49183411686249</v>
      </c>
      <c r="L152" s="339">
        <f t="shared" si="17"/>
        <v>1020.7396926916757</v>
      </c>
      <c r="M152" s="364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57">
        <v>475</v>
      </c>
      <c r="V152" s="346" t="s">
        <v>175</v>
      </c>
      <c r="W152" s="342">
        <v>5451</v>
      </c>
      <c r="X152" s="361">
        <v>2250.2571403221859</v>
      </c>
      <c r="Y152" s="337">
        <v>626.53705794259781</v>
      </c>
      <c r="Z152" s="358">
        <v>2876.794198264784</v>
      </c>
      <c r="AA152" s="362">
        <v>-3.5063291139240507</v>
      </c>
      <c r="AB152" s="360">
        <v>679.58230896449402</v>
      </c>
      <c r="AC152" s="366">
        <f t="shared" si="18"/>
        <v>3552.8701781153541</v>
      </c>
    </row>
    <row r="153" spans="1:29" ht="18.75">
      <c r="A153" s="345">
        <v>480</v>
      </c>
      <c r="B153" s="346" t="s">
        <v>176</v>
      </c>
      <c r="C153" s="342">
        <v>1990</v>
      </c>
      <c r="D153" s="336">
        <v>416.52562814070353</v>
      </c>
      <c r="E153" s="349">
        <v>247.35577889447237</v>
      </c>
      <c r="F153" s="352">
        <v>131.51105527638191</v>
      </c>
      <c r="G153" s="351">
        <v>37.658793969849249</v>
      </c>
      <c r="H153" s="337">
        <v>485.59246231155777</v>
      </c>
      <c r="I153" s="338">
        <v>902.11859296482407</v>
      </c>
      <c r="J153" s="341">
        <v>-236.74824120603014</v>
      </c>
      <c r="K153" s="342">
        <v>218.45536764107902</v>
      </c>
      <c r="L153" s="339">
        <f t="shared" si="17"/>
        <v>883.82571939987292</v>
      </c>
      <c r="M153" s="364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57">
        <v>480</v>
      </c>
      <c r="V153" s="346" t="s">
        <v>176</v>
      </c>
      <c r="W153" s="342">
        <v>1999</v>
      </c>
      <c r="X153" s="361">
        <v>1456.0610414114471</v>
      </c>
      <c r="Y153" s="337">
        <v>717.91306360962585</v>
      </c>
      <c r="Z153" s="358">
        <v>2173.9741050210732</v>
      </c>
      <c r="AA153" s="363">
        <v>-237.68384192096048</v>
      </c>
      <c r="AB153" s="360">
        <v>682.39567356379041</v>
      </c>
      <c r="AC153" s="366">
        <f t="shared" si="18"/>
        <v>2618.6859366639032</v>
      </c>
    </row>
    <row r="154" spans="1:29" ht="18.75">
      <c r="A154" s="345">
        <v>481</v>
      </c>
      <c r="B154" s="346" t="s">
        <v>177</v>
      </c>
      <c r="C154" s="342">
        <v>9612</v>
      </c>
      <c r="D154" s="336">
        <v>610.20297544735752</v>
      </c>
      <c r="E154" s="349">
        <v>588.14148980441121</v>
      </c>
      <c r="F154" s="352">
        <v>18.784644194756556</v>
      </c>
      <c r="G154" s="351">
        <v>3.2768414481897628</v>
      </c>
      <c r="H154" s="337">
        <v>118.90449438202248</v>
      </c>
      <c r="I154" s="338">
        <v>729.10746982937997</v>
      </c>
      <c r="J154" s="341">
        <v>-212.87702871410735</v>
      </c>
      <c r="K154" s="342">
        <v>131.34578759075774</v>
      </c>
      <c r="L154" s="339">
        <f t="shared" si="17"/>
        <v>647.57622870603029</v>
      </c>
      <c r="M154" s="364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57">
        <v>481</v>
      </c>
      <c r="V154" s="346" t="s">
        <v>177</v>
      </c>
      <c r="W154" s="342">
        <v>9543</v>
      </c>
      <c r="X154" s="361">
        <v>882.85934248222111</v>
      </c>
      <c r="Y154" s="337">
        <v>-16.843657299875503</v>
      </c>
      <c r="Z154" s="358">
        <v>866.01568518234558</v>
      </c>
      <c r="AA154" s="362">
        <v>-194.49093576443465</v>
      </c>
      <c r="AB154" s="360">
        <v>444.17719339781877</v>
      </c>
      <c r="AC154" s="366">
        <f t="shared" si="18"/>
        <v>1115.7019428157296</v>
      </c>
    </row>
    <row r="155" spans="1:29" ht="18.75">
      <c r="A155" s="345">
        <v>483</v>
      </c>
      <c r="B155" s="346" t="s">
        <v>178</v>
      </c>
      <c r="C155" s="342">
        <v>1076</v>
      </c>
      <c r="D155" s="336">
        <v>879.36338289962828</v>
      </c>
      <c r="E155" s="349">
        <v>1139.9535315985131</v>
      </c>
      <c r="F155" s="352">
        <v>-75.124535315985128</v>
      </c>
      <c r="G155" s="351">
        <v>-185.46561338289962</v>
      </c>
      <c r="H155" s="337">
        <v>889.26022304832713</v>
      </c>
      <c r="I155" s="338">
        <v>1768.6236059479554</v>
      </c>
      <c r="J155" s="341">
        <v>-194.00464684014869</v>
      </c>
      <c r="K155" s="342">
        <v>224.69611102753524</v>
      </c>
      <c r="L155" s="339">
        <f t="shared" si="17"/>
        <v>1799.3150701353418</v>
      </c>
      <c r="M155" s="364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57">
        <v>483</v>
      </c>
      <c r="V155" s="346" t="s">
        <v>178</v>
      </c>
      <c r="W155" s="342">
        <v>1078</v>
      </c>
      <c r="X155" s="361">
        <v>2315.9434732120717</v>
      </c>
      <c r="Y155" s="337">
        <v>1531.4459974233323</v>
      </c>
      <c r="Z155" s="358">
        <v>3847.3894706354035</v>
      </c>
      <c r="AA155" s="363">
        <v>-182.70037105751391</v>
      </c>
      <c r="AB155" s="360">
        <v>711.58847251331144</v>
      </c>
      <c r="AC155" s="366">
        <f t="shared" si="18"/>
        <v>4376.2775720912014</v>
      </c>
    </row>
    <row r="156" spans="1:29" ht="18.75">
      <c r="A156" s="345">
        <v>484</v>
      </c>
      <c r="B156" s="346" t="s">
        <v>179</v>
      </c>
      <c r="C156" s="342">
        <v>3055</v>
      </c>
      <c r="D156" s="336">
        <v>197.47757774140752</v>
      </c>
      <c r="E156" s="349">
        <v>268.21047463175125</v>
      </c>
      <c r="F156" s="352">
        <v>-115.69296235679215</v>
      </c>
      <c r="G156" s="351">
        <v>44.960065466448448</v>
      </c>
      <c r="H156" s="337">
        <v>-7.7423895253682486</v>
      </c>
      <c r="I156" s="338">
        <v>189.73518821603929</v>
      </c>
      <c r="J156" s="341">
        <v>49.04353518821604</v>
      </c>
      <c r="K156" s="342">
        <v>198.94319832530482</v>
      </c>
      <c r="L156" s="339">
        <f t="shared" si="17"/>
        <v>437.72192172956017</v>
      </c>
      <c r="M156" s="364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57">
        <v>484</v>
      </c>
      <c r="V156" s="346" t="s">
        <v>179</v>
      </c>
      <c r="W156" s="342">
        <v>3066</v>
      </c>
      <c r="X156" s="361">
        <v>2511.8693361006481</v>
      </c>
      <c r="Y156" s="337">
        <v>495.48758240176176</v>
      </c>
      <c r="Z156" s="358">
        <v>3007.3569185024103</v>
      </c>
      <c r="AA156" s="362">
        <v>54.013046314416179</v>
      </c>
      <c r="AB156" s="360">
        <v>638.79416655172611</v>
      </c>
      <c r="AC156" s="366">
        <f t="shared" si="18"/>
        <v>3700.1641313685523</v>
      </c>
    </row>
    <row r="157" spans="1:29" ht="18.75">
      <c r="A157" s="345">
        <v>489</v>
      </c>
      <c r="B157" s="346" t="s">
        <v>180</v>
      </c>
      <c r="C157" s="342">
        <v>1835</v>
      </c>
      <c r="D157" s="336">
        <v>694.49318801089919</v>
      </c>
      <c r="E157" s="349">
        <v>52.580926430517714</v>
      </c>
      <c r="F157" s="352">
        <v>404.03106267029972</v>
      </c>
      <c r="G157" s="351">
        <v>237.88119891008174</v>
      </c>
      <c r="H157" s="337">
        <v>389.05395095367845</v>
      </c>
      <c r="I157" s="338">
        <v>1083.5476839237058</v>
      </c>
      <c r="J157" s="341">
        <v>-231.95749318801089</v>
      </c>
      <c r="K157" s="342">
        <v>232.43995073970544</v>
      </c>
      <c r="L157" s="339">
        <f t="shared" si="17"/>
        <v>1084.0301414754003</v>
      </c>
      <c r="M157" s="364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57">
        <v>489</v>
      </c>
      <c r="V157" s="346" t="s">
        <v>180</v>
      </c>
      <c r="W157" s="342">
        <v>1868</v>
      </c>
      <c r="X157" s="361">
        <v>2919.7537549598824</v>
      </c>
      <c r="Y157" s="337">
        <v>898.40574177185181</v>
      </c>
      <c r="Z157" s="358">
        <v>3818.1594967317342</v>
      </c>
      <c r="AA157" s="363">
        <v>-224.91488222698072</v>
      </c>
      <c r="AB157" s="360">
        <v>750.36102249380031</v>
      </c>
      <c r="AC157" s="366">
        <f t="shared" si="18"/>
        <v>4343.6056369985536</v>
      </c>
    </row>
    <row r="158" spans="1:29" ht="18.75">
      <c r="A158" s="345">
        <v>491</v>
      </c>
      <c r="B158" s="346" t="s">
        <v>181</v>
      </c>
      <c r="C158" s="342">
        <v>52122</v>
      </c>
      <c r="D158" s="336">
        <v>-170.97179693795326</v>
      </c>
      <c r="E158" s="349">
        <v>95.7365220060627</v>
      </c>
      <c r="F158" s="352">
        <v>-188.66444111891332</v>
      </c>
      <c r="G158" s="351">
        <v>-78.043877825102641</v>
      </c>
      <c r="H158" s="337">
        <v>189.69226046583017</v>
      </c>
      <c r="I158" s="338">
        <v>18.720463527876905</v>
      </c>
      <c r="J158" s="341">
        <v>24.421165726564599</v>
      </c>
      <c r="K158" s="342">
        <v>170.87898397550683</v>
      </c>
      <c r="L158" s="339">
        <f t="shared" si="17"/>
        <v>214.02061322994834</v>
      </c>
      <c r="M158" s="364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57">
        <v>491</v>
      </c>
      <c r="V158" s="346" t="s">
        <v>181</v>
      </c>
      <c r="W158" s="342">
        <v>52583</v>
      </c>
      <c r="X158" s="361">
        <v>1590.6695490170107</v>
      </c>
      <c r="Y158" s="337">
        <v>387.79593093307921</v>
      </c>
      <c r="Z158" s="358">
        <v>1978.46547995009</v>
      </c>
      <c r="AA158" s="362">
        <v>20.123138656980395</v>
      </c>
      <c r="AB158" s="360">
        <v>555.45927550851354</v>
      </c>
      <c r="AC158" s="366">
        <f t="shared" si="18"/>
        <v>2554.0478941155839</v>
      </c>
    </row>
    <row r="159" spans="1:29" ht="18.75">
      <c r="A159" s="345">
        <v>494</v>
      </c>
      <c r="B159" s="346" t="s">
        <v>182</v>
      </c>
      <c r="C159" s="342">
        <v>8909</v>
      </c>
      <c r="D159" s="336">
        <v>532.69861937366704</v>
      </c>
      <c r="E159" s="349">
        <v>925.90245818834887</v>
      </c>
      <c r="F159" s="352">
        <v>-174.34212594006061</v>
      </c>
      <c r="G159" s="351">
        <v>-218.86171287462116</v>
      </c>
      <c r="H159" s="337">
        <v>604.17353238298347</v>
      </c>
      <c r="I159" s="338">
        <v>1136.872264002694</v>
      </c>
      <c r="J159" s="341">
        <v>9.0077449769895619</v>
      </c>
      <c r="K159" s="342">
        <v>152.40799914714552</v>
      </c>
      <c r="L159" s="339">
        <f t="shared" si="17"/>
        <v>1298.2880081268293</v>
      </c>
      <c r="M159" s="364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57">
        <v>494</v>
      </c>
      <c r="V159" s="346" t="s">
        <v>182</v>
      </c>
      <c r="W159" s="342">
        <v>8903</v>
      </c>
      <c r="X159" s="361">
        <v>1886.4190428858124</v>
      </c>
      <c r="Y159" s="337">
        <v>897.8464643086578</v>
      </c>
      <c r="Z159" s="358">
        <v>2784.26550719447</v>
      </c>
      <c r="AA159" s="363">
        <v>-1.0360552622711445</v>
      </c>
      <c r="AB159" s="360">
        <v>500.59102525818474</v>
      </c>
      <c r="AC159" s="366">
        <f t="shared" si="18"/>
        <v>3283.8204771903838</v>
      </c>
    </row>
    <row r="160" spans="1:29" ht="18.75">
      <c r="A160" s="345">
        <v>495</v>
      </c>
      <c r="B160" s="346" t="s">
        <v>183</v>
      </c>
      <c r="C160" s="342">
        <v>1488</v>
      </c>
      <c r="D160" s="336">
        <v>636.6861559139785</v>
      </c>
      <c r="E160" s="349">
        <v>372.35752688172045</v>
      </c>
      <c r="F160" s="352">
        <v>144.22647849462365</v>
      </c>
      <c r="G160" s="351">
        <v>120.10215053763442</v>
      </c>
      <c r="H160" s="337">
        <v>-0.4731182795698925</v>
      </c>
      <c r="I160" s="338">
        <v>636.21303763440858</v>
      </c>
      <c r="J160" s="341">
        <v>-248.86895161290323</v>
      </c>
      <c r="K160" s="342">
        <v>223.77087461185354</v>
      </c>
      <c r="L160" s="339">
        <f t="shared" si="17"/>
        <v>611.11496063335892</v>
      </c>
      <c r="M160" s="364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57">
        <v>495</v>
      </c>
      <c r="V160" s="346" t="s">
        <v>183</v>
      </c>
      <c r="W160" s="342">
        <v>1558</v>
      </c>
      <c r="X160" s="361">
        <v>2804.1016122605179</v>
      </c>
      <c r="Y160" s="337">
        <v>572.67296309354401</v>
      </c>
      <c r="Z160" s="358">
        <v>3376.7745753540621</v>
      </c>
      <c r="AA160" s="362">
        <v>-248.87227214377407</v>
      </c>
      <c r="AB160" s="360">
        <v>714.1022953855578</v>
      </c>
      <c r="AC160" s="366">
        <f t="shared" si="18"/>
        <v>3842.0045985958459</v>
      </c>
    </row>
    <row r="161" spans="1:29" ht="18.75">
      <c r="A161" s="345">
        <v>498</v>
      </c>
      <c r="B161" s="346" t="s">
        <v>184</v>
      </c>
      <c r="C161" s="342">
        <v>2321</v>
      </c>
      <c r="D161" s="336">
        <v>1348.7716501507971</v>
      </c>
      <c r="E161" s="349">
        <v>1188.6247307195174</v>
      </c>
      <c r="F161" s="352">
        <v>-52.859112451529512</v>
      </c>
      <c r="G161" s="351">
        <v>213.00603188280914</v>
      </c>
      <c r="H161" s="337">
        <v>20.08703145196036</v>
      </c>
      <c r="I161" s="338">
        <v>1368.8586816027575</v>
      </c>
      <c r="J161" s="341">
        <v>80.377423524342959</v>
      </c>
      <c r="K161" s="342">
        <v>191.44767170813859</v>
      </c>
      <c r="L161" s="339">
        <f t="shared" si="17"/>
        <v>1640.6837768352391</v>
      </c>
      <c r="M161" s="364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57">
        <v>498</v>
      </c>
      <c r="V161" s="346" t="s">
        <v>184</v>
      </c>
      <c r="W161" s="342">
        <v>2297</v>
      </c>
      <c r="X161" s="361">
        <v>3444.9517308181348</v>
      </c>
      <c r="Y161" s="337">
        <v>345.64531683912247</v>
      </c>
      <c r="Z161" s="358">
        <v>3790.5970476572579</v>
      </c>
      <c r="AA161" s="363">
        <v>66.834131475838049</v>
      </c>
      <c r="AB161" s="360">
        <v>650.6175625251924</v>
      </c>
      <c r="AC161" s="366">
        <f t="shared" si="18"/>
        <v>4508.0487416582882</v>
      </c>
    </row>
    <row r="162" spans="1:29" ht="18.75">
      <c r="A162" s="345">
        <v>499</v>
      </c>
      <c r="B162" s="346" t="s">
        <v>185</v>
      </c>
      <c r="C162" s="342">
        <v>19536</v>
      </c>
      <c r="D162" s="336">
        <v>941.5644963144963</v>
      </c>
      <c r="E162" s="349">
        <v>786.72005528255534</v>
      </c>
      <c r="F162" s="352">
        <v>115.53521703521703</v>
      </c>
      <c r="G162" s="351">
        <v>39.309223996723993</v>
      </c>
      <c r="H162" s="337">
        <v>233.95705364455364</v>
      </c>
      <c r="I162" s="338">
        <v>1175.5216011466011</v>
      </c>
      <c r="J162" s="341">
        <v>-63.414004914004913</v>
      </c>
      <c r="K162" s="342">
        <v>146.19058996723442</v>
      </c>
      <c r="L162" s="339">
        <f t="shared" si="17"/>
        <v>1258.2981861998308</v>
      </c>
      <c r="M162" s="364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57">
        <v>499</v>
      </c>
      <c r="V162" s="346" t="s">
        <v>185</v>
      </c>
      <c r="W162" s="342">
        <v>19453</v>
      </c>
      <c r="X162" s="361">
        <v>1574.7269807278767</v>
      </c>
      <c r="Y162" s="337">
        <v>238.78343818671735</v>
      </c>
      <c r="Z162" s="358">
        <v>1813.5104189145941</v>
      </c>
      <c r="AA162" s="362">
        <v>-64.518583251940569</v>
      </c>
      <c r="AB162" s="360">
        <v>487.31212118742451</v>
      </c>
      <c r="AC162" s="366">
        <f t="shared" si="18"/>
        <v>2236.3039568500781</v>
      </c>
    </row>
    <row r="163" spans="1:29" ht="18.75">
      <c r="A163" s="345">
        <v>500</v>
      </c>
      <c r="B163" s="346" t="s">
        <v>186</v>
      </c>
      <c r="C163" s="342">
        <v>10426</v>
      </c>
      <c r="D163" s="336">
        <v>1061.4057164780356</v>
      </c>
      <c r="E163" s="349">
        <v>710.68540187991562</v>
      </c>
      <c r="F163" s="352">
        <v>228.71398427009399</v>
      </c>
      <c r="G163" s="351">
        <v>122.0063303280261</v>
      </c>
      <c r="H163" s="337">
        <v>157.03500863226549</v>
      </c>
      <c r="I163" s="338">
        <v>1218.4407251103012</v>
      </c>
      <c r="J163" s="341">
        <v>-71.996930750047952</v>
      </c>
      <c r="K163" s="342">
        <v>102.11187488355591</v>
      </c>
      <c r="L163" s="339">
        <f t="shared" si="17"/>
        <v>1248.555669243809</v>
      </c>
      <c r="M163" s="364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57">
        <v>500</v>
      </c>
      <c r="V163" s="346" t="s">
        <v>186</v>
      </c>
      <c r="W163" s="342">
        <v>10267</v>
      </c>
      <c r="X163" s="361">
        <v>1112.6760467611975</v>
      </c>
      <c r="Y163" s="337">
        <v>39.003515521852343</v>
      </c>
      <c r="Z163" s="358">
        <v>1151.6795622830498</v>
      </c>
      <c r="AA163" s="363">
        <v>-60.984123892081428</v>
      </c>
      <c r="AB163" s="360">
        <v>340.96838256648221</v>
      </c>
      <c r="AC163" s="366">
        <f t="shared" si="18"/>
        <v>1431.6638209574505</v>
      </c>
    </row>
    <row r="164" spans="1:29" ht="18.75">
      <c r="A164" s="345">
        <v>503</v>
      </c>
      <c r="B164" s="346" t="s">
        <v>187</v>
      </c>
      <c r="C164" s="342">
        <v>7594</v>
      </c>
      <c r="D164" s="336">
        <v>-47.394917039768238</v>
      </c>
      <c r="E164" s="349">
        <v>199.86858045825653</v>
      </c>
      <c r="F164" s="352">
        <v>-115.00934948643666</v>
      </c>
      <c r="G164" s="351">
        <v>-132.25414801158809</v>
      </c>
      <c r="H164" s="337">
        <v>427.02409797208321</v>
      </c>
      <c r="I164" s="338">
        <v>379.62918093231497</v>
      </c>
      <c r="J164" s="341">
        <v>-12.446273373716092</v>
      </c>
      <c r="K164" s="342">
        <v>188.69585853615459</v>
      </c>
      <c r="L164" s="339">
        <f t="shared" si="17"/>
        <v>555.87876609475347</v>
      </c>
      <c r="M164" s="364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57">
        <v>503</v>
      </c>
      <c r="V164" s="346" t="s">
        <v>187</v>
      </c>
      <c r="W164" s="342">
        <v>7645</v>
      </c>
      <c r="X164" s="361">
        <v>1417.4671314989216</v>
      </c>
      <c r="Y164" s="337">
        <v>563.94567860410848</v>
      </c>
      <c r="Z164" s="358">
        <v>1981.4128101030301</v>
      </c>
      <c r="AA164" s="362">
        <v>-35.71863963374755</v>
      </c>
      <c r="AB164" s="360">
        <v>623.01912811752425</v>
      </c>
      <c r="AC164" s="366">
        <f t="shared" si="18"/>
        <v>2568.713298586807</v>
      </c>
    </row>
    <row r="165" spans="1:29" ht="18.75">
      <c r="A165" s="345">
        <v>504</v>
      </c>
      <c r="B165" s="346" t="s">
        <v>188</v>
      </c>
      <c r="C165" s="342">
        <v>1816</v>
      </c>
      <c r="D165" s="336">
        <v>186.23568281938327</v>
      </c>
      <c r="E165" s="349">
        <v>256.37059471365637</v>
      </c>
      <c r="F165" s="352">
        <v>-83.997797356828187</v>
      </c>
      <c r="G165" s="351">
        <v>13.862885462555067</v>
      </c>
      <c r="H165" s="337">
        <v>424.13160792951544</v>
      </c>
      <c r="I165" s="338">
        <v>610.36729074889865</v>
      </c>
      <c r="J165" s="341">
        <v>-265.71806167400882</v>
      </c>
      <c r="K165" s="342">
        <v>217.36978409815339</v>
      </c>
      <c r="L165" s="339">
        <f t="shared" si="17"/>
        <v>562.01901317304328</v>
      </c>
      <c r="M165" s="364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57">
        <v>504</v>
      </c>
      <c r="V165" s="346" t="s">
        <v>188</v>
      </c>
      <c r="W165" s="342">
        <v>1871</v>
      </c>
      <c r="X165" s="361">
        <v>1785.2981249755392</v>
      </c>
      <c r="Y165" s="337">
        <v>684.58087584810721</v>
      </c>
      <c r="Z165" s="358">
        <v>2469.8790008236465</v>
      </c>
      <c r="AA165" s="363">
        <v>-267.24371993586317</v>
      </c>
      <c r="AB165" s="360">
        <v>702.7936142372904</v>
      </c>
      <c r="AC165" s="366">
        <f t="shared" si="18"/>
        <v>2905.4288951250737</v>
      </c>
    </row>
    <row r="166" spans="1:29" ht="18.75">
      <c r="A166" s="345">
        <v>505</v>
      </c>
      <c r="B166" s="346" t="s">
        <v>189</v>
      </c>
      <c r="C166" s="342">
        <v>20837</v>
      </c>
      <c r="D166" s="336">
        <v>489.87483802850699</v>
      </c>
      <c r="E166" s="349">
        <v>564.51063012909731</v>
      </c>
      <c r="F166" s="352">
        <v>-51.241685463358451</v>
      </c>
      <c r="G166" s="351">
        <v>-23.394106637231847</v>
      </c>
      <c r="H166" s="337">
        <v>183.22709603109854</v>
      </c>
      <c r="I166" s="338">
        <v>673.10193405960547</v>
      </c>
      <c r="J166" s="341">
        <v>-103.3749580073907</v>
      </c>
      <c r="K166" s="342">
        <v>153.568270694657</v>
      </c>
      <c r="L166" s="339">
        <f t="shared" si="17"/>
        <v>723.29524674687184</v>
      </c>
      <c r="M166" s="364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57">
        <v>505</v>
      </c>
      <c r="V166" s="346" t="s">
        <v>189</v>
      </c>
      <c r="W166" s="342">
        <v>20783</v>
      </c>
      <c r="X166" s="361">
        <v>1142.9161429659587</v>
      </c>
      <c r="Y166" s="337">
        <v>183.56189058990324</v>
      </c>
      <c r="Z166" s="358">
        <v>1326.4780335558621</v>
      </c>
      <c r="AA166" s="362">
        <v>-105.92508300052928</v>
      </c>
      <c r="AB166" s="360">
        <v>503.13081950622836</v>
      </c>
      <c r="AC166" s="366">
        <f t="shared" si="18"/>
        <v>1723.6837700615613</v>
      </c>
    </row>
    <row r="167" spans="1:29" ht="18.75">
      <c r="A167" s="345">
        <v>507</v>
      </c>
      <c r="B167" s="346" t="s">
        <v>190</v>
      </c>
      <c r="C167" s="342">
        <v>5635</v>
      </c>
      <c r="D167" s="336">
        <v>79.874179236912155</v>
      </c>
      <c r="E167" s="349">
        <v>-25.326530612244898</v>
      </c>
      <c r="F167" s="352">
        <v>22.361668145519076</v>
      </c>
      <c r="G167" s="351">
        <v>82.839041703637974</v>
      </c>
      <c r="H167" s="337">
        <v>73.505235137533276</v>
      </c>
      <c r="I167" s="338">
        <v>153.37923691215616</v>
      </c>
      <c r="J167" s="341">
        <v>6.3971606033717832</v>
      </c>
      <c r="K167" s="342">
        <v>197.73484834375313</v>
      </c>
      <c r="L167" s="339">
        <f t="shared" si="17"/>
        <v>357.51124585928108</v>
      </c>
      <c r="M167" s="364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57">
        <v>507</v>
      </c>
      <c r="V167" s="346" t="s">
        <v>190</v>
      </c>
      <c r="W167" s="342">
        <v>5676</v>
      </c>
      <c r="X167" s="361">
        <v>2368.0795281403493</v>
      </c>
      <c r="Y167" s="337">
        <v>565.23430925228126</v>
      </c>
      <c r="Z167" s="358">
        <v>2933.3138373926308</v>
      </c>
      <c r="AA167" s="363">
        <v>-6.1978505990133899</v>
      </c>
      <c r="AB167" s="360">
        <v>658.460938428855</v>
      </c>
      <c r="AC167" s="366">
        <f t="shared" si="18"/>
        <v>3585.5769252224727</v>
      </c>
    </row>
    <row r="168" spans="1:29" ht="18.75">
      <c r="A168" s="345">
        <v>508</v>
      </c>
      <c r="B168" s="346" t="s">
        <v>191</v>
      </c>
      <c r="C168" s="342">
        <v>9563</v>
      </c>
      <c r="D168" s="336">
        <v>-108.49911115758653</v>
      </c>
      <c r="E168" s="349">
        <v>-69.647181846700832</v>
      </c>
      <c r="F168" s="352">
        <v>-21.1434696225034</v>
      </c>
      <c r="G168" s="351">
        <v>-17.708459688382305</v>
      </c>
      <c r="H168" s="337">
        <v>96.491268430408866</v>
      </c>
      <c r="I168" s="338">
        <v>-12.007842727177664</v>
      </c>
      <c r="J168" s="341">
        <v>-105.63766600439193</v>
      </c>
      <c r="K168" s="342">
        <v>175.50840575315024</v>
      </c>
      <c r="L168" s="339">
        <f t="shared" si="17"/>
        <v>57.86289702158065</v>
      </c>
      <c r="M168" s="364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57">
        <v>508</v>
      </c>
      <c r="V168" s="346" t="s">
        <v>191</v>
      </c>
      <c r="W168" s="342">
        <v>9673</v>
      </c>
      <c r="X168" s="361">
        <v>1984.6746066325352</v>
      </c>
      <c r="Y168" s="337">
        <v>305.05626905801739</v>
      </c>
      <c r="Z168" s="358">
        <v>2289.7308756905527</v>
      </c>
      <c r="AA168" s="362">
        <v>-101.57769047865192</v>
      </c>
      <c r="AB168" s="360">
        <v>574.18283649843386</v>
      </c>
      <c r="AC168" s="366">
        <f t="shared" si="18"/>
        <v>2762.3360217103345</v>
      </c>
    </row>
    <row r="169" spans="1:29" ht="18.75">
      <c r="A169" s="345">
        <v>529</v>
      </c>
      <c r="B169" s="346" t="s">
        <v>192</v>
      </c>
      <c r="C169" s="342">
        <v>19579</v>
      </c>
      <c r="D169" s="336">
        <v>425.91746258746616</v>
      </c>
      <c r="E169" s="349">
        <v>228.6619847796108</v>
      </c>
      <c r="F169" s="352">
        <v>165.95173400071505</v>
      </c>
      <c r="G169" s="351">
        <v>31.303743807140304</v>
      </c>
      <c r="H169" s="337">
        <v>-37.703457786403803</v>
      </c>
      <c r="I169" s="338">
        <v>388.21400480106234</v>
      </c>
      <c r="J169" s="341">
        <v>-57.244905255631032</v>
      </c>
      <c r="K169" s="342">
        <v>119.01190223099006</v>
      </c>
      <c r="L169" s="339">
        <f t="shared" si="17"/>
        <v>449.98100177642141</v>
      </c>
      <c r="M169" s="364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57">
        <v>529</v>
      </c>
      <c r="V169" s="346" t="s">
        <v>192</v>
      </c>
      <c r="W169" s="342">
        <v>19427</v>
      </c>
      <c r="X169" s="361">
        <v>1035.1119827058135</v>
      </c>
      <c r="Y169" s="337">
        <v>-282.50620374654483</v>
      </c>
      <c r="Z169" s="358">
        <v>752.60577895926883</v>
      </c>
      <c r="AA169" s="363">
        <v>-55.922170175528905</v>
      </c>
      <c r="AB169" s="360">
        <v>390.27602619609894</v>
      </c>
      <c r="AC169" s="366">
        <f t="shared" si="18"/>
        <v>1086.9596349798389</v>
      </c>
    </row>
    <row r="170" spans="1:29" ht="18.75">
      <c r="A170" s="345">
        <v>531</v>
      </c>
      <c r="B170" s="346" t="s">
        <v>193</v>
      </c>
      <c r="C170" s="342">
        <v>5169</v>
      </c>
      <c r="D170" s="336">
        <v>-195.17256722770361</v>
      </c>
      <c r="E170" s="349">
        <v>154.54304507641712</v>
      </c>
      <c r="F170" s="352">
        <v>-174.34571483846005</v>
      </c>
      <c r="G170" s="351">
        <v>-175.36989746566067</v>
      </c>
      <c r="H170" s="337">
        <v>469.79531824337397</v>
      </c>
      <c r="I170" s="338">
        <v>274.62294447668796</v>
      </c>
      <c r="J170" s="341">
        <v>-38.671696653124393</v>
      </c>
      <c r="K170" s="342">
        <v>173.05235381154304</v>
      </c>
      <c r="L170" s="339">
        <f t="shared" si="17"/>
        <v>409.00360163510663</v>
      </c>
      <c r="M170" s="364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57">
        <v>531</v>
      </c>
      <c r="V170" s="346" t="s">
        <v>193</v>
      </c>
      <c r="W170" s="342">
        <v>5256</v>
      </c>
      <c r="X170" s="361">
        <v>1395.6651207432844</v>
      </c>
      <c r="Y170" s="337">
        <v>659.03182165348062</v>
      </c>
      <c r="Z170" s="358">
        <v>2054.6969423967653</v>
      </c>
      <c r="AA170" s="362">
        <v>-40.55955098934551</v>
      </c>
      <c r="AB170" s="360">
        <v>561.89872770805118</v>
      </c>
      <c r="AC170" s="366">
        <f t="shared" si="18"/>
        <v>2576.0361191154707</v>
      </c>
    </row>
    <row r="171" spans="1:29" ht="18.75">
      <c r="A171" s="345">
        <v>535</v>
      </c>
      <c r="B171" s="346" t="s">
        <v>194</v>
      </c>
      <c r="C171" s="342">
        <v>10396</v>
      </c>
      <c r="D171" s="336">
        <v>825.94113120430939</v>
      </c>
      <c r="E171" s="349">
        <v>795.21036937283566</v>
      </c>
      <c r="F171" s="352">
        <v>62.365332820315508</v>
      </c>
      <c r="G171" s="351">
        <v>-31.634570988841862</v>
      </c>
      <c r="H171" s="337">
        <v>650.89226625625236</v>
      </c>
      <c r="I171" s="338">
        <v>1476.8333974605619</v>
      </c>
      <c r="J171" s="341">
        <v>-91.752020007695265</v>
      </c>
      <c r="K171" s="342">
        <v>192.0811481550131</v>
      </c>
      <c r="L171" s="339">
        <f t="shared" si="17"/>
        <v>1577.1625256078796</v>
      </c>
      <c r="M171" s="364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57">
        <v>535</v>
      </c>
      <c r="V171" s="346" t="s">
        <v>194</v>
      </c>
      <c r="W171" s="342">
        <v>10500</v>
      </c>
      <c r="X171" s="361">
        <v>2563.6348447554474</v>
      </c>
      <c r="Y171" s="337">
        <v>1093.1715900797483</v>
      </c>
      <c r="Z171" s="358">
        <v>3656.8064348351954</v>
      </c>
      <c r="AA171" s="363">
        <v>-88.374190476190478</v>
      </c>
      <c r="AB171" s="360">
        <v>616.33618078126631</v>
      </c>
      <c r="AC171" s="366">
        <f t="shared" si="18"/>
        <v>4184.7684251402716</v>
      </c>
    </row>
    <row r="172" spans="1:29" ht="18.75">
      <c r="A172" s="345">
        <v>536</v>
      </c>
      <c r="B172" s="346" t="s">
        <v>195</v>
      </c>
      <c r="C172" s="342">
        <v>34884</v>
      </c>
      <c r="D172" s="336">
        <v>336.21247563352824</v>
      </c>
      <c r="E172" s="349">
        <v>433.44547643618853</v>
      </c>
      <c r="F172" s="352">
        <v>-53.694186446508425</v>
      </c>
      <c r="G172" s="351">
        <v>-43.538814356151818</v>
      </c>
      <c r="H172" s="337">
        <v>146.49828001375988</v>
      </c>
      <c r="I172" s="338">
        <v>482.71075564728818</v>
      </c>
      <c r="J172" s="341">
        <v>-60.417784657722741</v>
      </c>
      <c r="K172" s="342">
        <v>123.83645307508888</v>
      </c>
      <c r="L172" s="339">
        <f t="shared" si="17"/>
        <v>546.12942406465436</v>
      </c>
      <c r="M172" s="364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57">
        <v>536</v>
      </c>
      <c r="V172" s="346" t="s">
        <v>195</v>
      </c>
      <c r="W172" s="342">
        <v>34476</v>
      </c>
      <c r="X172" s="361">
        <v>1072.176991233662</v>
      </c>
      <c r="Y172" s="337">
        <v>88.957013652593005</v>
      </c>
      <c r="Z172" s="358">
        <v>1161.1340048862551</v>
      </c>
      <c r="AA172" s="362">
        <v>-55.755656108597286</v>
      </c>
      <c r="AB172" s="360">
        <v>412.00376191948129</v>
      </c>
      <c r="AC172" s="366">
        <f t="shared" si="18"/>
        <v>1517.3821106971391</v>
      </c>
    </row>
    <row r="173" spans="1:29" ht="18.75">
      <c r="A173" s="345">
        <v>538</v>
      </c>
      <c r="B173" s="346" t="s">
        <v>196</v>
      </c>
      <c r="C173" s="342">
        <v>4689</v>
      </c>
      <c r="D173" s="336">
        <v>454.81637875879716</v>
      </c>
      <c r="E173" s="349">
        <v>555.38920878652164</v>
      </c>
      <c r="F173" s="352">
        <v>-27.152271273192579</v>
      </c>
      <c r="G173" s="351">
        <v>-73.420558754531882</v>
      </c>
      <c r="H173" s="337">
        <v>440.20708040093837</v>
      </c>
      <c r="I173" s="338">
        <v>895.02345915973558</v>
      </c>
      <c r="J173" s="341">
        <v>158.19876306248668</v>
      </c>
      <c r="K173" s="342">
        <v>171.36461248650471</v>
      </c>
      <c r="L173" s="339">
        <f t="shared" si="17"/>
        <v>1224.5868347087269</v>
      </c>
      <c r="M173" s="364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57">
        <v>538</v>
      </c>
      <c r="V173" s="346" t="s">
        <v>196</v>
      </c>
      <c r="W173" s="342">
        <v>4693</v>
      </c>
      <c r="X173" s="361">
        <v>1198.956597461706</v>
      </c>
      <c r="Y173" s="337">
        <v>462.46123383245606</v>
      </c>
      <c r="Z173" s="358">
        <v>1661.4178312941622</v>
      </c>
      <c r="AA173" s="363">
        <v>142.53398678883443</v>
      </c>
      <c r="AB173" s="360">
        <v>561.18115260991181</v>
      </c>
      <c r="AC173" s="366">
        <f t="shared" si="18"/>
        <v>2365.1329706929082</v>
      </c>
    </row>
    <row r="174" spans="1:29" ht="18.75">
      <c r="A174" s="345">
        <v>541</v>
      </c>
      <c r="B174" s="346" t="s">
        <v>197</v>
      </c>
      <c r="C174" s="342">
        <v>9423</v>
      </c>
      <c r="D174" s="336">
        <v>878.68513212352752</v>
      </c>
      <c r="E174" s="349">
        <v>172.67207895574657</v>
      </c>
      <c r="F174" s="352">
        <v>410.34192932187199</v>
      </c>
      <c r="G174" s="351">
        <v>295.67112384590894</v>
      </c>
      <c r="H174" s="337">
        <v>434.66560543351375</v>
      </c>
      <c r="I174" s="338">
        <v>1313.3507375570414</v>
      </c>
      <c r="J174" s="341">
        <v>-93.138278679825959</v>
      </c>
      <c r="K174" s="342">
        <v>214.28514501488212</v>
      </c>
      <c r="L174" s="339">
        <f t="shared" si="17"/>
        <v>1434.4976038920975</v>
      </c>
      <c r="M174" s="364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57">
        <v>541</v>
      </c>
      <c r="V174" s="346" t="s">
        <v>197</v>
      </c>
      <c r="W174" s="342">
        <v>9501</v>
      </c>
      <c r="X174" s="361">
        <v>3132.3758411991639</v>
      </c>
      <c r="Y174" s="337">
        <v>874.37255973796732</v>
      </c>
      <c r="Z174" s="358">
        <v>4006.748400937131</v>
      </c>
      <c r="AA174" s="362">
        <v>-101.2473423850121</v>
      </c>
      <c r="AB174" s="360">
        <v>687.3570553143096</v>
      </c>
      <c r="AC174" s="366">
        <f t="shared" si="18"/>
        <v>4592.8581138664285</v>
      </c>
    </row>
    <row r="175" spans="1:29" ht="18.75">
      <c r="A175" s="345">
        <v>543</v>
      </c>
      <c r="B175" s="346" t="s">
        <v>198</v>
      </c>
      <c r="C175" s="342">
        <v>44127</v>
      </c>
      <c r="D175" s="336">
        <v>757.0552949441385</v>
      </c>
      <c r="E175" s="349">
        <v>641.00899675935364</v>
      </c>
      <c r="F175" s="352">
        <v>64.829061572280011</v>
      </c>
      <c r="G175" s="351">
        <v>51.217236612504813</v>
      </c>
      <c r="H175" s="337">
        <v>3.8152604981077345</v>
      </c>
      <c r="I175" s="338">
        <v>760.8705554422462</v>
      </c>
      <c r="J175" s="341">
        <v>-167.22922473768895</v>
      </c>
      <c r="K175" s="342">
        <v>120.38550183823973</v>
      </c>
      <c r="L175" s="339">
        <f t="shared" si="17"/>
        <v>714.02683254279702</v>
      </c>
      <c r="M175" s="364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57">
        <v>543</v>
      </c>
      <c r="V175" s="346" t="s">
        <v>198</v>
      </c>
      <c r="W175" s="342">
        <v>43663</v>
      </c>
      <c r="X175" s="361">
        <v>958.76962944633362</v>
      </c>
      <c r="Y175" s="337">
        <v>-151.10400799673292</v>
      </c>
      <c r="Z175" s="358">
        <v>807.66562144960074</v>
      </c>
      <c r="AA175" s="363">
        <v>-154.24473810778005</v>
      </c>
      <c r="AB175" s="360">
        <v>390.19907465456271</v>
      </c>
      <c r="AC175" s="366">
        <f t="shared" si="18"/>
        <v>1043.6199579963834</v>
      </c>
    </row>
    <row r="176" spans="1:29" ht="18.75">
      <c r="A176" s="345">
        <v>545</v>
      </c>
      <c r="B176" s="346" t="s">
        <v>199</v>
      </c>
      <c r="C176" s="342">
        <v>9562</v>
      </c>
      <c r="D176" s="336">
        <v>1079.1644007529806</v>
      </c>
      <c r="E176" s="349">
        <v>847.91037439866136</v>
      </c>
      <c r="F176" s="352">
        <v>114.94969671616816</v>
      </c>
      <c r="G176" s="351">
        <v>116.30432963815102</v>
      </c>
      <c r="H176" s="337">
        <v>329.43578749215646</v>
      </c>
      <c r="I176" s="338">
        <v>1408.6001882451369</v>
      </c>
      <c r="J176" s="341">
        <v>40.920623300564735</v>
      </c>
      <c r="K176" s="342">
        <v>226.88345190937994</v>
      </c>
      <c r="L176" s="339">
        <f t="shared" si="17"/>
        <v>1676.4042634550817</v>
      </c>
      <c r="M176" s="364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57">
        <v>545</v>
      </c>
      <c r="V176" s="346" t="s">
        <v>199</v>
      </c>
      <c r="W176" s="342">
        <v>9558</v>
      </c>
      <c r="X176" s="361">
        <v>2412.9224922313438</v>
      </c>
      <c r="Y176" s="337">
        <v>750.83477902264633</v>
      </c>
      <c r="Z176" s="358">
        <v>3163.7572712539904</v>
      </c>
      <c r="AA176" s="362">
        <v>38.056497175141246</v>
      </c>
      <c r="AB176" s="360">
        <v>736.52545172297039</v>
      </c>
      <c r="AC176" s="366">
        <f t="shared" si="18"/>
        <v>3938.3392201521024</v>
      </c>
    </row>
    <row r="177" spans="1:29" ht="18.75">
      <c r="A177" s="345">
        <v>560</v>
      </c>
      <c r="B177" s="346" t="s">
        <v>200</v>
      </c>
      <c r="C177" s="342">
        <v>15808</v>
      </c>
      <c r="D177" s="336">
        <v>425.77473431174087</v>
      </c>
      <c r="E177" s="349">
        <v>330.09235829959516</v>
      </c>
      <c r="F177" s="352">
        <v>59.357477226720647</v>
      </c>
      <c r="G177" s="351">
        <v>36.324898785425098</v>
      </c>
      <c r="H177" s="337">
        <v>398.90675607287449</v>
      </c>
      <c r="I177" s="338">
        <v>824.68155364372467</v>
      </c>
      <c r="J177" s="341">
        <v>-134.12424089068827</v>
      </c>
      <c r="K177" s="342">
        <v>177.61662493346961</v>
      </c>
      <c r="L177" s="339">
        <f t="shared" si="17"/>
        <v>868.17393768650595</v>
      </c>
      <c r="M177" s="364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57">
        <v>560</v>
      </c>
      <c r="V177" s="346" t="s">
        <v>200</v>
      </c>
      <c r="W177" s="342">
        <v>15882</v>
      </c>
      <c r="X177" s="361">
        <v>1376.0531089866877</v>
      </c>
      <c r="Y177" s="337">
        <v>624.98464968859719</v>
      </c>
      <c r="Z177" s="358">
        <v>2001.0377586752847</v>
      </c>
      <c r="AA177" s="363">
        <v>-120.24373504596399</v>
      </c>
      <c r="AB177" s="360">
        <v>586.29540342649818</v>
      </c>
      <c r="AC177" s="366">
        <f t="shared" si="18"/>
        <v>2467.0894270558188</v>
      </c>
    </row>
    <row r="178" spans="1:29" ht="18.75">
      <c r="A178" s="345">
        <v>561</v>
      </c>
      <c r="B178" s="346" t="s">
        <v>201</v>
      </c>
      <c r="C178" s="342">
        <v>1337</v>
      </c>
      <c r="D178" s="336">
        <v>990.91697830964847</v>
      </c>
      <c r="E178" s="349">
        <v>460.69483919222137</v>
      </c>
      <c r="F178" s="352">
        <v>284.00149588631263</v>
      </c>
      <c r="G178" s="351">
        <v>246.22064323111442</v>
      </c>
      <c r="H178" s="337">
        <v>334.49139865370233</v>
      </c>
      <c r="I178" s="338">
        <v>1325.4076290201945</v>
      </c>
      <c r="J178" s="341">
        <v>-233.42183994016455</v>
      </c>
      <c r="K178" s="342">
        <v>255.96635493940195</v>
      </c>
      <c r="L178" s="339">
        <f t="shared" si="17"/>
        <v>1347.9521440194319</v>
      </c>
      <c r="M178" s="364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57">
        <v>561</v>
      </c>
      <c r="V178" s="346" t="s">
        <v>201</v>
      </c>
      <c r="W178" s="342">
        <v>1334</v>
      </c>
      <c r="X178" s="361">
        <v>2006.2700868928134</v>
      </c>
      <c r="Y178" s="337">
        <v>698.43160177373557</v>
      </c>
      <c r="Z178" s="358">
        <v>2704.7016886665492</v>
      </c>
      <c r="AA178" s="362">
        <v>-222.33583208395802</v>
      </c>
      <c r="AB178" s="360">
        <v>709.42402768105308</v>
      </c>
      <c r="AC178" s="366">
        <f t="shared" si="18"/>
        <v>3191.7898842636441</v>
      </c>
    </row>
    <row r="179" spans="1:29" ht="18.75">
      <c r="A179" s="345">
        <v>562</v>
      </c>
      <c r="B179" s="346" t="s">
        <v>202</v>
      </c>
      <c r="C179" s="342">
        <v>8978</v>
      </c>
      <c r="D179" s="336">
        <v>98.465693918467366</v>
      </c>
      <c r="E179" s="349">
        <v>164.56449097794609</v>
      </c>
      <c r="F179" s="352">
        <v>-33.564713744709287</v>
      </c>
      <c r="G179" s="351">
        <v>-32.53408331476944</v>
      </c>
      <c r="H179" s="337">
        <v>363.15404321675209</v>
      </c>
      <c r="I179" s="338">
        <v>461.61973713521945</v>
      </c>
      <c r="J179" s="341">
        <v>-41.73791490309646</v>
      </c>
      <c r="K179" s="342">
        <v>190.13164934711978</v>
      </c>
      <c r="L179" s="339">
        <f t="shared" si="17"/>
        <v>610.01347157924283</v>
      </c>
      <c r="M179" s="364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57">
        <v>562</v>
      </c>
      <c r="V179" s="346" t="s">
        <v>202</v>
      </c>
      <c r="W179" s="342">
        <v>9008</v>
      </c>
      <c r="X179" s="361">
        <v>1764.6769832899538</v>
      </c>
      <c r="Y179" s="337">
        <v>648.72298563271818</v>
      </c>
      <c r="Z179" s="358">
        <v>2413.3999689226721</v>
      </c>
      <c r="AA179" s="363">
        <v>-64.464476021314383</v>
      </c>
      <c r="AB179" s="360">
        <v>629.0299565139843</v>
      </c>
      <c r="AC179" s="366">
        <f t="shared" si="18"/>
        <v>2977.9654494153419</v>
      </c>
    </row>
    <row r="180" spans="1:29" ht="18.75">
      <c r="A180" s="345">
        <v>563</v>
      </c>
      <c r="B180" s="346" t="s">
        <v>203</v>
      </c>
      <c r="C180" s="342">
        <v>7102</v>
      </c>
      <c r="D180" s="336">
        <v>444.34426921993804</v>
      </c>
      <c r="E180" s="349">
        <v>449.19022810475923</v>
      </c>
      <c r="F180" s="352">
        <v>50.607997747113487</v>
      </c>
      <c r="G180" s="351">
        <v>-55.453956631934666</v>
      </c>
      <c r="H180" s="337">
        <v>482.99338214587442</v>
      </c>
      <c r="I180" s="338">
        <v>927.33751056040558</v>
      </c>
      <c r="J180" s="341">
        <v>-45.641087017741484</v>
      </c>
      <c r="K180" s="342">
        <v>184.09249438849594</v>
      </c>
      <c r="L180" s="339">
        <f t="shared" si="17"/>
        <v>1065.7889179311601</v>
      </c>
      <c r="M180" s="364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57">
        <v>563</v>
      </c>
      <c r="V180" s="346" t="s">
        <v>203</v>
      </c>
      <c r="W180" s="342">
        <v>7155</v>
      </c>
      <c r="X180" s="361">
        <v>2732.3619037008702</v>
      </c>
      <c r="Y180" s="337">
        <v>788.20471822569414</v>
      </c>
      <c r="Z180" s="358">
        <v>3520.5666219265645</v>
      </c>
      <c r="AA180" s="362">
        <v>-54.316282320055905</v>
      </c>
      <c r="AB180" s="360">
        <v>602.89255024930299</v>
      </c>
      <c r="AC180" s="366">
        <f t="shared" si="18"/>
        <v>4069.1428898558115</v>
      </c>
    </row>
    <row r="181" spans="1:29" ht="18.75">
      <c r="A181" s="345">
        <v>564</v>
      </c>
      <c r="B181" s="346" t="s">
        <v>204</v>
      </c>
      <c r="C181" s="342">
        <v>209551</v>
      </c>
      <c r="D181" s="336">
        <v>225.82227715448744</v>
      </c>
      <c r="E181" s="349">
        <v>398.50625861962004</v>
      </c>
      <c r="F181" s="352">
        <v>-110.52343343625179</v>
      </c>
      <c r="G181" s="351">
        <v>-62.160548028880797</v>
      </c>
      <c r="H181" s="337">
        <v>194.6136835424312</v>
      </c>
      <c r="I181" s="338">
        <v>420.43596069691864</v>
      </c>
      <c r="J181" s="341">
        <v>4.2527594714413199</v>
      </c>
      <c r="K181" s="342">
        <v>139.00431764132225</v>
      </c>
      <c r="L181" s="339">
        <f t="shared" si="17"/>
        <v>563.69303780968221</v>
      </c>
      <c r="M181" s="364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57">
        <v>564</v>
      </c>
      <c r="V181" s="346" t="s">
        <v>204</v>
      </c>
      <c r="W181" s="342">
        <v>207327</v>
      </c>
      <c r="X181" s="361">
        <v>985.36743511958377</v>
      </c>
      <c r="Y181" s="337">
        <v>217.57618388061184</v>
      </c>
      <c r="Z181" s="358">
        <v>1202.9436190001957</v>
      </c>
      <c r="AA181" s="363">
        <v>4.6453187476787873E-2</v>
      </c>
      <c r="AB181" s="360">
        <v>455.99234429862275</v>
      </c>
      <c r="AC181" s="366">
        <f t="shared" si="18"/>
        <v>1658.9824164862953</v>
      </c>
    </row>
    <row r="182" spans="1:29" ht="18.75">
      <c r="A182" s="345">
        <v>576</v>
      </c>
      <c r="B182" s="346" t="s">
        <v>205</v>
      </c>
      <c r="C182" s="342">
        <v>2813</v>
      </c>
      <c r="D182" s="336">
        <v>400.07998578030572</v>
      </c>
      <c r="E182" s="349">
        <v>-37.24742268041237</v>
      </c>
      <c r="F182" s="352">
        <v>224.35300391041594</v>
      </c>
      <c r="G182" s="351">
        <v>212.97440455030218</v>
      </c>
      <c r="H182" s="337">
        <v>177.35193743334517</v>
      </c>
      <c r="I182" s="338">
        <v>577.43227870600776</v>
      </c>
      <c r="J182" s="341">
        <v>-84.303234980447925</v>
      </c>
      <c r="K182" s="342">
        <v>222.64779893452157</v>
      </c>
      <c r="L182" s="339">
        <f t="shared" si="17"/>
        <v>715.77684266008146</v>
      </c>
      <c r="M182" s="364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57">
        <v>576</v>
      </c>
      <c r="V182" s="346" t="s">
        <v>205</v>
      </c>
      <c r="W182" s="342">
        <v>2861</v>
      </c>
      <c r="X182" s="361">
        <v>2539.8893034799444</v>
      </c>
      <c r="Y182" s="337">
        <v>714.2446999867924</v>
      </c>
      <c r="Z182" s="358">
        <v>3254.1340034667369</v>
      </c>
      <c r="AA182" s="362">
        <v>-95.615868577420486</v>
      </c>
      <c r="AB182" s="360">
        <v>729.50674844254593</v>
      </c>
      <c r="AC182" s="366">
        <f t="shared" si="18"/>
        <v>3888.0248833318624</v>
      </c>
    </row>
    <row r="183" spans="1:29" ht="18.75">
      <c r="A183" s="345">
        <v>577</v>
      </c>
      <c r="B183" s="346" t="s">
        <v>206</v>
      </c>
      <c r="C183" s="342">
        <v>11041</v>
      </c>
      <c r="D183" s="336">
        <v>454.18902273344804</v>
      </c>
      <c r="E183" s="349">
        <v>468.24227877909607</v>
      </c>
      <c r="F183" s="352">
        <v>13.770944660809709</v>
      </c>
      <c r="G183" s="351">
        <v>-27.824200706457749</v>
      </c>
      <c r="H183" s="337">
        <v>313.60954623675394</v>
      </c>
      <c r="I183" s="338">
        <v>767.79847839869581</v>
      </c>
      <c r="J183" s="341">
        <v>7.2382030613169093</v>
      </c>
      <c r="K183" s="342">
        <v>146.70354092651431</v>
      </c>
      <c r="L183" s="339">
        <f t="shared" si="17"/>
        <v>921.74022238652697</v>
      </c>
      <c r="M183" s="364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57">
        <v>577</v>
      </c>
      <c r="V183" s="346" t="s">
        <v>206</v>
      </c>
      <c r="W183" s="342">
        <v>10922</v>
      </c>
      <c r="X183" s="361">
        <v>1107.7590522270564</v>
      </c>
      <c r="Y183" s="337">
        <v>270.61777839810088</v>
      </c>
      <c r="Z183" s="358">
        <v>1378.376830625157</v>
      </c>
      <c r="AA183" s="363">
        <v>7.3468229262039921</v>
      </c>
      <c r="AB183" s="360">
        <v>486.66824856294198</v>
      </c>
      <c r="AC183" s="366">
        <f t="shared" si="18"/>
        <v>1872.3919021143029</v>
      </c>
    </row>
    <row r="184" spans="1:29" ht="18.75">
      <c r="A184" s="345">
        <v>578</v>
      </c>
      <c r="B184" s="346" t="s">
        <v>207</v>
      </c>
      <c r="C184" s="342">
        <v>3183</v>
      </c>
      <c r="D184" s="336">
        <v>-72.005026704366955</v>
      </c>
      <c r="E184" s="349">
        <v>177.75903235940936</v>
      </c>
      <c r="F184" s="352">
        <v>-138.57681432610744</v>
      </c>
      <c r="G184" s="351">
        <v>-111.18724473766886</v>
      </c>
      <c r="H184" s="337">
        <v>507.81778196669808</v>
      </c>
      <c r="I184" s="338">
        <v>435.81275526233111</v>
      </c>
      <c r="J184" s="341">
        <v>32.701853597235313</v>
      </c>
      <c r="K184" s="342">
        <v>212.38636133419629</v>
      </c>
      <c r="L184" s="339">
        <f t="shared" si="17"/>
        <v>680.90097019376276</v>
      </c>
      <c r="M184" s="364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57">
        <v>578</v>
      </c>
      <c r="V184" s="346" t="s">
        <v>207</v>
      </c>
      <c r="W184" s="342">
        <v>3235</v>
      </c>
      <c r="X184" s="361">
        <v>2575.7233060001195</v>
      </c>
      <c r="Y184" s="337">
        <v>990.61389588212603</v>
      </c>
      <c r="Z184" s="358">
        <v>3566.3372018822461</v>
      </c>
      <c r="AA184" s="362">
        <v>-8.6241112828438951</v>
      </c>
      <c r="AB184" s="360">
        <v>703.83926982337368</v>
      </c>
      <c r="AC184" s="366">
        <f t="shared" si="18"/>
        <v>4261.5523604227756</v>
      </c>
    </row>
    <row r="185" spans="1:29" ht="18.75">
      <c r="A185" s="345">
        <v>580</v>
      </c>
      <c r="B185" s="346" t="s">
        <v>208</v>
      </c>
      <c r="C185" s="342">
        <v>4567</v>
      </c>
      <c r="D185" s="336">
        <v>-26.517407488504489</v>
      </c>
      <c r="E185" s="349">
        <v>-54.489380337201666</v>
      </c>
      <c r="F185" s="352">
        <v>-15.145171885263849</v>
      </c>
      <c r="G185" s="351">
        <v>43.117144733961027</v>
      </c>
      <c r="H185" s="337">
        <v>386.67418436610467</v>
      </c>
      <c r="I185" s="338">
        <v>360.15677687760018</v>
      </c>
      <c r="J185" s="341">
        <v>-64.968688416903873</v>
      </c>
      <c r="K185" s="342">
        <v>226.30823978165847</v>
      </c>
      <c r="L185" s="339">
        <f t="shared" si="17"/>
        <v>521.49632824235482</v>
      </c>
      <c r="M185" s="364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57">
        <v>580</v>
      </c>
      <c r="V185" s="346" t="s">
        <v>208</v>
      </c>
      <c r="W185" s="342">
        <v>4655</v>
      </c>
      <c r="X185" s="361">
        <v>2576.143299184921</v>
      </c>
      <c r="Y185" s="337">
        <v>744.18111910595655</v>
      </c>
      <c r="Z185" s="358">
        <v>3320.3244182908779</v>
      </c>
      <c r="AA185" s="363">
        <v>-66.348442534908699</v>
      </c>
      <c r="AB185" s="360">
        <v>721.73429246392482</v>
      </c>
      <c r="AC185" s="366">
        <f t="shared" si="18"/>
        <v>3975.7102682198938</v>
      </c>
    </row>
    <row r="186" spans="1:29" ht="18.75">
      <c r="A186" s="345">
        <v>581</v>
      </c>
      <c r="B186" s="346" t="s">
        <v>209</v>
      </c>
      <c r="C186" s="342">
        <v>6286</v>
      </c>
      <c r="D186" s="336">
        <v>394.04804327076045</v>
      </c>
      <c r="E186" s="349">
        <v>197.46881959910914</v>
      </c>
      <c r="F186" s="352">
        <v>125.69265033407572</v>
      </c>
      <c r="G186" s="351">
        <v>70.88657333757557</v>
      </c>
      <c r="H186" s="337">
        <v>327.66767419662744</v>
      </c>
      <c r="I186" s="338">
        <v>721.71571746738789</v>
      </c>
      <c r="J186" s="341">
        <v>-44.606108813235764</v>
      </c>
      <c r="K186" s="342">
        <v>196.97786057855092</v>
      </c>
      <c r="L186" s="339">
        <f t="shared" si="17"/>
        <v>874.08746923270303</v>
      </c>
      <c r="M186" s="364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57">
        <v>581</v>
      </c>
      <c r="V186" s="346" t="s">
        <v>209</v>
      </c>
      <c r="W186" s="342">
        <v>6352</v>
      </c>
      <c r="X186" s="361">
        <v>2193.2306630127828</v>
      </c>
      <c r="Y186" s="337">
        <v>712.18312360334619</v>
      </c>
      <c r="Z186" s="358">
        <v>2905.4137866161291</v>
      </c>
      <c r="AA186" s="362">
        <v>-56.804785894206546</v>
      </c>
      <c r="AB186" s="360">
        <v>644.46024536794653</v>
      </c>
      <c r="AC186" s="366">
        <f t="shared" si="18"/>
        <v>3493.069246089869</v>
      </c>
    </row>
    <row r="187" spans="1:29" ht="18.75">
      <c r="A187" s="345">
        <v>583</v>
      </c>
      <c r="B187" s="346" t="s">
        <v>210</v>
      </c>
      <c r="C187" s="342">
        <v>924</v>
      </c>
      <c r="D187" s="336">
        <v>215.16125541125541</v>
      </c>
      <c r="E187" s="349">
        <v>855.59740259740261</v>
      </c>
      <c r="F187" s="352">
        <v>-830.33982683982686</v>
      </c>
      <c r="G187" s="351">
        <v>189.90367965367966</v>
      </c>
      <c r="H187" s="337">
        <v>-4.0909090909090908</v>
      </c>
      <c r="I187" s="338">
        <v>211.07034632034632</v>
      </c>
      <c r="J187" s="341">
        <v>-212.16125541125541</v>
      </c>
      <c r="K187" s="342">
        <v>207.74796834711273</v>
      </c>
      <c r="L187" s="339">
        <f t="shared" si="17"/>
        <v>206.65705925620364</v>
      </c>
      <c r="M187" s="364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57">
        <v>583</v>
      </c>
      <c r="V187" s="346" t="s">
        <v>210</v>
      </c>
      <c r="W187" s="342">
        <v>931</v>
      </c>
      <c r="X187" s="361">
        <v>4430.5389780044998</v>
      </c>
      <c r="Y187" s="337">
        <v>608.7327681878761</v>
      </c>
      <c r="Z187" s="358">
        <v>5039.2717461923758</v>
      </c>
      <c r="AA187" s="363">
        <v>-168.00859291084856</v>
      </c>
      <c r="AB187" s="360">
        <v>690.73495422434496</v>
      </c>
      <c r="AC187" s="366">
        <f t="shared" si="18"/>
        <v>5561.9981075058722</v>
      </c>
    </row>
    <row r="188" spans="1:29" ht="18.75">
      <c r="A188" s="345">
        <v>584</v>
      </c>
      <c r="B188" s="346" t="s">
        <v>211</v>
      </c>
      <c r="C188" s="342">
        <v>2676</v>
      </c>
      <c r="D188" s="336">
        <v>1159.4906576980568</v>
      </c>
      <c r="E188" s="349">
        <v>1427.6416292974588</v>
      </c>
      <c r="F188" s="352">
        <v>-124.52316890881913</v>
      </c>
      <c r="G188" s="351">
        <v>-143.62780269058297</v>
      </c>
      <c r="H188" s="337">
        <v>667.75635276532137</v>
      </c>
      <c r="I188" s="338">
        <v>1827.2473841554558</v>
      </c>
      <c r="J188" s="341">
        <v>93.344544095665171</v>
      </c>
      <c r="K188" s="342">
        <v>203.38747144250482</v>
      </c>
      <c r="L188" s="339">
        <f t="shared" si="17"/>
        <v>2123.979399693626</v>
      </c>
      <c r="M188" s="364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57">
        <v>584</v>
      </c>
      <c r="V188" s="346" t="s">
        <v>211</v>
      </c>
      <c r="W188" s="342">
        <v>2706</v>
      </c>
      <c r="X188" s="361">
        <v>3026.7172700145702</v>
      </c>
      <c r="Y188" s="337">
        <v>1284.9109066211988</v>
      </c>
      <c r="Z188" s="358">
        <v>4311.6281766357688</v>
      </c>
      <c r="AA188" s="362">
        <v>89.386917960088695</v>
      </c>
      <c r="AB188" s="360">
        <v>651.89681238441256</v>
      </c>
      <c r="AC188" s="366">
        <f t="shared" si="18"/>
        <v>5052.91190698027</v>
      </c>
    </row>
    <row r="189" spans="1:29" ht="18.75">
      <c r="A189" s="345">
        <v>588</v>
      </c>
      <c r="B189" s="346" t="s">
        <v>212</v>
      </c>
      <c r="C189" s="342">
        <v>1644</v>
      </c>
      <c r="D189" s="336">
        <v>-367.30474452554745</v>
      </c>
      <c r="E189" s="349">
        <v>56.960462287104626</v>
      </c>
      <c r="F189" s="352">
        <v>-274.70255474452557</v>
      </c>
      <c r="G189" s="351">
        <v>-149.56265206812651</v>
      </c>
      <c r="H189" s="337">
        <v>133.28406326034064</v>
      </c>
      <c r="I189" s="338">
        <v>-234.02007299270073</v>
      </c>
      <c r="J189" s="341">
        <v>-210.89963503649636</v>
      </c>
      <c r="K189" s="342">
        <v>233.71909074141101</v>
      </c>
      <c r="L189" s="339">
        <f t="shared" si="17"/>
        <v>-211.20061728778606</v>
      </c>
      <c r="M189" s="364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57">
        <v>588</v>
      </c>
      <c r="V189" s="346" t="s">
        <v>212</v>
      </c>
      <c r="W189" s="342">
        <v>1654</v>
      </c>
      <c r="X189" s="361">
        <v>2470.0538470635142</v>
      </c>
      <c r="Y189" s="337">
        <v>771.13947846159931</v>
      </c>
      <c r="Z189" s="358">
        <v>3241.1933255251138</v>
      </c>
      <c r="AA189" s="363">
        <v>-213.16082224909312</v>
      </c>
      <c r="AB189" s="360">
        <v>777.78542697922137</v>
      </c>
      <c r="AC189" s="366">
        <f t="shared" si="18"/>
        <v>3805.8179302552421</v>
      </c>
    </row>
    <row r="190" spans="1:29" ht="18.75">
      <c r="A190" s="345">
        <v>592</v>
      </c>
      <c r="B190" s="346" t="s">
        <v>213</v>
      </c>
      <c r="C190" s="342">
        <v>3678</v>
      </c>
      <c r="D190" s="336">
        <v>656.66666666666663</v>
      </c>
      <c r="E190" s="349">
        <v>562.62778684067428</v>
      </c>
      <c r="F190" s="352">
        <v>66.628058727569325</v>
      </c>
      <c r="G190" s="351">
        <v>27.410821098423057</v>
      </c>
      <c r="H190" s="337">
        <v>350.05927134312128</v>
      </c>
      <c r="I190" s="338">
        <v>1006.7259380097879</v>
      </c>
      <c r="J190" s="341">
        <v>-10.180804785209354</v>
      </c>
      <c r="K190" s="342">
        <v>188.92460353354801</v>
      </c>
      <c r="L190" s="339">
        <f t="shared" si="17"/>
        <v>1185.4697367581266</v>
      </c>
      <c r="M190" s="364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57">
        <v>592</v>
      </c>
      <c r="V190" s="346" t="s">
        <v>213</v>
      </c>
      <c r="W190" s="342">
        <v>3772</v>
      </c>
      <c r="X190" s="361">
        <v>1635.8581890239466</v>
      </c>
      <c r="Y190" s="337">
        <v>714.16864101856947</v>
      </c>
      <c r="Z190" s="358">
        <v>2350.0268300425159</v>
      </c>
      <c r="AA190" s="362">
        <v>-43.970572640509012</v>
      </c>
      <c r="AB190" s="360">
        <v>615.22931892909151</v>
      </c>
      <c r="AC190" s="366">
        <f t="shared" si="18"/>
        <v>2921.2855763310981</v>
      </c>
    </row>
    <row r="191" spans="1:29" ht="18.75">
      <c r="A191" s="345">
        <v>593</v>
      </c>
      <c r="B191" s="346" t="s">
        <v>214</v>
      </c>
      <c r="C191" s="342">
        <v>17253</v>
      </c>
      <c r="D191" s="336">
        <v>-100.61032863849765</v>
      </c>
      <c r="E191" s="349">
        <v>-81.272532313220893</v>
      </c>
      <c r="F191" s="352">
        <v>9.6061554512258738</v>
      </c>
      <c r="G191" s="351">
        <v>-28.943951776502637</v>
      </c>
      <c r="H191" s="337">
        <v>326.86773314785836</v>
      </c>
      <c r="I191" s="338">
        <v>226.2574045093607</v>
      </c>
      <c r="J191" s="341">
        <v>-118.30110705384571</v>
      </c>
      <c r="K191" s="342">
        <v>193.02035872441326</v>
      </c>
      <c r="L191" s="339">
        <f t="shared" si="17"/>
        <v>300.97665617992823</v>
      </c>
      <c r="M191" s="364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57">
        <v>593</v>
      </c>
      <c r="V191" s="346" t="s">
        <v>214</v>
      </c>
      <c r="W191" s="342">
        <v>17375</v>
      </c>
      <c r="X191" s="361">
        <v>2073.6581560770474</v>
      </c>
      <c r="Y191" s="337">
        <v>590.01842831437011</v>
      </c>
      <c r="Z191" s="358">
        <v>2663.6765843914177</v>
      </c>
      <c r="AA191" s="363">
        <v>-112.98607194244605</v>
      </c>
      <c r="AB191" s="360">
        <v>631.55790837300356</v>
      </c>
      <c r="AC191" s="366">
        <f t="shared" si="18"/>
        <v>3182.2484208219753</v>
      </c>
    </row>
    <row r="192" spans="1:29" ht="18.75">
      <c r="A192" s="345">
        <v>595</v>
      </c>
      <c r="B192" s="346" t="s">
        <v>215</v>
      </c>
      <c r="C192" s="342">
        <v>4269</v>
      </c>
      <c r="D192" s="336">
        <v>603.57390489576017</v>
      </c>
      <c r="E192" s="349">
        <v>311.93909580698056</v>
      </c>
      <c r="F192" s="352">
        <v>214.30405247130474</v>
      </c>
      <c r="G192" s="351">
        <v>77.330756617474819</v>
      </c>
      <c r="H192" s="337">
        <v>438.94588896697121</v>
      </c>
      <c r="I192" s="338">
        <v>1042.5197938627314</v>
      </c>
      <c r="J192" s="341">
        <v>8.0161630358397744</v>
      </c>
      <c r="K192" s="342">
        <v>227.75414305359791</v>
      </c>
      <c r="L192" s="339">
        <f t="shared" si="17"/>
        <v>1278.2900999521692</v>
      </c>
      <c r="M192" s="364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57">
        <v>595</v>
      </c>
      <c r="V192" s="346" t="s">
        <v>215</v>
      </c>
      <c r="W192" s="342">
        <v>4321</v>
      </c>
      <c r="X192" s="361">
        <v>3503.2403481141496</v>
      </c>
      <c r="Y192" s="337">
        <v>1070.6187155909813</v>
      </c>
      <c r="Z192" s="358">
        <v>4573.8590637051311</v>
      </c>
      <c r="AA192" s="362">
        <v>4.0435084471187226</v>
      </c>
      <c r="AB192" s="360">
        <v>730.48738563137852</v>
      </c>
      <c r="AC192" s="366">
        <f t="shared" si="18"/>
        <v>5308.3899577836291</v>
      </c>
    </row>
    <row r="193" spans="1:29" ht="18.75">
      <c r="A193" s="345">
        <v>598</v>
      </c>
      <c r="B193" s="346" t="s">
        <v>216</v>
      </c>
      <c r="C193" s="342">
        <v>19097</v>
      </c>
      <c r="D193" s="336">
        <v>113.74441011677227</v>
      </c>
      <c r="E193" s="349">
        <v>489.05655338534848</v>
      </c>
      <c r="F193" s="352">
        <v>-252.62905168351051</v>
      </c>
      <c r="G193" s="351">
        <v>-122.68309158506571</v>
      </c>
      <c r="H193" s="337">
        <v>41.545687804367176</v>
      </c>
      <c r="I193" s="338">
        <v>155.29009792113945</v>
      </c>
      <c r="J193" s="341">
        <v>136.27119442844426</v>
      </c>
      <c r="K193" s="342">
        <v>160.10193375027612</v>
      </c>
      <c r="L193" s="339">
        <f t="shared" si="17"/>
        <v>451.6632260998598</v>
      </c>
      <c r="M193" s="364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57">
        <v>598</v>
      </c>
      <c r="V193" s="346" t="s">
        <v>216</v>
      </c>
      <c r="W193" s="342">
        <v>19066</v>
      </c>
      <c r="X193" s="361">
        <v>1822.2999034490463</v>
      </c>
      <c r="Y193" s="337">
        <v>176.66678079724127</v>
      </c>
      <c r="Z193" s="358">
        <v>1998.9666842462875</v>
      </c>
      <c r="AA193" s="363">
        <v>116.95038288052029</v>
      </c>
      <c r="AB193" s="360">
        <v>518.6079441438535</v>
      </c>
      <c r="AC193" s="366">
        <f t="shared" si="18"/>
        <v>2634.5250112706617</v>
      </c>
    </row>
    <row r="194" spans="1:29" ht="18.75">
      <c r="A194" s="345">
        <v>599</v>
      </c>
      <c r="B194" s="346" t="s">
        <v>217</v>
      </c>
      <c r="C194" s="342">
        <v>11172</v>
      </c>
      <c r="D194" s="336">
        <v>799.34273182957395</v>
      </c>
      <c r="E194" s="349">
        <v>1196.4616899391335</v>
      </c>
      <c r="F194" s="352">
        <v>-206.9923021840315</v>
      </c>
      <c r="G194" s="351">
        <v>-190.1266559255281</v>
      </c>
      <c r="H194" s="337">
        <v>460.07733619763695</v>
      </c>
      <c r="I194" s="338">
        <v>1259.4200680272108</v>
      </c>
      <c r="J194" s="341">
        <v>-80.934300035803801</v>
      </c>
      <c r="K194" s="342">
        <v>182.58435621636187</v>
      </c>
      <c r="L194" s="339">
        <f t="shared" si="17"/>
        <v>1361.0701242077689</v>
      </c>
      <c r="M194" s="364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57">
        <v>599</v>
      </c>
      <c r="V194" s="346" t="s">
        <v>217</v>
      </c>
      <c r="W194" s="342">
        <v>11174</v>
      </c>
      <c r="X194" s="361">
        <v>1599.5803145031223</v>
      </c>
      <c r="Y194" s="337">
        <v>765.39649213386201</v>
      </c>
      <c r="Z194" s="358">
        <v>2364.9768066369843</v>
      </c>
      <c r="AA194" s="362">
        <v>-82.268569894397714</v>
      </c>
      <c r="AB194" s="360">
        <v>584.35418944336891</v>
      </c>
      <c r="AC194" s="366">
        <f t="shared" si="18"/>
        <v>2867.0624261859552</v>
      </c>
    </row>
    <row r="195" spans="1:29" ht="18.75">
      <c r="A195" s="345">
        <v>601</v>
      </c>
      <c r="B195" s="346" t="s">
        <v>218</v>
      </c>
      <c r="C195" s="342">
        <v>3873</v>
      </c>
      <c r="D195" s="336">
        <v>936.10043893622515</v>
      </c>
      <c r="E195" s="349">
        <v>428.91660211722177</v>
      </c>
      <c r="F195" s="352">
        <v>313.33126775109736</v>
      </c>
      <c r="G195" s="351">
        <v>193.85256906790602</v>
      </c>
      <c r="H195" s="337">
        <v>353.01755744900595</v>
      </c>
      <c r="I195" s="338">
        <v>1289.117996385231</v>
      </c>
      <c r="J195" s="341">
        <v>81.256132197263099</v>
      </c>
      <c r="K195" s="342">
        <v>221.53420852984246</v>
      </c>
      <c r="L195" s="339">
        <f t="shared" si="17"/>
        <v>1591.9083371123365</v>
      </c>
      <c r="M195" s="364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57">
        <v>601</v>
      </c>
      <c r="V195" s="346" t="s">
        <v>218</v>
      </c>
      <c r="W195" s="342">
        <v>3931</v>
      </c>
      <c r="X195" s="361">
        <v>3110.9808036837367</v>
      </c>
      <c r="Y195" s="337">
        <v>964.22339038397774</v>
      </c>
      <c r="Z195" s="358">
        <v>4075.2041940677141</v>
      </c>
      <c r="AA195" s="363">
        <v>77.295853472398875</v>
      </c>
      <c r="AB195" s="360">
        <v>721.86141856001245</v>
      </c>
      <c r="AC195" s="366">
        <f t="shared" si="18"/>
        <v>4874.3614661001257</v>
      </c>
    </row>
    <row r="196" spans="1:29" ht="18.75">
      <c r="A196" s="345">
        <v>604</v>
      </c>
      <c r="B196" s="346" t="s">
        <v>219</v>
      </c>
      <c r="C196" s="342">
        <v>20206</v>
      </c>
      <c r="D196" s="336">
        <v>826.07725428090669</v>
      </c>
      <c r="E196" s="349">
        <v>581.02865485499353</v>
      </c>
      <c r="F196" s="352">
        <v>159.59012174601602</v>
      </c>
      <c r="G196" s="351">
        <v>85.458477679897058</v>
      </c>
      <c r="H196" s="337">
        <v>-11.139760467187964</v>
      </c>
      <c r="I196" s="338">
        <v>814.93749381371867</v>
      </c>
      <c r="J196" s="341">
        <v>-103.19984163119865</v>
      </c>
      <c r="K196" s="342">
        <v>105.70421465389968</v>
      </c>
      <c r="L196" s="339">
        <f t="shared" si="17"/>
        <v>817.44186683641976</v>
      </c>
      <c r="M196" s="364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57">
        <v>604</v>
      </c>
      <c r="V196" s="346" t="s">
        <v>219</v>
      </c>
      <c r="W196" s="342">
        <v>19803</v>
      </c>
      <c r="X196" s="361">
        <v>925.72973718582591</v>
      </c>
      <c r="Y196" s="337">
        <v>-163.97981683511318</v>
      </c>
      <c r="Z196" s="358">
        <v>761.74992035071273</v>
      </c>
      <c r="AA196" s="362">
        <v>-122.20219158713326</v>
      </c>
      <c r="AB196" s="360">
        <v>347.43949827778425</v>
      </c>
      <c r="AC196" s="366">
        <f t="shared" si="18"/>
        <v>986.98722704136367</v>
      </c>
    </row>
    <row r="197" spans="1:29" ht="18.75">
      <c r="A197" s="345">
        <v>607</v>
      </c>
      <c r="B197" s="346" t="s">
        <v>220</v>
      </c>
      <c r="C197" s="342">
        <v>4161</v>
      </c>
      <c r="D197" s="336">
        <v>202.78106224465273</v>
      </c>
      <c r="E197" s="349">
        <v>153.3381398702235</v>
      </c>
      <c r="F197" s="352">
        <v>1.3347752944003846</v>
      </c>
      <c r="G197" s="351">
        <v>48.108147080028836</v>
      </c>
      <c r="H197" s="337">
        <v>594.67123287671234</v>
      </c>
      <c r="I197" s="338">
        <v>797.45205479452056</v>
      </c>
      <c r="J197" s="341">
        <v>-154.93126652247057</v>
      </c>
      <c r="K197" s="342">
        <v>225.58221266561139</v>
      </c>
      <c r="L197" s="339">
        <f t="shared" si="17"/>
        <v>868.10300093766136</v>
      </c>
      <c r="M197" s="364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57">
        <v>607</v>
      </c>
      <c r="V197" s="346" t="s">
        <v>220</v>
      </c>
      <c r="W197" s="342">
        <v>4201</v>
      </c>
      <c r="X197" s="361">
        <v>2261.6885615400233</v>
      </c>
      <c r="Y197" s="337">
        <v>1148.8592115570634</v>
      </c>
      <c r="Z197" s="358">
        <v>3410.547773097087</v>
      </c>
      <c r="AA197" s="363">
        <v>-145.5465365389193</v>
      </c>
      <c r="AB197" s="360">
        <v>737.70059474414029</v>
      </c>
      <c r="AC197" s="366">
        <f t="shared" si="18"/>
        <v>4002.7018313023082</v>
      </c>
    </row>
    <row r="198" spans="1:29" ht="18.75">
      <c r="A198" s="345">
        <v>608</v>
      </c>
      <c r="B198" s="346" t="s">
        <v>221</v>
      </c>
      <c r="C198" s="342">
        <v>2013</v>
      </c>
      <c r="D198" s="336">
        <v>210.17685047193243</v>
      </c>
      <c r="E198" s="349">
        <v>188.17436661698957</v>
      </c>
      <c r="F198" s="352">
        <v>21.671634376552408</v>
      </c>
      <c r="G198" s="351">
        <v>0.33084947839046197</v>
      </c>
      <c r="H198" s="337">
        <v>452.46944858420267</v>
      </c>
      <c r="I198" s="338">
        <v>662.64629905613515</v>
      </c>
      <c r="J198" s="341">
        <v>214.43517138599105</v>
      </c>
      <c r="K198" s="342">
        <v>207.84308219605012</v>
      </c>
      <c r="L198" s="339">
        <f t="shared" si="17"/>
        <v>1084.9245526381762</v>
      </c>
      <c r="M198" s="364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57">
        <v>608</v>
      </c>
      <c r="V198" s="346" t="s">
        <v>221</v>
      </c>
      <c r="W198" s="342">
        <v>2063</v>
      </c>
      <c r="X198" s="361">
        <v>2102.7291970164365</v>
      </c>
      <c r="Y198" s="337">
        <v>888.24791776595873</v>
      </c>
      <c r="Z198" s="358">
        <v>2990.9771147823949</v>
      </c>
      <c r="AA198" s="362">
        <v>211.62094037809015</v>
      </c>
      <c r="AB198" s="360">
        <v>677.52010832900498</v>
      </c>
      <c r="AC198" s="366">
        <f t="shared" si="18"/>
        <v>3880.1181634894901</v>
      </c>
    </row>
    <row r="199" spans="1:29" ht="18.75">
      <c r="A199" s="345">
        <v>609</v>
      </c>
      <c r="B199" s="346" t="s">
        <v>222</v>
      </c>
      <c r="C199" s="342">
        <v>83482</v>
      </c>
      <c r="D199" s="336">
        <v>-105.42453463021968</v>
      </c>
      <c r="E199" s="349">
        <v>91.895953618744159</v>
      </c>
      <c r="F199" s="352">
        <v>-157.21821470496633</v>
      </c>
      <c r="G199" s="351">
        <v>-40.102273543997505</v>
      </c>
      <c r="H199" s="337">
        <v>302.11821710069239</v>
      </c>
      <c r="I199" s="338">
        <v>196.69368247047268</v>
      </c>
      <c r="J199" s="341">
        <v>-67.023022927098054</v>
      </c>
      <c r="K199" s="342">
        <v>162.15509309885996</v>
      </c>
      <c r="L199" s="339">
        <f t="shared" si="17"/>
        <v>291.82575264223459</v>
      </c>
      <c r="M199" s="364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57">
        <v>609</v>
      </c>
      <c r="V199" s="346" t="s">
        <v>222</v>
      </c>
      <c r="W199" s="342">
        <v>83684</v>
      </c>
      <c r="X199" s="361">
        <v>1315.5895644231939</v>
      </c>
      <c r="Y199" s="337">
        <v>427.55606569258714</v>
      </c>
      <c r="Z199" s="358">
        <v>1743.1456301157809</v>
      </c>
      <c r="AA199" s="363">
        <v>-67.089766263562922</v>
      </c>
      <c r="AB199" s="360">
        <v>527.00401834383683</v>
      </c>
      <c r="AC199" s="366">
        <f t="shared" si="18"/>
        <v>2203.0598821960548</v>
      </c>
    </row>
    <row r="200" spans="1:29" ht="18.75">
      <c r="A200" s="345">
        <v>611</v>
      </c>
      <c r="B200" s="346" t="s">
        <v>223</v>
      </c>
      <c r="C200" s="342">
        <v>5066</v>
      </c>
      <c r="D200" s="336">
        <v>729.54125542834583</v>
      </c>
      <c r="E200" s="349">
        <v>600.59810501381764</v>
      </c>
      <c r="F200" s="352">
        <v>88.876628503750496</v>
      </c>
      <c r="G200" s="350">
        <v>40.06652191077773</v>
      </c>
      <c r="H200" s="337">
        <v>276.68555073035924</v>
      </c>
      <c r="I200" s="338">
        <v>1006.2270035530991</v>
      </c>
      <c r="J200" s="341">
        <v>-257.55388866956179</v>
      </c>
      <c r="K200" s="342">
        <v>149.79952959428758</v>
      </c>
      <c r="L200" s="339">
        <f t="shared" si="17"/>
        <v>898.47264447782482</v>
      </c>
      <c r="M200" s="364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57">
        <v>611</v>
      </c>
      <c r="V200" s="346" t="s">
        <v>223</v>
      </c>
      <c r="W200" s="342">
        <v>5070</v>
      </c>
      <c r="X200" s="361">
        <v>864.67826559832986</v>
      </c>
      <c r="Y200" s="337">
        <v>178.5791197246385</v>
      </c>
      <c r="Z200" s="358">
        <v>1043.2573853229683</v>
      </c>
      <c r="AA200" s="362">
        <v>-253.73431952662722</v>
      </c>
      <c r="AB200" s="360">
        <v>497.42013803315939</v>
      </c>
      <c r="AC200" s="366">
        <f t="shared" si="18"/>
        <v>1286.9432038295004</v>
      </c>
    </row>
    <row r="201" spans="1:29" ht="18.75">
      <c r="A201" s="345">
        <v>614</v>
      </c>
      <c r="B201" s="346" t="s">
        <v>224</v>
      </c>
      <c r="C201" s="342">
        <v>3066</v>
      </c>
      <c r="D201" s="336">
        <v>352.34801043705153</v>
      </c>
      <c r="E201" s="349">
        <v>636.46249184605347</v>
      </c>
      <c r="F201" s="352">
        <v>-172.74853228962817</v>
      </c>
      <c r="G201" s="351">
        <v>-111.36594911937378</v>
      </c>
      <c r="H201" s="337">
        <v>526.59067188519248</v>
      </c>
      <c r="I201" s="338">
        <v>878.93900848010435</v>
      </c>
      <c r="J201" s="341">
        <v>51.072407045009783</v>
      </c>
      <c r="K201" s="342">
        <v>249.7629564814311</v>
      </c>
      <c r="L201" s="339">
        <f t="shared" si="17"/>
        <v>1179.7743720065453</v>
      </c>
      <c r="M201" s="364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57">
        <v>614</v>
      </c>
      <c r="V201" s="346" t="s">
        <v>224</v>
      </c>
      <c r="W201" s="342">
        <v>3117</v>
      </c>
      <c r="X201" s="361">
        <v>4006.8144556757388</v>
      </c>
      <c r="Y201" s="337">
        <v>1090.6262323946478</v>
      </c>
      <c r="Z201" s="358">
        <v>5097.4406880703864</v>
      </c>
      <c r="AA201" s="363">
        <v>61.148861084376001</v>
      </c>
      <c r="AB201" s="360">
        <v>801.97478420264076</v>
      </c>
      <c r="AC201" s="366">
        <f t="shared" si="18"/>
        <v>5960.5643333574035</v>
      </c>
    </row>
    <row r="202" spans="1:29" ht="18.75">
      <c r="A202" s="345">
        <v>615</v>
      </c>
      <c r="B202" s="346" t="s">
        <v>225</v>
      </c>
      <c r="C202" s="342">
        <v>7702</v>
      </c>
      <c r="D202" s="336">
        <v>1359.0812775902364</v>
      </c>
      <c r="E202" s="349">
        <v>1032.8609452090366</v>
      </c>
      <c r="F202" s="352">
        <v>263.42430537522722</v>
      </c>
      <c r="G202" s="351">
        <v>62.796027005972476</v>
      </c>
      <c r="H202" s="337">
        <v>417.22981043884704</v>
      </c>
      <c r="I202" s="338">
        <v>1776.3110880290833</v>
      </c>
      <c r="J202" s="341">
        <v>-11.176967021552844</v>
      </c>
      <c r="K202" s="342">
        <v>202.53262847083474</v>
      </c>
      <c r="L202" s="339">
        <f t="shared" ref="L202:L265" si="23">SUM(I202:K202)</f>
        <v>1967.6667494783651</v>
      </c>
      <c r="M202" s="364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57">
        <v>615</v>
      </c>
      <c r="V202" s="346" t="s">
        <v>225</v>
      </c>
      <c r="W202" s="342">
        <v>7779</v>
      </c>
      <c r="X202" s="361">
        <v>3445.1538479897499</v>
      </c>
      <c r="Y202" s="337">
        <v>1055.8341840960991</v>
      </c>
      <c r="Z202" s="358">
        <v>4500.9880320858483</v>
      </c>
      <c r="AA202" s="362">
        <v>-27.230106697518963</v>
      </c>
      <c r="AB202" s="360">
        <v>667.82059902670346</v>
      </c>
      <c r="AC202" s="366">
        <f t="shared" ref="AC202:AC265" si="24">SUM(Z202:AB202)</f>
        <v>5141.5785244150329</v>
      </c>
    </row>
    <row r="203" spans="1:29" ht="18.75">
      <c r="A203" s="345">
        <v>616</v>
      </c>
      <c r="B203" s="346" t="s">
        <v>226</v>
      </c>
      <c r="C203" s="342">
        <v>1848</v>
      </c>
      <c r="D203" s="336">
        <v>241.69967532467533</v>
      </c>
      <c r="E203" s="349">
        <v>271.95779220779218</v>
      </c>
      <c r="F203" s="352">
        <v>-8.9724025974025974</v>
      </c>
      <c r="G203" s="351">
        <v>-21.285714285714285</v>
      </c>
      <c r="H203" s="337">
        <v>421.42694805194805</v>
      </c>
      <c r="I203" s="338">
        <v>663.12662337662334</v>
      </c>
      <c r="J203" s="341">
        <v>-276.6737012987013</v>
      </c>
      <c r="K203" s="342">
        <v>211.72338170278107</v>
      </c>
      <c r="L203" s="339">
        <f t="shared" si="23"/>
        <v>598.17630378070317</v>
      </c>
      <c r="M203" s="364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57">
        <v>616</v>
      </c>
      <c r="V203" s="346" t="s">
        <v>226</v>
      </c>
      <c r="W203" s="342">
        <v>1833</v>
      </c>
      <c r="X203" s="361">
        <v>1241.3683972540939</v>
      </c>
      <c r="Y203" s="337">
        <v>584.45304964161539</v>
      </c>
      <c r="Z203" s="358">
        <v>1825.8214468957092</v>
      </c>
      <c r="AA203" s="363">
        <v>-266.31751227495909</v>
      </c>
      <c r="AB203" s="360">
        <v>700.91723564385734</v>
      </c>
      <c r="AC203" s="366">
        <f t="shared" si="24"/>
        <v>2260.4211702646071</v>
      </c>
    </row>
    <row r="204" spans="1:29" ht="18.75">
      <c r="A204" s="345">
        <v>619</v>
      </c>
      <c r="B204" s="346" t="s">
        <v>227</v>
      </c>
      <c r="C204" s="342">
        <v>2721</v>
      </c>
      <c r="D204" s="336">
        <v>503.23410510841603</v>
      </c>
      <c r="E204" s="349">
        <v>79.755604557148104</v>
      </c>
      <c r="F204" s="352">
        <v>271.44285189268652</v>
      </c>
      <c r="G204" s="351">
        <v>152.03564865858141</v>
      </c>
      <c r="H204" s="337">
        <v>625.1951488423374</v>
      </c>
      <c r="I204" s="338">
        <v>1128.4288864388093</v>
      </c>
      <c r="J204" s="341">
        <v>-101.09665564130835</v>
      </c>
      <c r="K204" s="342">
        <v>254.44040973246666</v>
      </c>
      <c r="L204" s="339">
        <f t="shared" si="23"/>
        <v>1281.7726405299675</v>
      </c>
      <c r="M204" s="364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57">
        <v>619</v>
      </c>
      <c r="V204" s="346" t="s">
        <v>227</v>
      </c>
      <c r="W204" s="342">
        <v>2785</v>
      </c>
      <c r="X204" s="361">
        <v>2467.1091160003634</v>
      </c>
      <c r="Y204" s="337">
        <v>1061.7336473078012</v>
      </c>
      <c r="Z204" s="358">
        <v>3528.8427633081646</v>
      </c>
      <c r="AA204" s="362">
        <v>-1.5396768402154399</v>
      </c>
      <c r="AB204" s="360">
        <v>785.1089774900405</v>
      </c>
      <c r="AC204" s="366">
        <f t="shared" si="24"/>
        <v>4312.4120639579896</v>
      </c>
    </row>
    <row r="205" spans="1:29" ht="18.75">
      <c r="A205" s="345">
        <v>620</v>
      </c>
      <c r="B205" s="346" t="s">
        <v>228</v>
      </c>
      <c r="C205" s="342">
        <v>2446</v>
      </c>
      <c r="D205" s="336">
        <v>1119.5723630417008</v>
      </c>
      <c r="E205" s="349">
        <v>750.58626328699916</v>
      </c>
      <c r="F205" s="352">
        <v>173.79149632052329</v>
      </c>
      <c r="G205" s="351">
        <v>195.19460343417825</v>
      </c>
      <c r="H205" s="337">
        <v>224.45502861815208</v>
      </c>
      <c r="I205" s="338">
        <v>1344.0273916598528</v>
      </c>
      <c r="J205" s="341">
        <v>43.511447260834018</v>
      </c>
      <c r="K205" s="342">
        <v>242.3876497420658</v>
      </c>
      <c r="L205" s="339">
        <f t="shared" si="23"/>
        <v>1629.9264886627527</v>
      </c>
      <c r="M205" s="364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57">
        <v>620</v>
      </c>
      <c r="V205" s="346" t="s">
        <v>228</v>
      </c>
      <c r="W205" s="342">
        <v>2491</v>
      </c>
      <c r="X205" s="361">
        <v>4613.8588766306111</v>
      </c>
      <c r="Y205" s="337">
        <v>846.88376962217706</v>
      </c>
      <c r="Z205" s="358">
        <v>5460.7426462527883</v>
      </c>
      <c r="AA205" s="363">
        <v>-35.696507426736254</v>
      </c>
      <c r="AB205" s="360">
        <v>749.49763799931293</v>
      </c>
      <c r="AC205" s="366">
        <f t="shared" si="24"/>
        <v>6174.5437768253651</v>
      </c>
    </row>
    <row r="206" spans="1:29" ht="18.75">
      <c r="A206" s="345">
        <v>623</v>
      </c>
      <c r="B206" s="346" t="s">
        <v>229</v>
      </c>
      <c r="C206" s="342">
        <v>2117</v>
      </c>
      <c r="D206" s="336">
        <v>688.92300425129906</v>
      </c>
      <c r="E206" s="349">
        <v>396.57581483230985</v>
      </c>
      <c r="F206" s="352">
        <v>230.78837978271139</v>
      </c>
      <c r="G206" s="351">
        <v>61.558809636277751</v>
      </c>
      <c r="H206" s="337">
        <v>-53.583845063769488</v>
      </c>
      <c r="I206" s="338">
        <v>635.33963155408594</v>
      </c>
      <c r="J206" s="341">
        <v>-197.24374114312707</v>
      </c>
      <c r="K206" s="342">
        <v>225.57804022643134</v>
      </c>
      <c r="L206" s="339">
        <f t="shared" si="23"/>
        <v>663.67393063739019</v>
      </c>
      <c r="M206" s="364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57">
        <v>623</v>
      </c>
      <c r="V206" s="346" t="s">
        <v>229</v>
      </c>
      <c r="W206" s="342">
        <v>2137</v>
      </c>
      <c r="X206" s="361">
        <v>3222.9852892346526</v>
      </c>
      <c r="Y206" s="337">
        <v>183.72077733773648</v>
      </c>
      <c r="Z206" s="358">
        <v>3406.7060665723893</v>
      </c>
      <c r="AA206" s="362">
        <v>-218.78521291530183</v>
      </c>
      <c r="AB206" s="360">
        <v>733.49075815666413</v>
      </c>
      <c r="AC206" s="366">
        <f t="shared" si="24"/>
        <v>3921.4116118137517</v>
      </c>
    </row>
    <row r="207" spans="1:29" ht="18.75">
      <c r="A207" s="345">
        <v>624</v>
      </c>
      <c r="B207" s="346" t="s">
        <v>230</v>
      </c>
      <c r="C207" s="342">
        <v>5119</v>
      </c>
      <c r="D207" s="336">
        <v>848.9111154522368</v>
      </c>
      <c r="E207" s="349">
        <v>365.82672396952529</v>
      </c>
      <c r="F207" s="352">
        <v>240.43231099824183</v>
      </c>
      <c r="G207" s="351">
        <v>242.65208048446962</v>
      </c>
      <c r="H207" s="337">
        <v>234.09435436608712</v>
      </c>
      <c r="I207" s="338">
        <v>1083.0052744676696</v>
      </c>
      <c r="J207" s="341">
        <v>-171.85368235983591</v>
      </c>
      <c r="K207" s="342">
        <v>144.5119869724474</v>
      </c>
      <c r="L207" s="339">
        <f t="shared" si="23"/>
        <v>1055.6635790802811</v>
      </c>
      <c r="M207" s="364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57">
        <v>624</v>
      </c>
      <c r="V207" s="346" t="s">
        <v>230</v>
      </c>
      <c r="W207" s="342">
        <v>5125</v>
      </c>
      <c r="X207" s="361">
        <v>1527.9427611122801</v>
      </c>
      <c r="Y207" s="337">
        <v>219.65380554217245</v>
      </c>
      <c r="Z207" s="358">
        <v>1747.5965666544525</v>
      </c>
      <c r="AA207" s="363">
        <v>-164.06868292682927</v>
      </c>
      <c r="AB207" s="360">
        <v>472.9738546585578</v>
      </c>
      <c r="AC207" s="366">
        <f t="shared" si="24"/>
        <v>2056.5017383861809</v>
      </c>
    </row>
    <row r="208" spans="1:29" ht="18.75">
      <c r="A208" s="345">
        <v>625</v>
      </c>
      <c r="B208" s="346" t="s">
        <v>231</v>
      </c>
      <c r="C208" s="342">
        <v>3048</v>
      </c>
      <c r="D208" s="336">
        <v>1092.8553149606298</v>
      </c>
      <c r="E208" s="349">
        <v>584.07578740157476</v>
      </c>
      <c r="F208" s="352">
        <v>303.92946194225721</v>
      </c>
      <c r="G208" s="351">
        <v>204.85006561679791</v>
      </c>
      <c r="H208" s="337">
        <v>216.42290026246718</v>
      </c>
      <c r="I208" s="338">
        <v>1309.278215223097</v>
      </c>
      <c r="J208" s="341">
        <v>161.125</v>
      </c>
      <c r="K208" s="342">
        <v>184.80931726578265</v>
      </c>
      <c r="L208" s="339">
        <f t="shared" si="23"/>
        <v>1655.2125324888798</v>
      </c>
      <c r="M208" s="364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57">
        <v>625</v>
      </c>
      <c r="V208" s="346" t="s">
        <v>231</v>
      </c>
      <c r="W208" s="342">
        <v>3051</v>
      </c>
      <c r="X208" s="361">
        <v>2443.2043342605321</v>
      </c>
      <c r="Y208" s="337">
        <v>594.27317842413163</v>
      </c>
      <c r="Z208" s="358">
        <v>3037.4775126846639</v>
      </c>
      <c r="AA208" s="362">
        <v>137.04228121927238</v>
      </c>
      <c r="AB208" s="360">
        <v>594.91106141641205</v>
      </c>
      <c r="AC208" s="366">
        <f t="shared" si="24"/>
        <v>3769.4308553203482</v>
      </c>
    </row>
    <row r="209" spans="1:29" ht="18.75">
      <c r="A209" s="345">
        <v>626</v>
      </c>
      <c r="B209" s="346" t="s">
        <v>232</v>
      </c>
      <c r="C209" s="342">
        <v>4964</v>
      </c>
      <c r="D209" s="336">
        <v>267.24496373892021</v>
      </c>
      <c r="E209" s="349">
        <v>394.37912973408544</v>
      </c>
      <c r="F209" s="352">
        <v>-58.617042707493958</v>
      </c>
      <c r="G209" s="351">
        <v>-68.517123287671239</v>
      </c>
      <c r="H209" s="337">
        <v>-7.8261482675261886</v>
      </c>
      <c r="I209" s="338">
        <v>259.41881547139405</v>
      </c>
      <c r="J209" s="341">
        <v>-44.955882352941174</v>
      </c>
      <c r="K209" s="342">
        <v>193.16200725620152</v>
      </c>
      <c r="L209" s="339">
        <f t="shared" si="23"/>
        <v>407.62494037465444</v>
      </c>
      <c r="M209" s="364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57">
        <v>626</v>
      </c>
      <c r="V209" s="346" t="s">
        <v>232</v>
      </c>
      <c r="W209" s="342">
        <v>5033</v>
      </c>
      <c r="X209" s="361">
        <v>3307.5952253076907</v>
      </c>
      <c r="Y209" s="337">
        <v>196.37708135390449</v>
      </c>
      <c r="Z209" s="358">
        <v>3503.9723066615952</v>
      </c>
      <c r="AA209" s="363">
        <v>-49.280548380687463</v>
      </c>
      <c r="AB209" s="360">
        <v>632.69665844053713</v>
      </c>
      <c r="AC209" s="366">
        <f t="shared" si="24"/>
        <v>4087.3884167214451</v>
      </c>
    </row>
    <row r="210" spans="1:29" ht="18.75">
      <c r="A210" s="345">
        <v>630</v>
      </c>
      <c r="B210" s="346" t="s">
        <v>233</v>
      </c>
      <c r="C210" s="342">
        <v>1631</v>
      </c>
      <c r="D210" s="336">
        <v>993.33721643163699</v>
      </c>
      <c r="E210" s="349">
        <v>1496.7688534641325</v>
      </c>
      <c r="F210" s="352">
        <v>-216.62293071735132</v>
      </c>
      <c r="G210" s="351">
        <v>-286.80870631514409</v>
      </c>
      <c r="H210" s="337">
        <v>326.87921520539544</v>
      </c>
      <c r="I210" s="338">
        <v>1320.2164316370324</v>
      </c>
      <c r="J210" s="341">
        <v>-127.14285714285714</v>
      </c>
      <c r="K210" s="342">
        <v>179.92507054300461</v>
      </c>
      <c r="L210" s="339">
        <f t="shared" si="23"/>
        <v>1372.9986450371798</v>
      </c>
      <c r="M210" s="364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57">
        <v>630</v>
      </c>
      <c r="V210" s="346" t="s">
        <v>233</v>
      </c>
      <c r="W210" s="342">
        <v>1593</v>
      </c>
      <c r="X210" s="361">
        <v>2870.6676498611864</v>
      </c>
      <c r="Y210" s="337">
        <v>885.47310934540667</v>
      </c>
      <c r="Z210" s="358">
        <v>3756.1407592065934</v>
      </c>
      <c r="AA210" s="362">
        <v>-53.734463276836159</v>
      </c>
      <c r="AB210" s="360">
        <v>598.40956103274038</v>
      </c>
      <c r="AC210" s="366">
        <f t="shared" si="24"/>
        <v>4300.8158569624975</v>
      </c>
    </row>
    <row r="211" spans="1:29" ht="18.75">
      <c r="A211" s="345">
        <v>631</v>
      </c>
      <c r="B211" s="346" t="s">
        <v>234</v>
      </c>
      <c r="C211" s="342">
        <v>1985</v>
      </c>
      <c r="D211" s="336">
        <v>778.51385390428209</v>
      </c>
      <c r="E211" s="349">
        <v>216.84030226700253</v>
      </c>
      <c r="F211" s="352">
        <v>283.15869017632241</v>
      </c>
      <c r="G211" s="351">
        <v>278.51486146095721</v>
      </c>
      <c r="H211" s="337">
        <v>297.44937027707806</v>
      </c>
      <c r="I211" s="338">
        <v>1075.9632241813601</v>
      </c>
      <c r="J211" s="341">
        <v>-273.86397984886651</v>
      </c>
      <c r="K211" s="342">
        <v>173.5098922484774</v>
      </c>
      <c r="L211" s="339">
        <f t="shared" si="23"/>
        <v>975.60913658097104</v>
      </c>
      <c r="M211" s="364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57">
        <v>631</v>
      </c>
      <c r="V211" s="346" t="s">
        <v>234</v>
      </c>
      <c r="W211" s="342">
        <v>1994</v>
      </c>
      <c r="X211" s="361">
        <v>1392.571281101677</v>
      </c>
      <c r="Y211" s="337">
        <v>443.79476937693022</v>
      </c>
      <c r="Z211" s="358">
        <v>1836.3660504786071</v>
      </c>
      <c r="AA211" s="363">
        <v>-262.97492477432297</v>
      </c>
      <c r="AB211" s="360">
        <v>582.63395010426166</v>
      </c>
      <c r="AC211" s="366">
        <f t="shared" si="24"/>
        <v>2156.0250758085458</v>
      </c>
    </row>
    <row r="212" spans="1:29" ht="18.75">
      <c r="A212" s="345">
        <v>635</v>
      </c>
      <c r="B212" s="346" t="s">
        <v>235</v>
      </c>
      <c r="C212" s="342">
        <v>6439</v>
      </c>
      <c r="D212" s="336">
        <v>193.43795620437956</v>
      </c>
      <c r="E212" s="349">
        <v>213.4098462494176</v>
      </c>
      <c r="F212" s="352">
        <v>-6.2123000465910856</v>
      </c>
      <c r="G212" s="351">
        <v>-13.759589998446964</v>
      </c>
      <c r="H212" s="337">
        <v>348.00807578816585</v>
      </c>
      <c r="I212" s="338">
        <v>541.44603199254539</v>
      </c>
      <c r="J212" s="341">
        <v>-93.074545736915667</v>
      </c>
      <c r="K212" s="342">
        <v>197.57530115336723</v>
      </c>
      <c r="L212" s="339">
        <f t="shared" si="23"/>
        <v>645.94678740899701</v>
      </c>
      <c r="M212" s="364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57">
        <v>635</v>
      </c>
      <c r="V212" s="346" t="s">
        <v>235</v>
      </c>
      <c r="W212" s="342">
        <v>6415</v>
      </c>
      <c r="X212" s="361">
        <v>1696.8642311789433</v>
      </c>
      <c r="Y212" s="337">
        <v>665.31801722565285</v>
      </c>
      <c r="Z212" s="358">
        <v>2362.1822484045961</v>
      </c>
      <c r="AA212" s="362">
        <v>-100.99142634450507</v>
      </c>
      <c r="AB212" s="360">
        <v>655.21530106197724</v>
      </c>
      <c r="AC212" s="366">
        <f t="shared" si="24"/>
        <v>2916.406123122068</v>
      </c>
    </row>
    <row r="213" spans="1:29" ht="18.75">
      <c r="A213" s="345">
        <v>636</v>
      </c>
      <c r="B213" s="346" t="s">
        <v>236</v>
      </c>
      <c r="C213" s="342">
        <v>8222</v>
      </c>
      <c r="D213" s="336">
        <v>541.4773777669667</v>
      </c>
      <c r="E213" s="349">
        <v>447.18596448552665</v>
      </c>
      <c r="F213" s="352">
        <v>66.602894672828995</v>
      </c>
      <c r="G213" s="351">
        <v>27.688518608611044</v>
      </c>
      <c r="H213" s="337">
        <v>327.50863536852347</v>
      </c>
      <c r="I213" s="338">
        <v>868.98589151058138</v>
      </c>
      <c r="J213" s="341">
        <v>-82.972269520797866</v>
      </c>
      <c r="K213" s="342">
        <v>215.54273355201587</v>
      </c>
      <c r="L213" s="339">
        <f t="shared" si="23"/>
        <v>1001.5563555417993</v>
      </c>
      <c r="M213" s="364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57">
        <v>636</v>
      </c>
      <c r="V213" s="346" t="s">
        <v>236</v>
      </c>
      <c r="W213" s="342">
        <v>8229</v>
      </c>
      <c r="X213" s="361">
        <v>1567.9060139421122</v>
      </c>
      <c r="Y213" s="337">
        <v>693.23303973299221</v>
      </c>
      <c r="Z213" s="358">
        <v>2261.1390536751046</v>
      </c>
      <c r="AA213" s="363">
        <v>-90.016769959897928</v>
      </c>
      <c r="AB213" s="360">
        <v>658.04191244309402</v>
      </c>
      <c r="AC213" s="366">
        <f t="shared" si="24"/>
        <v>2829.1641961583009</v>
      </c>
    </row>
    <row r="214" spans="1:29" ht="18.75">
      <c r="A214" s="345">
        <v>638</v>
      </c>
      <c r="B214" s="346" t="s">
        <v>237</v>
      </c>
      <c r="C214" s="342">
        <v>51149</v>
      </c>
      <c r="D214" s="336">
        <v>888.10551525934034</v>
      </c>
      <c r="E214" s="349">
        <v>508.29349547400733</v>
      </c>
      <c r="F214" s="352">
        <v>266.58794893350796</v>
      </c>
      <c r="G214" s="351">
        <v>113.22407085182506</v>
      </c>
      <c r="H214" s="337">
        <v>-87.440810182017245</v>
      </c>
      <c r="I214" s="338">
        <v>800.66470507732311</v>
      </c>
      <c r="J214" s="341">
        <v>-20.101781070988679</v>
      </c>
      <c r="K214" s="342">
        <v>145.93117486367069</v>
      </c>
      <c r="L214" s="339">
        <f t="shared" si="23"/>
        <v>926.49409887000513</v>
      </c>
      <c r="M214" s="364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57">
        <v>638</v>
      </c>
      <c r="V214" s="346" t="s">
        <v>237</v>
      </c>
      <c r="W214" s="342">
        <v>50619</v>
      </c>
      <c r="X214" s="361">
        <v>1207.377278577236</v>
      </c>
      <c r="Y214" s="337">
        <v>-329.47329529974354</v>
      </c>
      <c r="Z214" s="358">
        <v>877.90398327749244</v>
      </c>
      <c r="AA214" s="362">
        <v>-22.01453999486359</v>
      </c>
      <c r="AB214" s="360">
        <v>466.77327651341255</v>
      </c>
      <c r="AC214" s="366">
        <f t="shared" si="24"/>
        <v>1322.6627197960413</v>
      </c>
    </row>
    <row r="215" spans="1:29" ht="18.75">
      <c r="A215" s="345">
        <v>678</v>
      </c>
      <c r="B215" s="346" t="s">
        <v>238</v>
      </c>
      <c r="C215" s="342">
        <v>24260</v>
      </c>
      <c r="D215" s="336">
        <v>611.99212695795552</v>
      </c>
      <c r="E215" s="349">
        <v>473.72988458367684</v>
      </c>
      <c r="F215" s="352">
        <v>83.107502061005775</v>
      </c>
      <c r="G215" s="351">
        <v>55.154740313272875</v>
      </c>
      <c r="H215" s="337">
        <v>294.13730420445177</v>
      </c>
      <c r="I215" s="338">
        <v>906.12947238252264</v>
      </c>
      <c r="J215" s="341">
        <v>-28.68342951360264</v>
      </c>
      <c r="K215" s="342">
        <v>143.13132744149021</v>
      </c>
      <c r="L215" s="339">
        <f t="shared" si="23"/>
        <v>1020.5773703104103</v>
      </c>
      <c r="M215" s="364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57">
        <v>678</v>
      </c>
      <c r="V215" s="346" t="s">
        <v>238</v>
      </c>
      <c r="W215" s="342">
        <v>24353</v>
      </c>
      <c r="X215" s="361">
        <v>2053.1360579753532</v>
      </c>
      <c r="Y215" s="337">
        <v>394.47039837391077</v>
      </c>
      <c r="Z215" s="358">
        <v>2447.6064563492641</v>
      </c>
      <c r="AA215" s="363">
        <v>-37.703691536976962</v>
      </c>
      <c r="AB215" s="360">
        <v>468.06858931083474</v>
      </c>
      <c r="AC215" s="366">
        <f t="shared" si="24"/>
        <v>2877.9713541231222</v>
      </c>
    </row>
    <row r="216" spans="1:29" ht="18.75">
      <c r="A216" s="345">
        <v>680</v>
      </c>
      <c r="B216" s="346" t="s">
        <v>239</v>
      </c>
      <c r="C216" s="342">
        <v>24810</v>
      </c>
      <c r="D216" s="336">
        <v>346.50153164046753</v>
      </c>
      <c r="E216" s="349">
        <v>311.26916565900848</v>
      </c>
      <c r="F216" s="352">
        <v>4.9852075775896818</v>
      </c>
      <c r="G216" s="351">
        <v>30.247158403869406</v>
      </c>
      <c r="H216" s="337">
        <v>95.3925836356308</v>
      </c>
      <c r="I216" s="338">
        <v>441.89415558242644</v>
      </c>
      <c r="J216" s="341">
        <v>-15.84316807738815</v>
      </c>
      <c r="K216" s="342">
        <v>138.54476479099938</v>
      </c>
      <c r="L216" s="339">
        <f t="shared" si="23"/>
        <v>564.59575229603763</v>
      </c>
      <c r="M216" s="364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57">
        <v>680</v>
      </c>
      <c r="V216" s="346" t="s">
        <v>239</v>
      </c>
      <c r="W216" s="342">
        <v>24407</v>
      </c>
      <c r="X216" s="361">
        <v>1182.9431072896573</v>
      </c>
      <c r="Y216" s="337">
        <v>13.19064627013635</v>
      </c>
      <c r="Z216" s="358">
        <v>1196.1337535597936</v>
      </c>
      <c r="AA216" s="362">
        <v>-38.815708608186178</v>
      </c>
      <c r="AB216" s="360">
        <v>455.29440691808361</v>
      </c>
      <c r="AC216" s="366">
        <f t="shared" si="24"/>
        <v>1612.6124518696911</v>
      </c>
    </row>
    <row r="217" spans="1:29" ht="18.75">
      <c r="A217" s="345">
        <v>681</v>
      </c>
      <c r="B217" s="346" t="s">
        <v>240</v>
      </c>
      <c r="C217" s="342">
        <v>3330</v>
      </c>
      <c r="D217" s="336">
        <v>257.53873873873874</v>
      </c>
      <c r="E217" s="349">
        <v>33.846546546546548</v>
      </c>
      <c r="F217" s="352">
        <v>111.47807807807808</v>
      </c>
      <c r="G217" s="351">
        <v>112.21411411411411</v>
      </c>
      <c r="H217" s="337">
        <v>313.95855855855854</v>
      </c>
      <c r="I217" s="338">
        <v>571.49729729729734</v>
      </c>
      <c r="J217" s="341">
        <v>-18.709009009009009</v>
      </c>
      <c r="K217" s="342">
        <v>241.94275682125567</v>
      </c>
      <c r="L217" s="339">
        <f t="shared" si="23"/>
        <v>794.73104510954397</v>
      </c>
      <c r="M217" s="364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57">
        <v>681</v>
      </c>
      <c r="V217" s="346" t="s">
        <v>240</v>
      </c>
      <c r="W217" s="342">
        <v>3364</v>
      </c>
      <c r="X217" s="361">
        <v>2095.8913623352055</v>
      </c>
      <c r="Y217" s="337">
        <v>862.43029728665852</v>
      </c>
      <c r="Z217" s="358">
        <v>2958.321659621864</v>
      </c>
      <c r="AA217" s="363">
        <v>-29.408442330558859</v>
      </c>
      <c r="AB217" s="360">
        <v>768.45022049039756</v>
      </c>
      <c r="AC217" s="366">
        <f t="shared" si="24"/>
        <v>3697.3634377817025</v>
      </c>
    </row>
    <row r="218" spans="1:29" ht="18.75">
      <c r="A218" s="345">
        <v>683</v>
      </c>
      <c r="B218" s="346" t="s">
        <v>241</v>
      </c>
      <c r="C218" s="342">
        <v>3670</v>
      </c>
      <c r="D218" s="336">
        <v>1339.3198910081744</v>
      </c>
      <c r="E218" s="349">
        <v>1434.383378746594</v>
      </c>
      <c r="F218" s="352">
        <v>-105.84523160762943</v>
      </c>
      <c r="G218" s="351">
        <v>10.781743869209809</v>
      </c>
      <c r="H218" s="337">
        <v>673.76675749318804</v>
      </c>
      <c r="I218" s="338">
        <v>2013.0869209809264</v>
      </c>
      <c r="J218" s="341">
        <v>20.051226158038148</v>
      </c>
      <c r="K218" s="342">
        <v>207.0746535381721</v>
      </c>
      <c r="L218" s="339">
        <f t="shared" si="23"/>
        <v>2240.2128006771368</v>
      </c>
      <c r="M218" s="364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57">
        <v>683</v>
      </c>
      <c r="V218" s="346" t="s">
        <v>241</v>
      </c>
      <c r="W218" s="342">
        <v>3712</v>
      </c>
      <c r="X218" s="361">
        <v>3838.3049272195631</v>
      </c>
      <c r="Y218" s="337">
        <v>1256.7848032722461</v>
      </c>
      <c r="Z218" s="358">
        <v>5095.0897304918099</v>
      </c>
      <c r="AA218" s="362">
        <v>39.148168103448278</v>
      </c>
      <c r="AB218" s="360">
        <v>675.45453865903778</v>
      </c>
      <c r="AC218" s="366">
        <f t="shared" si="24"/>
        <v>5809.6924372542962</v>
      </c>
    </row>
    <row r="219" spans="1:29" ht="18.75">
      <c r="A219" s="345">
        <v>684</v>
      </c>
      <c r="B219" s="346" t="s">
        <v>242</v>
      </c>
      <c r="C219" s="342">
        <v>38959</v>
      </c>
      <c r="D219" s="336">
        <v>413.32018275623091</v>
      </c>
      <c r="E219" s="349">
        <v>187.20798788469929</v>
      </c>
      <c r="F219" s="352">
        <v>108.44379989219436</v>
      </c>
      <c r="G219" s="351">
        <v>117.66839497933725</v>
      </c>
      <c r="H219" s="337">
        <v>-12.525167483764983</v>
      </c>
      <c r="I219" s="338">
        <v>400.79498960445596</v>
      </c>
      <c r="J219" s="341">
        <v>-48.346107446289686</v>
      </c>
      <c r="K219" s="342">
        <v>180.72365737892724</v>
      </c>
      <c r="L219" s="339">
        <f t="shared" si="23"/>
        <v>533.17253953709348</v>
      </c>
      <c r="M219" s="364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57">
        <v>684</v>
      </c>
      <c r="V219" s="346" t="s">
        <v>242</v>
      </c>
      <c r="W219" s="342">
        <v>39040</v>
      </c>
      <c r="X219" s="361">
        <v>1270.4425487810536</v>
      </c>
      <c r="Y219" s="337">
        <v>-121.46491763040318</v>
      </c>
      <c r="Z219" s="358">
        <v>1148.9776311506505</v>
      </c>
      <c r="AA219" s="363">
        <v>-33.337499999999999</v>
      </c>
      <c r="AB219" s="360">
        <v>589.45997287573607</v>
      </c>
      <c r="AC219" s="366">
        <f t="shared" si="24"/>
        <v>1705.1001040263864</v>
      </c>
    </row>
    <row r="220" spans="1:29" ht="18.75">
      <c r="A220" s="345">
        <v>686</v>
      </c>
      <c r="B220" s="346" t="s">
        <v>243</v>
      </c>
      <c r="C220" s="342">
        <v>3033</v>
      </c>
      <c r="D220" s="336">
        <v>-142.4724695021431</v>
      </c>
      <c r="E220" s="349">
        <v>142.49126277612925</v>
      </c>
      <c r="F220" s="352">
        <v>-144.22782723376196</v>
      </c>
      <c r="G220" s="351">
        <v>-140.73590504451039</v>
      </c>
      <c r="H220" s="337">
        <v>435.04747774480711</v>
      </c>
      <c r="I220" s="338">
        <v>292.57500824266401</v>
      </c>
      <c r="J220" s="341">
        <v>161.00791295746785</v>
      </c>
      <c r="K220" s="342">
        <v>221.79610738535453</v>
      </c>
      <c r="L220" s="339">
        <f t="shared" si="23"/>
        <v>675.37902858548637</v>
      </c>
      <c r="M220" s="364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57">
        <v>686</v>
      </c>
      <c r="V220" s="346" t="s">
        <v>243</v>
      </c>
      <c r="W220" s="342">
        <v>3053</v>
      </c>
      <c r="X220" s="361">
        <v>2594.0528273583386</v>
      </c>
      <c r="Y220" s="337">
        <v>949.05976087775809</v>
      </c>
      <c r="Z220" s="358">
        <v>3543.1125882360971</v>
      </c>
      <c r="AA220" s="362">
        <v>123.51981657386177</v>
      </c>
      <c r="AB220" s="360">
        <v>712.34534491236002</v>
      </c>
      <c r="AC220" s="366">
        <f t="shared" si="24"/>
        <v>4378.9777497223185</v>
      </c>
    </row>
    <row r="221" spans="1:29" ht="18.75">
      <c r="A221" s="345">
        <v>687</v>
      </c>
      <c r="B221" s="346" t="s">
        <v>244</v>
      </c>
      <c r="C221" s="342">
        <v>1513</v>
      </c>
      <c r="D221" s="336">
        <v>297.96893588896233</v>
      </c>
      <c r="E221" s="349">
        <v>604.86318572372772</v>
      </c>
      <c r="F221" s="352">
        <v>-121.6463978849967</v>
      </c>
      <c r="G221" s="351">
        <v>-185.24785194976866</v>
      </c>
      <c r="H221" s="337">
        <v>-20.690680766688697</v>
      </c>
      <c r="I221" s="338">
        <v>277.27891606080635</v>
      </c>
      <c r="J221" s="341">
        <v>100.96563119629874</v>
      </c>
      <c r="K221" s="342">
        <v>248.53450675871156</v>
      </c>
      <c r="L221" s="339">
        <f t="shared" si="23"/>
        <v>626.77905401581666</v>
      </c>
      <c r="M221" s="364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57">
        <v>687</v>
      </c>
      <c r="V221" s="346" t="s">
        <v>244</v>
      </c>
      <c r="W221" s="342">
        <v>1561</v>
      </c>
      <c r="X221" s="361">
        <v>3922.4546833724808</v>
      </c>
      <c r="Y221" s="337">
        <v>568.21589344207985</v>
      </c>
      <c r="Z221" s="358">
        <v>4490.6705768145603</v>
      </c>
      <c r="AA221" s="363">
        <v>102.10185778347213</v>
      </c>
      <c r="AB221" s="360">
        <v>800.41212262017734</v>
      </c>
      <c r="AC221" s="366">
        <f t="shared" si="24"/>
        <v>5393.1845572182101</v>
      </c>
    </row>
    <row r="222" spans="1:29" ht="18.75">
      <c r="A222" s="345">
        <v>689</v>
      </c>
      <c r="B222" s="346" t="s">
        <v>245</v>
      </c>
      <c r="C222" s="342">
        <v>3092</v>
      </c>
      <c r="D222" s="336">
        <v>653.57826649417848</v>
      </c>
      <c r="E222" s="349">
        <v>-155.32891332470894</v>
      </c>
      <c r="F222" s="352">
        <v>478.22800776196635</v>
      </c>
      <c r="G222" s="351">
        <v>330.67917205692106</v>
      </c>
      <c r="H222" s="337">
        <v>140.58958602846053</v>
      </c>
      <c r="I222" s="338">
        <v>794.16785252263912</v>
      </c>
      <c r="J222" s="341">
        <v>-83.586675291073732</v>
      </c>
      <c r="K222" s="342">
        <v>192.56532676435617</v>
      </c>
      <c r="L222" s="339">
        <f t="shared" si="23"/>
        <v>903.14650399592153</v>
      </c>
      <c r="M222" s="364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57">
        <v>689</v>
      </c>
      <c r="V222" s="346" t="s">
        <v>245</v>
      </c>
      <c r="W222" s="342">
        <v>3146</v>
      </c>
      <c r="X222" s="361">
        <v>2778.6768449079614</v>
      </c>
      <c r="Y222" s="337">
        <v>267.23822102488913</v>
      </c>
      <c r="Z222" s="358">
        <v>3045.9150659328502</v>
      </c>
      <c r="AA222" s="362">
        <v>-148.02129688493324</v>
      </c>
      <c r="AB222" s="360">
        <v>625.97817702636257</v>
      </c>
      <c r="AC222" s="366">
        <f t="shared" si="24"/>
        <v>3523.8719460742795</v>
      </c>
    </row>
    <row r="223" spans="1:29" ht="18.75">
      <c r="A223" s="345">
        <v>691</v>
      </c>
      <c r="B223" s="346" t="s">
        <v>246</v>
      </c>
      <c r="C223" s="342">
        <v>2690</v>
      </c>
      <c r="D223" s="336">
        <v>913.09851301115236</v>
      </c>
      <c r="E223" s="349">
        <v>692.59293680297401</v>
      </c>
      <c r="F223" s="352">
        <v>200.01189591078068</v>
      </c>
      <c r="G223" s="351">
        <v>20.49368029739777</v>
      </c>
      <c r="H223" s="337">
        <v>667.44498141263944</v>
      </c>
      <c r="I223" s="338">
        <v>1580.5438661710036</v>
      </c>
      <c r="J223" s="341">
        <v>-14.468029739776952</v>
      </c>
      <c r="K223" s="342">
        <v>238.27511465701622</v>
      </c>
      <c r="L223" s="339">
        <f t="shared" si="23"/>
        <v>1804.3509510882429</v>
      </c>
      <c r="M223" s="364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57">
        <v>691</v>
      </c>
      <c r="V223" s="346" t="s">
        <v>246</v>
      </c>
      <c r="W223" s="342">
        <v>2710</v>
      </c>
      <c r="X223" s="361">
        <v>2861.3094175874876</v>
      </c>
      <c r="Y223" s="337">
        <v>1159.7664555124679</v>
      </c>
      <c r="Z223" s="358">
        <v>4021.0758730999555</v>
      </c>
      <c r="AA223" s="363">
        <v>5.0107011070110703</v>
      </c>
      <c r="AB223" s="360">
        <v>698.92346306605737</v>
      </c>
      <c r="AC223" s="366">
        <f t="shared" si="24"/>
        <v>4725.010037273024</v>
      </c>
    </row>
    <row r="224" spans="1:29" ht="18.75">
      <c r="A224" s="345">
        <v>694</v>
      </c>
      <c r="B224" s="346" t="s">
        <v>247</v>
      </c>
      <c r="C224" s="342">
        <v>28521</v>
      </c>
      <c r="D224" s="336">
        <v>264.80989446372848</v>
      </c>
      <c r="E224" s="349">
        <v>198.68395217558992</v>
      </c>
      <c r="F224" s="352">
        <v>6.3930437221696295</v>
      </c>
      <c r="G224" s="351">
        <v>59.732898565968938</v>
      </c>
      <c r="H224" s="337">
        <v>77.32050068370674</v>
      </c>
      <c r="I224" s="338">
        <v>342.13039514743525</v>
      </c>
      <c r="J224" s="341">
        <v>-3.247607026401599</v>
      </c>
      <c r="K224" s="342">
        <v>151.77764705331907</v>
      </c>
      <c r="L224" s="339">
        <f t="shared" si="23"/>
        <v>490.6604351743527</v>
      </c>
      <c r="M224" s="364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57">
        <v>694</v>
      </c>
      <c r="V224" s="346" t="s">
        <v>247</v>
      </c>
      <c r="W224" s="342">
        <v>28710</v>
      </c>
      <c r="X224" s="361">
        <v>1155.0210895891521</v>
      </c>
      <c r="Y224" s="337">
        <v>79.965780029477997</v>
      </c>
      <c r="Z224" s="358">
        <v>1234.9868696186302</v>
      </c>
      <c r="AA224" s="362">
        <v>-16.770184604667364</v>
      </c>
      <c r="AB224" s="360">
        <v>482.99223461889358</v>
      </c>
      <c r="AC224" s="366">
        <f t="shared" si="24"/>
        <v>1701.2089196328566</v>
      </c>
    </row>
    <row r="225" spans="1:29" ht="18.75">
      <c r="A225" s="345">
        <v>697</v>
      </c>
      <c r="B225" s="346" t="s">
        <v>248</v>
      </c>
      <c r="C225" s="342">
        <v>1210</v>
      </c>
      <c r="D225" s="336">
        <v>114.41487603305785</v>
      </c>
      <c r="E225" s="349">
        <v>284.90165289256197</v>
      </c>
      <c r="F225" s="352">
        <v>-108.06776859504133</v>
      </c>
      <c r="G225" s="351">
        <v>-62.419008264462811</v>
      </c>
      <c r="H225" s="337">
        <v>282.42479338842975</v>
      </c>
      <c r="I225" s="338">
        <v>396.8404958677686</v>
      </c>
      <c r="J225" s="341">
        <v>-159.46363636363637</v>
      </c>
      <c r="K225" s="342">
        <v>243.32082494356538</v>
      </c>
      <c r="L225" s="339">
        <f t="shared" si="23"/>
        <v>480.69768444769761</v>
      </c>
      <c r="M225" s="364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57">
        <v>697</v>
      </c>
      <c r="V225" s="346" t="s">
        <v>248</v>
      </c>
      <c r="W225" s="342">
        <v>1235</v>
      </c>
      <c r="X225" s="361">
        <v>3613.8451839908957</v>
      </c>
      <c r="Y225" s="337">
        <v>733.48099593631935</v>
      </c>
      <c r="Z225" s="358">
        <v>4347.326179927215</v>
      </c>
      <c r="AA225" s="363">
        <v>-208.23724696356274</v>
      </c>
      <c r="AB225" s="360">
        <v>782.50443432309271</v>
      </c>
      <c r="AC225" s="366">
        <f t="shared" si="24"/>
        <v>4921.593367286745</v>
      </c>
    </row>
    <row r="226" spans="1:29" ht="18.75">
      <c r="A226" s="345">
        <v>698</v>
      </c>
      <c r="B226" s="346" t="s">
        <v>249</v>
      </c>
      <c r="C226" s="342">
        <v>64180</v>
      </c>
      <c r="D226" s="336">
        <v>-108.08628856341539</v>
      </c>
      <c r="E226" s="349">
        <v>362.08451230913056</v>
      </c>
      <c r="F226" s="352">
        <v>-285.2870052976005</v>
      </c>
      <c r="G226" s="351">
        <v>-184.88379557494545</v>
      </c>
      <c r="H226" s="337">
        <v>301.06763789342472</v>
      </c>
      <c r="I226" s="338">
        <v>192.98134933000935</v>
      </c>
      <c r="J226" s="341">
        <v>-75.780180741664068</v>
      </c>
      <c r="K226" s="342">
        <v>149.62144699335249</v>
      </c>
      <c r="L226" s="339">
        <f t="shared" si="23"/>
        <v>266.82261558169779</v>
      </c>
      <c r="M226" s="364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57">
        <v>698</v>
      </c>
      <c r="V226" s="346" t="s">
        <v>249</v>
      </c>
      <c r="W226" s="342">
        <v>63528</v>
      </c>
      <c r="X226" s="361">
        <v>1097.5442816032748</v>
      </c>
      <c r="Y226" s="337">
        <v>406.89537242160497</v>
      </c>
      <c r="Z226" s="358">
        <v>1504.4396540248799</v>
      </c>
      <c r="AA226" s="362">
        <v>-54.153853418964864</v>
      </c>
      <c r="AB226" s="360">
        <v>495.02112817209473</v>
      </c>
      <c r="AC226" s="366">
        <f t="shared" si="24"/>
        <v>1945.3069287780097</v>
      </c>
    </row>
    <row r="227" spans="1:29" ht="18.75">
      <c r="A227" s="345">
        <v>700</v>
      </c>
      <c r="B227" s="346" t="s">
        <v>250</v>
      </c>
      <c r="C227" s="342">
        <v>4913</v>
      </c>
      <c r="D227" s="336">
        <v>245.05597394667208</v>
      </c>
      <c r="E227" s="349">
        <v>92.082637899450432</v>
      </c>
      <c r="F227" s="352">
        <v>49.427437410950539</v>
      </c>
      <c r="G227" s="351">
        <v>103.54589863627112</v>
      </c>
      <c r="H227" s="337">
        <v>-1.2253205780582128</v>
      </c>
      <c r="I227" s="338">
        <v>243.83065336861389</v>
      </c>
      <c r="J227" s="341">
        <v>-223.94056584571544</v>
      </c>
      <c r="K227" s="342">
        <v>166.01338980050613</v>
      </c>
      <c r="L227" s="339">
        <f t="shared" si="23"/>
        <v>185.90347732340459</v>
      </c>
      <c r="M227" s="364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57">
        <v>700</v>
      </c>
      <c r="V227" s="346" t="s">
        <v>250</v>
      </c>
      <c r="W227" s="342">
        <v>4922</v>
      </c>
      <c r="X227" s="361">
        <v>2039.7270957526327</v>
      </c>
      <c r="Y227" s="337">
        <v>106.52988516902205</v>
      </c>
      <c r="Z227" s="358">
        <v>2146.2569809216548</v>
      </c>
      <c r="AA227" s="363">
        <v>-203.07314099959365</v>
      </c>
      <c r="AB227" s="360">
        <v>558.66615169420095</v>
      </c>
      <c r="AC227" s="366">
        <f t="shared" si="24"/>
        <v>2501.8499916162618</v>
      </c>
    </row>
    <row r="228" spans="1:29" ht="18.75">
      <c r="A228" s="345">
        <v>702</v>
      </c>
      <c r="B228" s="346" t="s">
        <v>251</v>
      </c>
      <c r="C228" s="342">
        <v>4155</v>
      </c>
      <c r="D228" s="336">
        <v>218.81853188929</v>
      </c>
      <c r="E228" s="349">
        <v>22.772803850782189</v>
      </c>
      <c r="F228" s="352">
        <v>143.32154031287607</v>
      </c>
      <c r="G228" s="351">
        <v>52.724187725631772</v>
      </c>
      <c r="H228" s="337">
        <v>210.36702767749699</v>
      </c>
      <c r="I228" s="338">
        <v>429.18555956678699</v>
      </c>
      <c r="J228" s="341">
        <v>-198.89265944645007</v>
      </c>
      <c r="K228" s="342">
        <v>219.04972195045565</v>
      </c>
      <c r="L228" s="339">
        <f t="shared" si="23"/>
        <v>449.34262207079257</v>
      </c>
      <c r="M228" s="364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57">
        <v>702</v>
      </c>
      <c r="V228" s="346" t="s">
        <v>251</v>
      </c>
      <c r="W228" s="342">
        <v>4215</v>
      </c>
      <c r="X228" s="361">
        <v>2363.3732235019652</v>
      </c>
      <c r="Y228" s="337">
        <v>661.81207689163818</v>
      </c>
      <c r="Z228" s="358">
        <v>3025.1853003936035</v>
      </c>
      <c r="AA228" s="362">
        <v>-187.69703440094898</v>
      </c>
      <c r="AB228" s="360">
        <v>705.01924279621073</v>
      </c>
      <c r="AC228" s="366">
        <f t="shared" si="24"/>
        <v>3542.5075087888649</v>
      </c>
    </row>
    <row r="229" spans="1:29" ht="18.75">
      <c r="A229" s="345">
        <v>704</v>
      </c>
      <c r="B229" s="346" t="s">
        <v>252</v>
      </c>
      <c r="C229" s="342">
        <v>6379</v>
      </c>
      <c r="D229" s="336">
        <v>666.14124470920206</v>
      </c>
      <c r="E229" s="349">
        <v>595.68161153785854</v>
      </c>
      <c r="F229" s="352">
        <v>71.323248158018501</v>
      </c>
      <c r="G229" s="351">
        <v>-0.86361498667502745</v>
      </c>
      <c r="H229" s="337">
        <v>180.00532998902651</v>
      </c>
      <c r="I229" s="338">
        <v>846.14657469822862</v>
      </c>
      <c r="J229" s="341">
        <v>-153.15645085436589</v>
      </c>
      <c r="K229" s="342">
        <v>136.67386201710141</v>
      </c>
      <c r="L229" s="339">
        <f t="shared" si="23"/>
        <v>829.6639858609642</v>
      </c>
      <c r="M229" s="364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57">
        <v>704</v>
      </c>
      <c r="V229" s="346" t="s">
        <v>252</v>
      </c>
      <c r="W229" s="342">
        <v>6354</v>
      </c>
      <c r="X229" s="361">
        <v>905.45021781456524</v>
      </c>
      <c r="Y229" s="337">
        <v>22.606844164407622</v>
      </c>
      <c r="Z229" s="358">
        <v>928.05706197897291</v>
      </c>
      <c r="AA229" s="363">
        <v>-152.59490084985836</v>
      </c>
      <c r="AB229" s="360">
        <v>446.78377906821817</v>
      </c>
      <c r="AC229" s="366">
        <f t="shared" si="24"/>
        <v>1222.2459401973326</v>
      </c>
    </row>
    <row r="230" spans="1:29" ht="18.75">
      <c r="A230" s="345">
        <v>707</v>
      </c>
      <c r="B230" s="346" t="s">
        <v>253</v>
      </c>
      <c r="C230" s="342">
        <v>2032</v>
      </c>
      <c r="D230" s="336">
        <v>129.90944881889763</v>
      </c>
      <c r="E230" s="349">
        <v>-52.493110236220474</v>
      </c>
      <c r="F230" s="352">
        <v>59.370570866141733</v>
      </c>
      <c r="G230" s="351">
        <v>123.03198818897638</v>
      </c>
      <c r="H230" s="337">
        <v>606.21555118110234</v>
      </c>
      <c r="I230" s="338">
        <v>736.125</v>
      </c>
      <c r="J230" s="341">
        <v>-277.72687007874015</v>
      </c>
      <c r="K230" s="342">
        <v>258.0843711927327</v>
      </c>
      <c r="L230" s="339">
        <f t="shared" si="23"/>
        <v>716.48250111399261</v>
      </c>
      <c r="M230" s="364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57">
        <v>707</v>
      </c>
      <c r="V230" s="346" t="s">
        <v>253</v>
      </c>
      <c r="W230" s="342">
        <v>2066</v>
      </c>
      <c r="X230" s="361">
        <v>2926.9065225281342</v>
      </c>
      <c r="Y230" s="337">
        <v>1308.9945265336353</v>
      </c>
      <c r="Z230" s="358">
        <v>4235.9010490617693</v>
      </c>
      <c r="AA230" s="362">
        <v>-257.14327202323329</v>
      </c>
      <c r="AB230" s="360">
        <v>830.00364243795946</v>
      </c>
      <c r="AC230" s="366">
        <f t="shared" si="24"/>
        <v>4808.7614194764956</v>
      </c>
    </row>
    <row r="231" spans="1:29" ht="18.75">
      <c r="A231" s="345">
        <v>710</v>
      </c>
      <c r="B231" s="346" t="s">
        <v>254</v>
      </c>
      <c r="C231" s="342">
        <v>27484</v>
      </c>
      <c r="D231" s="336">
        <v>329.73537330810655</v>
      </c>
      <c r="E231" s="349">
        <v>382.98497307524377</v>
      </c>
      <c r="F231" s="352">
        <v>-68.273722893319743</v>
      </c>
      <c r="G231" s="351">
        <v>15.024123126182506</v>
      </c>
      <c r="H231" s="337">
        <v>296.59096201426286</v>
      </c>
      <c r="I231" s="338">
        <v>626.32633532236935</v>
      </c>
      <c r="J231" s="341">
        <v>-28.531618396157764</v>
      </c>
      <c r="K231" s="342">
        <v>178.35907737278177</v>
      </c>
      <c r="L231" s="339">
        <f t="shared" si="23"/>
        <v>776.15379429899326</v>
      </c>
      <c r="M231" s="364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57">
        <v>710</v>
      </c>
      <c r="V231" s="346" t="s">
        <v>254</v>
      </c>
      <c r="W231" s="342">
        <v>27528</v>
      </c>
      <c r="X231" s="361">
        <v>1626.0336700803452</v>
      </c>
      <c r="Y231" s="337">
        <v>421.04119830544295</v>
      </c>
      <c r="Z231" s="358">
        <v>2047.0748683857882</v>
      </c>
      <c r="AA231" s="363">
        <v>-26.936682650392328</v>
      </c>
      <c r="AB231" s="360">
        <v>578.12569939516072</v>
      </c>
      <c r="AC231" s="366">
        <f t="shared" si="24"/>
        <v>2598.2638851305564</v>
      </c>
    </row>
    <row r="232" spans="1:29" ht="18.75">
      <c r="A232" s="345">
        <v>729</v>
      </c>
      <c r="B232" s="346" t="s">
        <v>255</v>
      </c>
      <c r="C232" s="342">
        <v>9117</v>
      </c>
      <c r="D232" s="336">
        <v>220.48162772841943</v>
      </c>
      <c r="E232" s="349">
        <v>198.89525063068993</v>
      </c>
      <c r="F232" s="352">
        <v>-0.24514642974662718</v>
      </c>
      <c r="G232" s="351">
        <v>21.831523527476143</v>
      </c>
      <c r="H232" s="337">
        <v>501.52352747614344</v>
      </c>
      <c r="I232" s="338">
        <v>722.00526488976641</v>
      </c>
      <c r="J232" s="341">
        <v>25.74717560601075</v>
      </c>
      <c r="K232" s="342">
        <v>208.97184609212778</v>
      </c>
      <c r="L232" s="339">
        <f t="shared" si="23"/>
        <v>956.72428658790488</v>
      </c>
      <c r="M232" s="364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57">
        <v>729</v>
      </c>
      <c r="V232" s="346" t="s">
        <v>255</v>
      </c>
      <c r="W232" s="342">
        <v>9208</v>
      </c>
      <c r="X232" s="361">
        <v>2257.3145768764616</v>
      </c>
      <c r="Y232" s="337">
        <v>967.36290841925506</v>
      </c>
      <c r="Z232" s="358">
        <v>3224.677485295716</v>
      </c>
      <c r="AA232" s="362">
        <v>26.184079061685491</v>
      </c>
      <c r="AB232" s="360">
        <v>681.0741570783315</v>
      </c>
      <c r="AC232" s="366">
        <f t="shared" si="24"/>
        <v>3931.9357214357333</v>
      </c>
    </row>
    <row r="233" spans="1:29" ht="18.75">
      <c r="A233" s="345">
        <v>732</v>
      </c>
      <c r="B233" s="346" t="s">
        <v>256</v>
      </c>
      <c r="C233" s="342">
        <v>3416</v>
      </c>
      <c r="D233" s="336">
        <v>781.55649882903981</v>
      </c>
      <c r="E233" s="349">
        <v>788.99502341920379</v>
      </c>
      <c r="F233" s="352">
        <v>-177.06206088992974</v>
      </c>
      <c r="G233" s="351">
        <v>169.62353629976582</v>
      </c>
      <c r="H233" s="337">
        <v>345.15807962529271</v>
      </c>
      <c r="I233" s="338">
        <v>1126.7148711943794</v>
      </c>
      <c r="J233" s="341">
        <v>25.457845433255269</v>
      </c>
      <c r="K233" s="342">
        <v>221.21655108387009</v>
      </c>
      <c r="L233" s="339">
        <f t="shared" si="23"/>
        <v>1373.3892677115048</v>
      </c>
      <c r="M233" s="364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57">
        <v>732</v>
      </c>
      <c r="V233" s="346" t="s">
        <v>256</v>
      </c>
      <c r="W233" s="342">
        <v>3407</v>
      </c>
      <c r="X233" s="361">
        <v>4763.1599011397357</v>
      </c>
      <c r="Y233" s="337">
        <v>839.28453603266291</v>
      </c>
      <c r="Z233" s="358">
        <v>5602.4444371723985</v>
      </c>
      <c r="AA233" s="363">
        <v>51.255063105371292</v>
      </c>
      <c r="AB233" s="360">
        <v>726.76669270050229</v>
      </c>
      <c r="AC233" s="366">
        <f t="shared" si="24"/>
        <v>6380.4661929782715</v>
      </c>
    </row>
    <row r="234" spans="1:29" ht="18.75">
      <c r="A234" s="345">
        <v>734</v>
      </c>
      <c r="B234" s="346" t="s">
        <v>257</v>
      </c>
      <c r="C234" s="342">
        <v>51400</v>
      </c>
      <c r="D234" s="336">
        <v>97.696478599221791</v>
      </c>
      <c r="E234" s="349">
        <v>163.09155642023347</v>
      </c>
      <c r="F234" s="352">
        <v>-62.187782101167315</v>
      </c>
      <c r="G234" s="351">
        <v>-3.2072957198443581</v>
      </c>
      <c r="H234" s="337">
        <v>317.94231517509729</v>
      </c>
      <c r="I234" s="338">
        <v>415.63879377431908</v>
      </c>
      <c r="J234" s="341">
        <v>-47.192762645914399</v>
      </c>
      <c r="K234" s="342">
        <v>180.42464144571787</v>
      </c>
      <c r="L234" s="339">
        <f t="shared" si="23"/>
        <v>548.87067257412252</v>
      </c>
      <c r="M234" s="364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57">
        <v>734</v>
      </c>
      <c r="V234" s="346" t="s">
        <v>257</v>
      </c>
      <c r="W234" s="342">
        <v>51562</v>
      </c>
      <c r="X234" s="361">
        <v>1497.7732920594428</v>
      </c>
      <c r="Y234" s="337">
        <v>516.1150033918907</v>
      </c>
      <c r="Z234" s="358">
        <v>2013.8882954513333</v>
      </c>
      <c r="AA234" s="362">
        <v>-46.463306310849077</v>
      </c>
      <c r="AB234" s="360">
        <v>581.56965738610859</v>
      </c>
      <c r="AC234" s="366">
        <f t="shared" si="24"/>
        <v>2548.994646526593</v>
      </c>
    </row>
    <row r="235" spans="1:29" ht="18.75">
      <c r="A235" s="345">
        <v>738</v>
      </c>
      <c r="B235" s="346" t="s">
        <v>258</v>
      </c>
      <c r="C235" s="342">
        <v>2959</v>
      </c>
      <c r="D235" s="336">
        <v>220.53937140925987</v>
      </c>
      <c r="E235" s="349">
        <v>206.1051030753633</v>
      </c>
      <c r="F235" s="352">
        <v>16.389658668469078</v>
      </c>
      <c r="G235" s="351">
        <v>-1.9553903345724908</v>
      </c>
      <c r="H235" s="337">
        <v>314.9837783034809</v>
      </c>
      <c r="I235" s="338">
        <v>535.52281176072995</v>
      </c>
      <c r="J235" s="341">
        <v>-236.01757350456236</v>
      </c>
      <c r="K235" s="342">
        <v>197.66784685017544</v>
      </c>
      <c r="L235" s="339">
        <f t="shared" si="23"/>
        <v>497.17308510634302</v>
      </c>
      <c r="M235" s="364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57">
        <v>738</v>
      </c>
      <c r="V235" s="346" t="s">
        <v>258</v>
      </c>
      <c r="W235" s="342">
        <v>2950</v>
      </c>
      <c r="X235" s="361">
        <v>941.96537185428417</v>
      </c>
      <c r="Y235" s="337">
        <v>457.69506114760435</v>
      </c>
      <c r="Z235" s="358">
        <v>1399.6604330018886</v>
      </c>
      <c r="AA235" s="363">
        <v>-193.59186440677965</v>
      </c>
      <c r="AB235" s="360">
        <v>644.48153636051006</v>
      </c>
      <c r="AC235" s="366">
        <f t="shared" si="24"/>
        <v>1850.550104955619</v>
      </c>
    </row>
    <row r="236" spans="1:29" ht="18.75">
      <c r="A236" s="345">
        <v>739</v>
      </c>
      <c r="B236" s="346" t="s">
        <v>259</v>
      </c>
      <c r="C236" s="342">
        <v>3261</v>
      </c>
      <c r="D236" s="336">
        <v>819.59920269855877</v>
      </c>
      <c r="E236" s="349">
        <v>-15.679546151487274</v>
      </c>
      <c r="F236" s="352">
        <v>456.03526525605645</v>
      </c>
      <c r="G236" s="351">
        <v>379.24348359398959</v>
      </c>
      <c r="H236" s="337">
        <v>261.1076356945722</v>
      </c>
      <c r="I236" s="338">
        <v>1080.706838393131</v>
      </c>
      <c r="J236" s="341">
        <v>135.02023919043239</v>
      </c>
      <c r="K236" s="342">
        <v>220.69439741690144</v>
      </c>
      <c r="L236" s="339">
        <f t="shared" si="23"/>
        <v>1436.4214750004649</v>
      </c>
      <c r="M236" s="364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57">
        <v>739</v>
      </c>
      <c r="V236" s="346" t="s">
        <v>259</v>
      </c>
      <c r="W236" s="342">
        <v>3326</v>
      </c>
      <c r="X236" s="361">
        <v>2697.663726837467</v>
      </c>
      <c r="Y236" s="337">
        <v>647.00200565736509</v>
      </c>
      <c r="Z236" s="358">
        <v>3344.6657324948328</v>
      </c>
      <c r="AA236" s="362">
        <v>105.44558027660854</v>
      </c>
      <c r="AB236" s="360">
        <v>724.69380921082438</v>
      </c>
      <c r="AC236" s="366">
        <f t="shared" si="24"/>
        <v>4174.8051219822655</v>
      </c>
    </row>
    <row r="237" spans="1:29" ht="18.75">
      <c r="A237" s="345">
        <v>740</v>
      </c>
      <c r="B237" s="346" t="s">
        <v>260</v>
      </c>
      <c r="C237" s="342">
        <v>32547</v>
      </c>
      <c r="D237" s="336">
        <v>-65.918917258119023</v>
      </c>
      <c r="E237" s="349">
        <v>-10.838295388207822</v>
      </c>
      <c r="F237" s="352">
        <v>-62.088825390973057</v>
      </c>
      <c r="G237" s="351">
        <v>7.0082035210618487</v>
      </c>
      <c r="H237" s="337">
        <v>246.62475804221586</v>
      </c>
      <c r="I237" s="338">
        <v>180.70584078409684</v>
      </c>
      <c r="J237" s="341">
        <v>-42.75684394875104</v>
      </c>
      <c r="K237" s="342">
        <v>189.12646960364498</v>
      </c>
      <c r="L237" s="339">
        <f t="shared" si="23"/>
        <v>327.07546643899076</v>
      </c>
      <c r="M237" s="364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57">
        <v>740</v>
      </c>
      <c r="V237" s="346" t="s">
        <v>260</v>
      </c>
      <c r="W237" s="342">
        <v>32662</v>
      </c>
      <c r="X237" s="361">
        <v>1930.1321733064731</v>
      </c>
      <c r="Y237" s="337">
        <v>504.38679449008106</v>
      </c>
      <c r="Z237" s="358">
        <v>2434.5189677965545</v>
      </c>
      <c r="AA237" s="363">
        <v>-49.655318106668297</v>
      </c>
      <c r="AB237" s="360">
        <v>618.34057872814446</v>
      </c>
      <c r="AC237" s="366">
        <f t="shared" si="24"/>
        <v>3003.2042284180307</v>
      </c>
    </row>
    <row r="238" spans="1:29" ht="18.75">
      <c r="A238" s="345">
        <v>742</v>
      </c>
      <c r="B238" s="346" t="s">
        <v>261</v>
      </c>
      <c r="C238" s="342">
        <v>1009</v>
      </c>
      <c r="D238" s="336">
        <v>864.3141724479683</v>
      </c>
      <c r="E238" s="349">
        <v>901.85827552031719</v>
      </c>
      <c r="F238" s="352">
        <v>-159.96729435084242</v>
      </c>
      <c r="G238" s="351">
        <v>122.42319127849356</v>
      </c>
      <c r="H238" s="337">
        <v>-48.600594648166499</v>
      </c>
      <c r="I238" s="338">
        <v>815.71357779980178</v>
      </c>
      <c r="J238" s="341">
        <v>324.20713577799802</v>
      </c>
      <c r="K238" s="342">
        <v>223.03074373785574</v>
      </c>
      <c r="L238" s="339">
        <f t="shared" si="23"/>
        <v>1362.9514573156555</v>
      </c>
      <c r="M238" s="364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57">
        <v>742</v>
      </c>
      <c r="V238" s="346" t="s">
        <v>261</v>
      </c>
      <c r="W238" s="342">
        <v>1009</v>
      </c>
      <c r="X238" s="361">
        <v>3751.8288013072347</v>
      </c>
      <c r="Y238" s="337">
        <v>75.002058973516753</v>
      </c>
      <c r="Z238" s="358">
        <v>3826.8308602807515</v>
      </c>
      <c r="AA238" s="362">
        <v>279.88007928642219</v>
      </c>
      <c r="AB238" s="360">
        <v>748.9019136154036</v>
      </c>
      <c r="AC238" s="366">
        <f t="shared" si="24"/>
        <v>4855.612853182578</v>
      </c>
    </row>
    <row r="239" spans="1:29" ht="18.75">
      <c r="A239" s="345">
        <v>743</v>
      </c>
      <c r="B239" s="346" t="s">
        <v>262</v>
      </c>
      <c r="C239" s="342">
        <v>64736</v>
      </c>
      <c r="D239" s="336">
        <v>180.49307958477507</v>
      </c>
      <c r="E239" s="349">
        <v>306.96354424122592</v>
      </c>
      <c r="F239" s="352">
        <v>-84.927783613445385</v>
      </c>
      <c r="G239" s="351">
        <v>-41.542681043005437</v>
      </c>
      <c r="H239" s="337">
        <v>183.15434997528422</v>
      </c>
      <c r="I239" s="338">
        <v>363.64744500741472</v>
      </c>
      <c r="J239" s="341">
        <v>-41.086412506178945</v>
      </c>
      <c r="K239" s="342">
        <v>153.63269166771335</v>
      </c>
      <c r="L239" s="339">
        <f t="shared" si="23"/>
        <v>476.19372416894913</v>
      </c>
      <c r="M239" s="364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57">
        <v>743</v>
      </c>
      <c r="V239" s="346" t="s">
        <v>262</v>
      </c>
      <c r="W239" s="342">
        <v>64130</v>
      </c>
      <c r="X239" s="361">
        <v>1153.9560996396965</v>
      </c>
      <c r="Y239" s="337">
        <v>317.0273614201995</v>
      </c>
      <c r="Z239" s="358">
        <v>1470.9834610598959</v>
      </c>
      <c r="AA239" s="363">
        <v>-42.590846717604862</v>
      </c>
      <c r="AB239" s="360">
        <v>499.97343829704749</v>
      </c>
      <c r="AC239" s="366">
        <f t="shared" si="24"/>
        <v>1928.3660526393387</v>
      </c>
    </row>
    <row r="240" spans="1:29" ht="18.75">
      <c r="A240" s="345">
        <v>746</v>
      </c>
      <c r="B240" s="346" t="s">
        <v>263</v>
      </c>
      <c r="C240" s="342">
        <v>4781</v>
      </c>
      <c r="D240" s="336">
        <v>1036.0422505751935</v>
      </c>
      <c r="E240" s="349">
        <v>1184.6668061075088</v>
      </c>
      <c r="F240" s="352">
        <v>-21.735201840619116</v>
      </c>
      <c r="G240" s="351">
        <v>-126.8893536916963</v>
      </c>
      <c r="H240" s="337">
        <v>288.1160845011504</v>
      </c>
      <c r="I240" s="338">
        <v>1324.1585442376072</v>
      </c>
      <c r="J240" s="341">
        <v>54.375862790211251</v>
      </c>
      <c r="K240" s="342">
        <v>193.17092220133165</v>
      </c>
      <c r="L240" s="339">
        <f t="shared" si="23"/>
        <v>1571.70532922915</v>
      </c>
      <c r="M240" s="364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57">
        <v>746</v>
      </c>
      <c r="V240" s="346" t="s">
        <v>263</v>
      </c>
      <c r="W240" s="342">
        <v>4834</v>
      </c>
      <c r="X240" s="361">
        <v>2724.7292819988602</v>
      </c>
      <c r="Y240" s="337">
        <v>976.68440698302663</v>
      </c>
      <c r="Z240" s="358">
        <v>3701.4136889818869</v>
      </c>
      <c r="AA240" s="362">
        <v>43.484278030616466</v>
      </c>
      <c r="AB240" s="360">
        <v>610.00054415314628</v>
      </c>
      <c r="AC240" s="366">
        <f t="shared" si="24"/>
        <v>4354.8985111656502</v>
      </c>
    </row>
    <row r="241" spans="1:29" ht="18.75">
      <c r="A241" s="345">
        <v>747</v>
      </c>
      <c r="B241" s="346" t="s">
        <v>264</v>
      </c>
      <c r="C241" s="342">
        <v>1352</v>
      </c>
      <c r="D241" s="336">
        <v>767.14349112426032</v>
      </c>
      <c r="E241" s="349">
        <v>166.00813609467457</v>
      </c>
      <c r="F241" s="352">
        <v>331.03476331360946</v>
      </c>
      <c r="G241" s="351">
        <v>270.10059171597635</v>
      </c>
      <c r="H241" s="337">
        <v>346.12352071005915</v>
      </c>
      <c r="I241" s="338">
        <v>1113.2670118343194</v>
      </c>
      <c r="J241" s="341">
        <v>-144.85946745562131</v>
      </c>
      <c r="K241" s="342">
        <v>248.53214509604931</v>
      </c>
      <c r="L241" s="339">
        <f t="shared" si="23"/>
        <v>1216.9396894747474</v>
      </c>
      <c r="M241" s="364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57">
        <v>747</v>
      </c>
      <c r="V241" s="346" t="s">
        <v>264</v>
      </c>
      <c r="W241" s="342">
        <v>1385</v>
      </c>
      <c r="X241" s="361">
        <v>2458.6172670046608</v>
      </c>
      <c r="Y241" s="337">
        <v>1086.8544924494818</v>
      </c>
      <c r="Z241" s="358">
        <v>3545.4717594541426</v>
      </c>
      <c r="AA241" s="363">
        <v>-156.73790613718413</v>
      </c>
      <c r="AB241" s="360">
        <v>802.61065886748941</v>
      </c>
      <c r="AC241" s="366">
        <f t="shared" si="24"/>
        <v>4191.3445121844479</v>
      </c>
    </row>
    <row r="242" spans="1:29" ht="18.75">
      <c r="A242" s="345">
        <v>748</v>
      </c>
      <c r="B242" s="346" t="s">
        <v>265</v>
      </c>
      <c r="C242" s="342">
        <v>5028</v>
      </c>
      <c r="D242" s="336">
        <v>600.57677008751</v>
      </c>
      <c r="E242" s="349">
        <v>898.97613365155132</v>
      </c>
      <c r="F242" s="352">
        <v>-132.3005171042164</v>
      </c>
      <c r="G242" s="351">
        <v>-166.09884645982498</v>
      </c>
      <c r="H242" s="337">
        <v>536.99224343675417</v>
      </c>
      <c r="I242" s="338">
        <v>1137.5688146380271</v>
      </c>
      <c r="J242" s="341">
        <v>20.363961813842483</v>
      </c>
      <c r="K242" s="342">
        <v>203.94288415977627</v>
      </c>
      <c r="L242" s="339">
        <f t="shared" si="23"/>
        <v>1361.8756606116458</v>
      </c>
      <c r="M242" s="364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57">
        <v>748</v>
      </c>
      <c r="V242" s="346" t="s">
        <v>265</v>
      </c>
      <c r="W242" s="342">
        <v>5034</v>
      </c>
      <c r="X242" s="361">
        <v>2361.6565299241051</v>
      </c>
      <c r="Y242" s="337">
        <v>959.61934721355897</v>
      </c>
      <c r="Z242" s="358">
        <v>3321.2758771376643</v>
      </c>
      <c r="AA242" s="362">
        <v>11.700437028208185</v>
      </c>
      <c r="AB242" s="360">
        <v>639.234037279022</v>
      </c>
      <c r="AC242" s="366">
        <f t="shared" si="24"/>
        <v>3972.2103514448945</v>
      </c>
    </row>
    <row r="243" spans="1:29" ht="18.75">
      <c r="A243" s="345">
        <v>749</v>
      </c>
      <c r="B243" s="346" t="s">
        <v>266</v>
      </c>
      <c r="C243" s="342">
        <v>21293</v>
      </c>
      <c r="D243" s="336">
        <v>260.59953975484899</v>
      </c>
      <c r="E243" s="349">
        <v>497.70727469121306</v>
      </c>
      <c r="F243" s="352">
        <v>-112.57953317991829</v>
      </c>
      <c r="G243" s="351">
        <v>-124.52820175644578</v>
      </c>
      <c r="H243" s="337">
        <v>217.57366270605363</v>
      </c>
      <c r="I243" s="338">
        <v>478.17315549711174</v>
      </c>
      <c r="J243" s="341">
        <v>-96.577607664490671</v>
      </c>
      <c r="K243" s="342">
        <v>144.9070019289727</v>
      </c>
      <c r="L243" s="339">
        <f t="shared" si="23"/>
        <v>526.50254976159374</v>
      </c>
      <c r="M243" s="364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57">
        <v>749</v>
      </c>
      <c r="V243" s="346" t="s">
        <v>266</v>
      </c>
      <c r="W243" s="342">
        <v>21251</v>
      </c>
      <c r="X243" s="361">
        <v>1431.2694752637765</v>
      </c>
      <c r="Y243" s="337">
        <v>253.83333262730545</v>
      </c>
      <c r="Z243" s="358">
        <v>1685.102807891082</v>
      </c>
      <c r="AA243" s="363">
        <v>-96.13491129829184</v>
      </c>
      <c r="AB243" s="360">
        <v>473.51953016354946</v>
      </c>
      <c r="AC243" s="366">
        <f t="shared" si="24"/>
        <v>2062.4874267563396</v>
      </c>
    </row>
    <row r="244" spans="1:29" ht="18.75">
      <c r="A244" s="345">
        <v>751</v>
      </c>
      <c r="B244" s="346" t="s">
        <v>267</v>
      </c>
      <c r="C244" s="342">
        <v>2904</v>
      </c>
      <c r="D244" s="336">
        <v>380.93973829201104</v>
      </c>
      <c r="E244" s="349">
        <v>448.37052341597797</v>
      </c>
      <c r="F244" s="352">
        <v>18.596418732782368</v>
      </c>
      <c r="G244" s="351">
        <v>-86.02720385674931</v>
      </c>
      <c r="H244" s="337">
        <v>449.98966942148758</v>
      </c>
      <c r="I244" s="338">
        <v>830.92906336088151</v>
      </c>
      <c r="J244" s="341">
        <v>89.656336088154276</v>
      </c>
      <c r="K244" s="342">
        <v>179.58689646403337</v>
      </c>
      <c r="L244" s="339">
        <f t="shared" si="23"/>
        <v>1100.1722959130691</v>
      </c>
      <c r="M244" s="364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57">
        <v>751</v>
      </c>
      <c r="V244" s="346" t="s">
        <v>267</v>
      </c>
      <c r="W244" s="342">
        <v>2950</v>
      </c>
      <c r="X244" s="361">
        <v>2157.2669718327779</v>
      </c>
      <c r="Y244" s="337">
        <v>563.03917436223185</v>
      </c>
      <c r="Z244" s="358">
        <v>2720.3061461950097</v>
      </c>
      <c r="AA244" s="362">
        <v>75.998305084745766</v>
      </c>
      <c r="AB244" s="360">
        <v>593.56180940201853</v>
      </c>
      <c r="AC244" s="366">
        <f t="shared" si="24"/>
        <v>3389.8662606817743</v>
      </c>
    </row>
    <row r="245" spans="1:29" ht="18.75">
      <c r="A245" s="345">
        <v>753</v>
      </c>
      <c r="B245" s="346" t="s">
        <v>268</v>
      </c>
      <c r="C245" s="342">
        <v>22190</v>
      </c>
      <c r="D245" s="336">
        <v>1002.3550247859396</v>
      </c>
      <c r="E245" s="349">
        <v>611.43032897701664</v>
      </c>
      <c r="F245" s="352">
        <v>244.79643983776475</v>
      </c>
      <c r="G245" s="351">
        <v>146.12825597115818</v>
      </c>
      <c r="H245" s="337">
        <v>-28.849887336638126</v>
      </c>
      <c r="I245" s="338">
        <v>973.50513744930151</v>
      </c>
      <c r="J245" s="341">
        <v>-95.943442992338888</v>
      </c>
      <c r="K245" s="342">
        <v>114.03235183572615</v>
      </c>
      <c r="L245" s="339">
        <f t="shared" si="23"/>
        <v>991.59404629268874</v>
      </c>
      <c r="M245" s="364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57">
        <v>753</v>
      </c>
      <c r="V245" s="346" t="s">
        <v>268</v>
      </c>
      <c r="W245" s="342">
        <v>21687</v>
      </c>
      <c r="X245" s="361">
        <v>901.74250865508782</v>
      </c>
      <c r="Y245" s="337">
        <v>-288.28048595468636</v>
      </c>
      <c r="Z245" s="358">
        <v>613.46202270040146</v>
      </c>
      <c r="AA245" s="363">
        <v>-96.292433254945365</v>
      </c>
      <c r="AB245" s="360">
        <v>371.61175139527796</v>
      </c>
      <c r="AC245" s="366">
        <f t="shared" si="24"/>
        <v>888.78134084073395</v>
      </c>
    </row>
    <row r="246" spans="1:29" ht="18.75">
      <c r="A246" s="345">
        <v>755</v>
      </c>
      <c r="B246" s="346" t="s">
        <v>269</v>
      </c>
      <c r="C246" s="342">
        <v>6198</v>
      </c>
      <c r="D246" s="336">
        <v>776.16908680219422</v>
      </c>
      <c r="E246" s="349">
        <v>566.21797353985153</v>
      </c>
      <c r="F246" s="352">
        <v>74.92094223943208</v>
      </c>
      <c r="G246" s="351">
        <v>135.03017102291062</v>
      </c>
      <c r="H246" s="337">
        <v>20.478380122620202</v>
      </c>
      <c r="I246" s="338">
        <v>796.64762826718299</v>
      </c>
      <c r="J246" s="341">
        <v>-258.80816392384639</v>
      </c>
      <c r="K246" s="342">
        <v>147.2733946070986</v>
      </c>
      <c r="L246" s="339">
        <f t="shared" si="23"/>
        <v>685.11285895043522</v>
      </c>
      <c r="M246" s="364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57">
        <v>755</v>
      </c>
      <c r="V246" s="346" t="s">
        <v>269</v>
      </c>
      <c r="W246" s="342">
        <v>6149</v>
      </c>
      <c r="X246" s="361">
        <v>917.27287174490823</v>
      </c>
      <c r="Y246" s="337">
        <v>-84.50757297069903</v>
      </c>
      <c r="Z246" s="358">
        <v>832.76529877420921</v>
      </c>
      <c r="AA246" s="362">
        <v>-248.01496178240365</v>
      </c>
      <c r="AB246" s="360">
        <v>488.31687701733665</v>
      </c>
      <c r="AC246" s="366">
        <f t="shared" si="24"/>
        <v>1073.0672140091424</v>
      </c>
    </row>
    <row r="247" spans="1:29" ht="18.75">
      <c r="A247" s="345">
        <v>758</v>
      </c>
      <c r="B247" s="346" t="s">
        <v>270</v>
      </c>
      <c r="C247" s="342">
        <v>8187</v>
      </c>
      <c r="D247" s="336">
        <v>246.8170269940149</v>
      </c>
      <c r="E247" s="349">
        <v>926.83730304140715</v>
      </c>
      <c r="F247" s="352">
        <v>-450.77000122144864</v>
      </c>
      <c r="G247" s="351">
        <v>-229.25027482594356</v>
      </c>
      <c r="H247" s="337">
        <v>-12.735312080127031</v>
      </c>
      <c r="I247" s="338">
        <v>234.08171491388788</v>
      </c>
      <c r="J247" s="341">
        <v>-118.58971540246732</v>
      </c>
      <c r="K247" s="342">
        <v>185.90648088620827</v>
      </c>
      <c r="L247" s="339">
        <f t="shared" si="23"/>
        <v>301.39848039762882</v>
      </c>
      <c r="M247" s="364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57">
        <v>758</v>
      </c>
      <c r="V247" s="346" t="s">
        <v>270</v>
      </c>
      <c r="W247" s="342">
        <v>8266</v>
      </c>
      <c r="X247" s="361">
        <v>2724.7746780678158</v>
      </c>
      <c r="Y247" s="337">
        <v>101.45292530364594</v>
      </c>
      <c r="Z247" s="358">
        <v>2826.2276033714616</v>
      </c>
      <c r="AA247" s="363">
        <v>-131.56726348899105</v>
      </c>
      <c r="AB247" s="360">
        <v>606.02495062189723</v>
      </c>
      <c r="AC247" s="366">
        <f t="shared" si="24"/>
        <v>3300.6852905043679</v>
      </c>
    </row>
    <row r="248" spans="1:29" ht="18.75">
      <c r="A248" s="345">
        <v>759</v>
      </c>
      <c r="B248" s="346" t="s">
        <v>271</v>
      </c>
      <c r="C248" s="342">
        <v>1997</v>
      </c>
      <c r="D248" s="336">
        <v>609.47170756134199</v>
      </c>
      <c r="E248" s="349">
        <v>465.61942914371559</v>
      </c>
      <c r="F248" s="352">
        <v>148.56534802203305</v>
      </c>
      <c r="G248" s="351">
        <v>-4.71306960440661</v>
      </c>
      <c r="H248" s="337">
        <v>468.63144717075613</v>
      </c>
      <c r="I248" s="338">
        <v>1078.1026539809714</v>
      </c>
      <c r="J248" s="341">
        <v>-267.49524286429647</v>
      </c>
      <c r="K248" s="342">
        <v>244.18492679423073</v>
      </c>
      <c r="L248" s="339">
        <f t="shared" si="23"/>
        <v>1054.7923379109056</v>
      </c>
      <c r="M248" s="364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57">
        <v>759</v>
      </c>
      <c r="V248" s="346" t="s">
        <v>271</v>
      </c>
      <c r="W248" s="342">
        <v>2007</v>
      </c>
      <c r="X248" s="361">
        <v>2554.7502114343824</v>
      </c>
      <c r="Y248" s="337">
        <v>1194.7346073725337</v>
      </c>
      <c r="Z248" s="358">
        <v>3749.4848188069159</v>
      </c>
      <c r="AA248" s="362">
        <v>-262.76731439960139</v>
      </c>
      <c r="AB248" s="360">
        <v>771.04129730138004</v>
      </c>
      <c r="AC248" s="366">
        <f t="shared" si="24"/>
        <v>4257.7588017086946</v>
      </c>
    </row>
    <row r="249" spans="1:29" ht="18.75">
      <c r="A249" s="345">
        <v>761</v>
      </c>
      <c r="B249" s="346" t="s">
        <v>272</v>
      </c>
      <c r="C249" s="342">
        <v>8563</v>
      </c>
      <c r="D249" s="336">
        <v>516.22830783603877</v>
      </c>
      <c r="E249" s="349">
        <v>79.012495620693684</v>
      </c>
      <c r="F249" s="352">
        <v>258.16279341352327</v>
      </c>
      <c r="G249" s="351">
        <v>179.05301880182179</v>
      </c>
      <c r="H249" s="337">
        <v>487.9110124956207</v>
      </c>
      <c r="I249" s="338">
        <v>1004.1393203316595</v>
      </c>
      <c r="J249" s="341">
        <v>27.989372883335278</v>
      </c>
      <c r="K249" s="342">
        <v>214.93044939655525</v>
      </c>
      <c r="L249" s="339">
        <f t="shared" si="23"/>
        <v>1247.0591426115502</v>
      </c>
      <c r="M249" s="364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57">
        <v>761</v>
      </c>
      <c r="V249" s="346" t="s">
        <v>272</v>
      </c>
      <c r="W249" s="342">
        <v>8646</v>
      </c>
      <c r="X249" s="361">
        <v>1998.0413980775495</v>
      </c>
      <c r="Y249" s="337">
        <v>789.68653683942398</v>
      </c>
      <c r="Z249" s="358">
        <v>2787.7279349169735</v>
      </c>
      <c r="AA249" s="363">
        <v>9.7911172796668975</v>
      </c>
      <c r="AB249" s="360">
        <v>685.02670054862847</v>
      </c>
      <c r="AC249" s="366">
        <f t="shared" si="24"/>
        <v>3482.5457527452691</v>
      </c>
    </row>
    <row r="250" spans="1:29" ht="18.75">
      <c r="A250" s="345">
        <v>762</v>
      </c>
      <c r="B250" s="346" t="s">
        <v>273</v>
      </c>
      <c r="C250" s="342">
        <v>3777</v>
      </c>
      <c r="D250" s="336">
        <v>838.85120465978287</v>
      </c>
      <c r="E250" s="349">
        <v>279.49086576648131</v>
      </c>
      <c r="F250" s="352">
        <v>349.92613185067512</v>
      </c>
      <c r="G250" s="351">
        <v>209.43420704262641</v>
      </c>
      <c r="H250" s="337">
        <v>107.10669843791369</v>
      </c>
      <c r="I250" s="338">
        <v>945.95790309769654</v>
      </c>
      <c r="J250" s="341">
        <v>-24.005824728620599</v>
      </c>
      <c r="K250" s="342">
        <v>235.84092493472136</v>
      </c>
      <c r="L250" s="339">
        <f t="shared" si="23"/>
        <v>1157.7930033037974</v>
      </c>
      <c r="M250" s="364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57">
        <v>762</v>
      </c>
      <c r="V250" s="346" t="s">
        <v>273</v>
      </c>
      <c r="W250" s="342">
        <v>3841</v>
      </c>
      <c r="X250" s="361">
        <v>2902.842367714667</v>
      </c>
      <c r="Y250" s="337">
        <v>628.96192291847728</v>
      </c>
      <c r="Z250" s="358">
        <v>3531.8042906331443</v>
      </c>
      <c r="AA250" s="362">
        <v>-44.744077063264776</v>
      </c>
      <c r="AB250" s="360">
        <v>735.15284544603674</v>
      </c>
      <c r="AC250" s="366">
        <f t="shared" si="24"/>
        <v>4222.2130590159159</v>
      </c>
    </row>
    <row r="251" spans="1:29" ht="18.75">
      <c r="A251" s="345">
        <v>765</v>
      </c>
      <c r="B251" s="346" t="s">
        <v>274</v>
      </c>
      <c r="C251" s="342">
        <v>10348</v>
      </c>
      <c r="D251" s="336">
        <v>98.991012756088139</v>
      </c>
      <c r="E251" s="349">
        <v>384.03923463471205</v>
      </c>
      <c r="F251" s="352">
        <v>-211.09499420177812</v>
      </c>
      <c r="G251" s="351">
        <v>-73.953227676845771</v>
      </c>
      <c r="H251" s="337">
        <v>138.33784306146114</v>
      </c>
      <c r="I251" s="338">
        <v>237.32885581754928</v>
      </c>
      <c r="J251" s="341">
        <v>56.959412446849633</v>
      </c>
      <c r="K251" s="342">
        <v>182.42393243096976</v>
      </c>
      <c r="L251" s="339">
        <f t="shared" si="23"/>
        <v>476.71220069536867</v>
      </c>
      <c r="M251" s="364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57">
        <v>765</v>
      </c>
      <c r="V251" s="346" t="s">
        <v>274</v>
      </c>
      <c r="W251" s="342">
        <v>10301</v>
      </c>
      <c r="X251" s="361">
        <v>1807.7969551076105</v>
      </c>
      <c r="Y251" s="337">
        <v>441.7567487869847</v>
      </c>
      <c r="Z251" s="358">
        <v>2249.5537038945949</v>
      </c>
      <c r="AA251" s="363">
        <v>55.804970391224153</v>
      </c>
      <c r="AB251" s="360">
        <v>603.76024556880907</v>
      </c>
      <c r="AC251" s="366">
        <f t="shared" si="24"/>
        <v>2909.1189198546281</v>
      </c>
    </row>
    <row r="252" spans="1:29" ht="18.75">
      <c r="A252" s="345">
        <v>768</v>
      </c>
      <c r="B252" s="346" t="s">
        <v>275</v>
      </c>
      <c r="C252" s="342">
        <v>2430</v>
      </c>
      <c r="D252" s="336">
        <v>520.49382716049388</v>
      </c>
      <c r="E252" s="349">
        <v>260.54691358024689</v>
      </c>
      <c r="F252" s="352">
        <v>59.846090534979425</v>
      </c>
      <c r="G252" s="351">
        <v>200.1008230452675</v>
      </c>
      <c r="H252" s="337">
        <v>147.46543209876543</v>
      </c>
      <c r="I252" s="338">
        <v>667.95925925925928</v>
      </c>
      <c r="J252" s="341">
        <v>124.96255144032922</v>
      </c>
      <c r="K252" s="342">
        <v>234.32738332764285</v>
      </c>
      <c r="L252" s="339">
        <f t="shared" si="23"/>
        <v>1027.2491940272314</v>
      </c>
      <c r="M252" s="364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57">
        <v>768</v>
      </c>
      <c r="V252" s="346" t="s">
        <v>275</v>
      </c>
      <c r="W252" s="342">
        <v>2482</v>
      </c>
      <c r="X252" s="361">
        <v>2952.3898314167127</v>
      </c>
      <c r="Y252" s="337">
        <v>735.04518864712736</v>
      </c>
      <c r="Z252" s="358">
        <v>3687.4350200638401</v>
      </c>
      <c r="AA252" s="362">
        <v>97.585012087026598</v>
      </c>
      <c r="AB252" s="360">
        <v>757.14495242853752</v>
      </c>
      <c r="AC252" s="366">
        <f t="shared" si="24"/>
        <v>4542.1649845794036</v>
      </c>
    </row>
    <row r="253" spans="1:29" ht="18.75">
      <c r="A253" s="345">
        <v>777</v>
      </c>
      <c r="B253" s="346" t="s">
        <v>276</v>
      </c>
      <c r="C253" s="342">
        <v>7508</v>
      </c>
      <c r="D253" s="336">
        <v>460.5548748002131</v>
      </c>
      <c r="E253" s="349">
        <v>409.42954182205648</v>
      </c>
      <c r="F253" s="352">
        <v>-9.5903036760788485</v>
      </c>
      <c r="G253" s="351">
        <v>60.715636654235482</v>
      </c>
      <c r="H253" s="337">
        <v>338.63931806073521</v>
      </c>
      <c r="I253" s="338">
        <v>799.19405966968566</v>
      </c>
      <c r="J253" s="341">
        <v>11.000532765050613</v>
      </c>
      <c r="K253" s="342">
        <v>207.7208835273924</v>
      </c>
      <c r="L253" s="339">
        <f t="shared" si="23"/>
        <v>1017.9154759621287</v>
      </c>
      <c r="M253" s="364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57">
        <v>777</v>
      </c>
      <c r="V253" s="346" t="s">
        <v>276</v>
      </c>
      <c r="W253" s="342">
        <v>7594</v>
      </c>
      <c r="X253" s="361">
        <v>3239.438173148023</v>
      </c>
      <c r="Y253" s="337">
        <v>792.92554335693421</v>
      </c>
      <c r="Z253" s="358">
        <v>4032.3637165049572</v>
      </c>
      <c r="AA253" s="363">
        <v>-52.510534632604688</v>
      </c>
      <c r="AB253" s="360">
        <v>674.66113201185965</v>
      </c>
      <c r="AC253" s="366">
        <f t="shared" si="24"/>
        <v>4654.5143138842122</v>
      </c>
    </row>
    <row r="254" spans="1:29" ht="18.75">
      <c r="A254" s="345">
        <v>778</v>
      </c>
      <c r="B254" s="346" t="s">
        <v>277</v>
      </c>
      <c r="C254" s="342">
        <v>6891</v>
      </c>
      <c r="D254" s="336">
        <v>75.921056450442606</v>
      </c>
      <c r="E254" s="349">
        <v>46.213611957625886</v>
      </c>
      <c r="F254" s="352">
        <v>29.685967203598896</v>
      </c>
      <c r="G254" s="351">
        <v>2.1477289217820345E-2</v>
      </c>
      <c r="H254" s="337">
        <v>441.74590044986212</v>
      </c>
      <c r="I254" s="338">
        <v>517.66695690030474</v>
      </c>
      <c r="J254" s="341">
        <v>13.409084312871862</v>
      </c>
      <c r="K254" s="342">
        <v>198.08859707741499</v>
      </c>
      <c r="L254" s="339">
        <f t="shared" si="23"/>
        <v>729.1646382905916</v>
      </c>
      <c r="M254" s="364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57">
        <v>778</v>
      </c>
      <c r="V254" s="346" t="s">
        <v>277</v>
      </c>
      <c r="W254" s="342">
        <v>6931</v>
      </c>
      <c r="X254" s="361">
        <v>2526.8258611084057</v>
      </c>
      <c r="Y254" s="337">
        <v>810.91020612036209</v>
      </c>
      <c r="Z254" s="358">
        <v>3337.7360672287673</v>
      </c>
      <c r="AA254" s="362">
        <v>-21.43442504689078</v>
      </c>
      <c r="AB254" s="360">
        <v>643.7762592878355</v>
      </c>
      <c r="AC254" s="366">
        <f t="shared" si="24"/>
        <v>3960.0779014697118</v>
      </c>
    </row>
    <row r="255" spans="1:29" ht="18.75">
      <c r="A255" s="345">
        <v>781</v>
      </c>
      <c r="B255" s="346" t="s">
        <v>278</v>
      </c>
      <c r="C255" s="342">
        <v>3584</v>
      </c>
      <c r="D255" s="336">
        <v>734.97516741071433</v>
      </c>
      <c r="E255" s="349">
        <v>-175.09486607142858</v>
      </c>
      <c r="F255" s="352">
        <v>466.76841517857144</v>
      </c>
      <c r="G255" s="351">
        <v>443.30161830357144</v>
      </c>
      <c r="H255" s="337">
        <v>151.29994419642858</v>
      </c>
      <c r="I255" s="338">
        <v>886.27511160714289</v>
      </c>
      <c r="J255" s="341">
        <v>-115.09681919642857</v>
      </c>
      <c r="K255" s="342">
        <v>224.72633619976165</v>
      </c>
      <c r="L255" s="339">
        <f t="shared" si="23"/>
        <v>995.90462861047604</v>
      </c>
      <c r="M255" s="364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57">
        <v>781</v>
      </c>
      <c r="V255" s="346" t="s">
        <v>278</v>
      </c>
      <c r="W255" s="342">
        <v>3631</v>
      </c>
      <c r="X255" s="361">
        <v>2864.9709339443152</v>
      </c>
      <c r="Y255" s="337">
        <v>761.91652606945945</v>
      </c>
      <c r="Z255" s="358">
        <v>3626.8874600137747</v>
      </c>
      <c r="AA255" s="363">
        <v>-101.8006058936932</v>
      </c>
      <c r="AB255" s="360">
        <v>724.14824848701016</v>
      </c>
      <c r="AC255" s="366">
        <f t="shared" si="24"/>
        <v>4249.2351026070919</v>
      </c>
    </row>
    <row r="256" spans="1:29" ht="18.75">
      <c r="A256" s="345">
        <v>783</v>
      </c>
      <c r="B256" s="346" t="s">
        <v>279</v>
      </c>
      <c r="C256" s="342">
        <v>6588</v>
      </c>
      <c r="D256" s="336">
        <v>153.30418943533698</v>
      </c>
      <c r="E256" s="349">
        <v>33.768822100789315</v>
      </c>
      <c r="F256" s="352">
        <v>73.255312689738915</v>
      </c>
      <c r="G256" s="351">
        <v>46.280054644808743</v>
      </c>
      <c r="H256" s="337">
        <v>263.13570127504556</v>
      </c>
      <c r="I256" s="338">
        <v>416.43989071038249</v>
      </c>
      <c r="J256" s="341">
        <v>-63.508955676988464</v>
      </c>
      <c r="K256" s="342">
        <v>191.85056038926533</v>
      </c>
      <c r="L256" s="339">
        <f t="shared" si="23"/>
        <v>544.7814954226593</v>
      </c>
      <c r="M256" s="364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57">
        <v>783</v>
      </c>
      <c r="V256" s="346" t="s">
        <v>279</v>
      </c>
      <c r="W256" s="342">
        <v>6646</v>
      </c>
      <c r="X256" s="361">
        <v>1505.6450836734073</v>
      </c>
      <c r="Y256" s="337">
        <v>364.79801706937332</v>
      </c>
      <c r="Z256" s="358">
        <v>1870.4431007427809</v>
      </c>
      <c r="AA256" s="362">
        <v>-57.0293409569666</v>
      </c>
      <c r="AB256" s="360">
        <v>617.34773842854599</v>
      </c>
      <c r="AC256" s="366">
        <f t="shared" si="24"/>
        <v>2430.7614982143605</v>
      </c>
    </row>
    <row r="257" spans="1:29" ht="18.75">
      <c r="A257" s="345">
        <v>785</v>
      </c>
      <c r="B257" s="346" t="s">
        <v>280</v>
      </c>
      <c r="C257" s="342">
        <v>2673</v>
      </c>
      <c r="D257" s="336">
        <v>1241.8095772540216</v>
      </c>
      <c r="E257" s="349">
        <v>496.31013842124952</v>
      </c>
      <c r="F257" s="352">
        <v>419.86157875046763</v>
      </c>
      <c r="G257" s="350">
        <v>325.63786008230454</v>
      </c>
      <c r="H257" s="337">
        <v>429.21062476618033</v>
      </c>
      <c r="I257" s="338">
        <v>1671.0202020202021</v>
      </c>
      <c r="J257" s="341">
        <v>70.766554433221103</v>
      </c>
      <c r="K257" s="342">
        <v>238.82001090191864</v>
      </c>
      <c r="L257" s="339">
        <f t="shared" si="23"/>
        <v>1980.6067673553416</v>
      </c>
      <c r="M257" s="364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57">
        <v>785</v>
      </c>
      <c r="V257" s="346" t="s">
        <v>280</v>
      </c>
      <c r="W257" s="342">
        <v>2737</v>
      </c>
      <c r="X257" s="361">
        <v>3863.7865718363983</v>
      </c>
      <c r="Y257" s="337">
        <v>972.58170885855179</v>
      </c>
      <c r="Z257" s="358">
        <v>4836.36828069495</v>
      </c>
      <c r="AA257" s="363">
        <v>11.891487029594446</v>
      </c>
      <c r="AB257" s="360">
        <v>710.9967456917401</v>
      </c>
      <c r="AC257" s="366">
        <f t="shared" si="24"/>
        <v>5559.2565134162851</v>
      </c>
    </row>
    <row r="258" spans="1:29" ht="18.75">
      <c r="A258" s="345">
        <v>790</v>
      </c>
      <c r="B258" s="346" t="s">
        <v>281</v>
      </c>
      <c r="C258" s="342">
        <v>23998</v>
      </c>
      <c r="D258" s="336">
        <v>257.63926160513375</v>
      </c>
      <c r="E258" s="349">
        <v>119.03400283356946</v>
      </c>
      <c r="F258" s="352">
        <v>89.744520376698063</v>
      </c>
      <c r="G258" s="351">
        <v>48.860738394866239</v>
      </c>
      <c r="H258" s="337">
        <v>416.92620218351527</v>
      </c>
      <c r="I258" s="338">
        <v>674.56550545878827</v>
      </c>
      <c r="J258" s="341">
        <v>-94.430577548129008</v>
      </c>
      <c r="K258" s="342">
        <v>186.50882135754006</v>
      </c>
      <c r="L258" s="339">
        <f t="shared" si="23"/>
        <v>766.64374926819937</v>
      </c>
      <c r="M258" s="364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57">
        <v>790</v>
      </c>
      <c r="V258" s="346" t="s">
        <v>281</v>
      </c>
      <c r="W258" s="342">
        <v>24052</v>
      </c>
      <c r="X258" s="361">
        <v>1883.6824900999427</v>
      </c>
      <c r="Y258" s="337">
        <v>747.12794078922741</v>
      </c>
      <c r="Z258" s="358">
        <v>2630.8104308891702</v>
      </c>
      <c r="AA258" s="362">
        <v>-88.529727257608513</v>
      </c>
      <c r="AB258" s="360">
        <v>611.09668424602728</v>
      </c>
      <c r="AC258" s="366">
        <f t="shared" si="24"/>
        <v>3153.3773878775892</v>
      </c>
    </row>
    <row r="259" spans="1:29" ht="18.75">
      <c r="A259" s="345">
        <v>791</v>
      </c>
      <c r="B259" s="346" t="s">
        <v>282</v>
      </c>
      <c r="C259" s="342">
        <v>5131</v>
      </c>
      <c r="D259" s="336">
        <v>882.70356655622686</v>
      </c>
      <c r="E259" s="349">
        <v>599.61177158448641</v>
      </c>
      <c r="F259" s="352">
        <v>222.27635938413565</v>
      </c>
      <c r="G259" s="351">
        <v>60.815435587604753</v>
      </c>
      <c r="H259" s="337">
        <v>541.8811147924381</v>
      </c>
      <c r="I259" s="338">
        <v>1424.5846813486651</v>
      </c>
      <c r="J259" s="341">
        <v>-32.307542389397781</v>
      </c>
      <c r="K259" s="342">
        <v>246.13203914714506</v>
      </c>
      <c r="L259" s="339">
        <f t="shared" si="23"/>
        <v>1638.4091781064121</v>
      </c>
      <c r="M259" s="364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57">
        <v>791</v>
      </c>
      <c r="V259" s="346" t="s">
        <v>282</v>
      </c>
      <c r="W259" s="342">
        <v>5203</v>
      </c>
      <c r="X259" s="361">
        <v>3039.1403197110235</v>
      </c>
      <c r="Y259" s="337">
        <v>1027.3214619926471</v>
      </c>
      <c r="Z259" s="358">
        <v>4066.4617817036701</v>
      </c>
      <c r="AA259" s="363">
        <v>-19.206611570247933</v>
      </c>
      <c r="AB259" s="360">
        <v>775.69480477689683</v>
      </c>
      <c r="AC259" s="366">
        <f t="shared" si="24"/>
        <v>4822.9499749103188</v>
      </c>
    </row>
    <row r="260" spans="1:29" ht="18.75">
      <c r="A260" s="345">
        <v>831</v>
      </c>
      <c r="B260" s="346" t="s">
        <v>283</v>
      </c>
      <c r="C260" s="342">
        <v>4595</v>
      </c>
      <c r="D260" s="336">
        <v>527.43090315560391</v>
      </c>
      <c r="E260" s="349">
        <v>380.9747551686616</v>
      </c>
      <c r="F260" s="352">
        <v>60.388248095756254</v>
      </c>
      <c r="G260" s="351">
        <v>86.067899891186073</v>
      </c>
      <c r="H260" s="337">
        <v>181.43025027203481</v>
      </c>
      <c r="I260" s="338">
        <v>708.86137105549506</v>
      </c>
      <c r="J260" s="341">
        <v>-246.1930359085963</v>
      </c>
      <c r="K260" s="342">
        <v>151.38286917398429</v>
      </c>
      <c r="L260" s="339">
        <f t="shared" si="23"/>
        <v>614.05120432088302</v>
      </c>
      <c r="M260" s="364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57">
        <v>831</v>
      </c>
      <c r="V260" s="346" t="s">
        <v>283</v>
      </c>
      <c r="W260" s="342">
        <v>4628</v>
      </c>
      <c r="X260" s="361">
        <v>1143.6934515340911</v>
      </c>
      <c r="Y260" s="337">
        <v>142.08854289440555</v>
      </c>
      <c r="Z260" s="358">
        <v>1285.7819944284965</v>
      </c>
      <c r="AA260" s="362">
        <v>-239.69446845289542</v>
      </c>
      <c r="AB260" s="360">
        <v>495.27374921767836</v>
      </c>
      <c r="AC260" s="366">
        <f t="shared" si="24"/>
        <v>1541.3612751932797</v>
      </c>
    </row>
    <row r="261" spans="1:29" ht="18.75">
      <c r="A261" s="345">
        <v>832</v>
      </c>
      <c r="B261" s="346" t="s">
        <v>284</v>
      </c>
      <c r="C261" s="342">
        <v>3913</v>
      </c>
      <c r="D261" s="336">
        <v>1687.8499872220802</v>
      </c>
      <c r="E261" s="349">
        <v>933.71275236391511</v>
      </c>
      <c r="F261" s="352">
        <v>454.02172246358293</v>
      </c>
      <c r="G261" s="351">
        <v>300.11551239458214</v>
      </c>
      <c r="H261" s="337">
        <v>363.3843598262203</v>
      </c>
      <c r="I261" s="338">
        <v>2051.2343470483006</v>
      </c>
      <c r="J261" s="341">
        <v>-24.211602351137234</v>
      </c>
      <c r="K261" s="342">
        <v>195.59087534250583</v>
      </c>
      <c r="L261" s="339">
        <f t="shared" si="23"/>
        <v>2222.6136200396691</v>
      </c>
      <c r="M261" s="364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57">
        <v>832</v>
      </c>
      <c r="V261" s="346" t="s">
        <v>284</v>
      </c>
      <c r="W261" s="342">
        <v>3916</v>
      </c>
      <c r="X261" s="361">
        <v>3693.6700080021478</v>
      </c>
      <c r="Y261" s="337">
        <v>920.26034253011142</v>
      </c>
      <c r="Z261" s="358">
        <v>4613.9303505322587</v>
      </c>
      <c r="AA261" s="363">
        <v>-41.613381001021452</v>
      </c>
      <c r="AB261" s="360">
        <v>650.66684093508741</v>
      </c>
      <c r="AC261" s="366">
        <f t="shared" si="24"/>
        <v>5222.9838104663249</v>
      </c>
    </row>
    <row r="262" spans="1:29" ht="18.75">
      <c r="A262" s="345">
        <v>833</v>
      </c>
      <c r="B262" s="346" t="s">
        <v>285</v>
      </c>
      <c r="C262" s="342">
        <v>1677</v>
      </c>
      <c r="D262" s="336">
        <v>805.54323196183657</v>
      </c>
      <c r="E262" s="349">
        <v>167.4180083482409</v>
      </c>
      <c r="F262" s="352">
        <v>274.58079904591534</v>
      </c>
      <c r="G262" s="351">
        <v>363.54442456768038</v>
      </c>
      <c r="H262" s="337">
        <v>233.79248658318426</v>
      </c>
      <c r="I262" s="338">
        <v>1039.3357185450209</v>
      </c>
      <c r="J262" s="341">
        <v>-239.98688133571855</v>
      </c>
      <c r="K262" s="342">
        <v>204.10361842592752</v>
      </c>
      <c r="L262" s="339">
        <f t="shared" si="23"/>
        <v>1003.4524556352299</v>
      </c>
      <c r="M262" s="364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57">
        <v>833</v>
      </c>
      <c r="V262" s="346" t="s">
        <v>285</v>
      </c>
      <c r="W262" s="342">
        <v>1659</v>
      </c>
      <c r="X262" s="361">
        <v>2114.5465655469452</v>
      </c>
      <c r="Y262" s="337">
        <v>496.68393600300584</v>
      </c>
      <c r="Z262" s="358">
        <v>2611.230501549951</v>
      </c>
      <c r="AA262" s="362">
        <v>-227.29053646775165</v>
      </c>
      <c r="AB262" s="360">
        <v>660.54822902041224</v>
      </c>
      <c r="AC262" s="366">
        <f t="shared" si="24"/>
        <v>3044.4881941026115</v>
      </c>
    </row>
    <row r="263" spans="1:29" ht="18.75">
      <c r="A263" s="345">
        <v>834</v>
      </c>
      <c r="B263" s="346" t="s">
        <v>286</v>
      </c>
      <c r="C263" s="342">
        <v>5967</v>
      </c>
      <c r="D263" s="336">
        <v>506.487849840791</v>
      </c>
      <c r="E263" s="349">
        <v>184.17898441427855</v>
      </c>
      <c r="F263" s="352">
        <v>196.69549187196247</v>
      </c>
      <c r="G263" s="351">
        <v>125.61337355455002</v>
      </c>
      <c r="H263" s="337">
        <v>257.06234288587228</v>
      </c>
      <c r="I263" s="338">
        <v>763.5503603150662</v>
      </c>
      <c r="J263" s="341">
        <v>-254.84782973018267</v>
      </c>
      <c r="K263" s="342">
        <v>186.64683997378182</v>
      </c>
      <c r="L263" s="339">
        <f t="shared" si="23"/>
        <v>695.34937055866544</v>
      </c>
      <c r="M263" s="364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57">
        <v>834</v>
      </c>
      <c r="V263" s="346" t="s">
        <v>286</v>
      </c>
      <c r="W263" s="342">
        <v>6016</v>
      </c>
      <c r="X263" s="361">
        <v>1498.5101784559038</v>
      </c>
      <c r="Y263" s="337">
        <v>491.87381959720557</v>
      </c>
      <c r="Z263" s="358">
        <v>1990.3839980531093</v>
      </c>
      <c r="AA263" s="363">
        <v>-237.76695478723406</v>
      </c>
      <c r="AB263" s="360">
        <v>612.20851169733203</v>
      </c>
      <c r="AC263" s="366">
        <f t="shared" si="24"/>
        <v>2364.8255549632072</v>
      </c>
    </row>
    <row r="264" spans="1:29" ht="18.75">
      <c r="A264" s="345">
        <v>837</v>
      </c>
      <c r="B264" s="346" t="s">
        <v>287</v>
      </c>
      <c r="C264" s="342">
        <v>244223</v>
      </c>
      <c r="D264" s="336">
        <v>-258.77553301695582</v>
      </c>
      <c r="E264" s="349">
        <v>34.908632684063335</v>
      </c>
      <c r="F264" s="352">
        <v>-220.4755162290202</v>
      </c>
      <c r="G264" s="351">
        <v>-73.208649471998953</v>
      </c>
      <c r="H264" s="337">
        <v>18.140912199096729</v>
      </c>
      <c r="I264" s="338">
        <v>-240.63462081785909</v>
      </c>
      <c r="J264" s="341">
        <v>320.65540919569412</v>
      </c>
      <c r="K264" s="342">
        <v>148.63474527809922</v>
      </c>
      <c r="L264" s="339">
        <f t="shared" si="23"/>
        <v>228.65553365593425</v>
      </c>
      <c r="M264" s="364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57">
        <v>837</v>
      </c>
      <c r="V264" s="346" t="s">
        <v>287</v>
      </c>
      <c r="W264" s="342">
        <v>241009</v>
      </c>
      <c r="X264" s="361">
        <v>704.13795298975435</v>
      </c>
      <c r="Y264" s="337">
        <v>40.848108818192372</v>
      </c>
      <c r="Z264" s="358">
        <v>744.98606180794673</v>
      </c>
      <c r="AA264" s="362">
        <v>326.16742528287324</v>
      </c>
      <c r="AB264" s="360">
        <v>480.81650397680545</v>
      </c>
      <c r="AC264" s="366">
        <f t="shared" si="24"/>
        <v>1551.9699910676254</v>
      </c>
    </row>
    <row r="265" spans="1:29" ht="18.75">
      <c r="A265" s="345">
        <v>844</v>
      </c>
      <c r="B265" s="346" t="s">
        <v>288</v>
      </c>
      <c r="C265" s="342">
        <v>1479</v>
      </c>
      <c r="D265" s="336">
        <v>-114.37931034482759</v>
      </c>
      <c r="E265" s="349">
        <v>-53.779580797836374</v>
      </c>
      <c r="F265" s="352">
        <v>21.118323191345503</v>
      </c>
      <c r="G265" s="351">
        <v>-81.718052738336709</v>
      </c>
      <c r="H265" s="337">
        <v>444.90060851926978</v>
      </c>
      <c r="I265" s="338">
        <v>330.52197430696418</v>
      </c>
      <c r="J265" s="341">
        <v>-224.36375929682217</v>
      </c>
      <c r="K265" s="342">
        <v>248.39866623328049</v>
      </c>
      <c r="L265" s="339">
        <f t="shared" si="23"/>
        <v>354.55688124342248</v>
      </c>
      <c r="M265" s="364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57">
        <v>844</v>
      </c>
      <c r="V265" s="346" t="s">
        <v>288</v>
      </c>
      <c r="W265" s="342">
        <v>1503</v>
      </c>
      <c r="X265" s="361">
        <v>2987.6440310315338</v>
      </c>
      <c r="Y265" s="337">
        <v>1005.6462028200804</v>
      </c>
      <c r="Z265" s="358">
        <v>3993.2902338516142</v>
      </c>
      <c r="AA265" s="363">
        <v>-214.22821024617431</v>
      </c>
      <c r="AB265" s="360">
        <v>802.75234999041743</v>
      </c>
      <c r="AC265" s="366">
        <f t="shared" si="24"/>
        <v>4581.8143735958574</v>
      </c>
    </row>
    <row r="266" spans="1:29" ht="18.75">
      <c r="A266" s="345">
        <v>845</v>
      </c>
      <c r="B266" s="346" t="s">
        <v>289</v>
      </c>
      <c r="C266" s="342">
        <v>2882</v>
      </c>
      <c r="D266" s="336">
        <v>780.60895211658567</v>
      </c>
      <c r="E266" s="349">
        <v>731.29111727966688</v>
      </c>
      <c r="F266" s="352">
        <v>45.915336571825122</v>
      </c>
      <c r="G266" s="351">
        <v>3.4024982650936848</v>
      </c>
      <c r="H266" s="337">
        <v>459.15405968077727</v>
      </c>
      <c r="I266" s="338">
        <v>1239.7626648160999</v>
      </c>
      <c r="J266" s="341">
        <v>-24.943442054129076</v>
      </c>
      <c r="K266" s="342">
        <v>206.60141094442167</v>
      </c>
      <c r="L266" s="339">
        <f t="shared" ref="L266:L303" si="29">SUM(I266:K266)</f>
        <v>1421.4206337063924</v>
      </c>
      <c r="M266" s="364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57">
        <v>845</v>
      </c>
      <c r="V266" s="346" t="s">
        <v>289</v>
      </c>
      <c r="W266" s="342">
        <v>2925</v>
      </c>
      <c r="X266" s="361">
        <v>2689.0753556235727</v>
      </c>
      <c r="Y266" s="337">
        <v>803.79563952327192</v>
      </c>
      <c r="Z266" s="358">
        <v>3492.870995146845</v>
      </c>
      <c r="AA266" s="362">
        <v>-57.045128205128208</v>
      </c>
      <c r="AB266" s="360">
        <v>646.14465855615902</v>
      </c>
      <c r="AC266" s="366">
        <f t="shared" ref="AC266:AC303" si="30">SUM(Z266:AB266)</f>
        <v>4081.9705254978758</v>
      </c>
    </row>
    <row r="267" spans="1:29" ht="18.75">
      <c r="A267" s="345">
        <v>846</v>
      </c>
      <c r="B267" s="346" t="s">
        <v>290</v>
      </c>
      <c r="C267" s="342">
        <v>4952</v>
      </c>
      <c r="D267" s="336">
        <v>657.1997172859451</v>
      </c>
      <c r="E267" s="349">
        <v>156.11914378029078</v>
      </c>
      <c r="F267" s="352">
        <v>354.34228594507272</v>
      </c>
      <c r="G267" s="351">
        <v>146.7382875605816</v>
      </c>
      <c r="H267" s="337">
        <v>595.19285137318252</v>
      </c>
      <c r="I267" s="338">
        <v>1252.3925686591276</v>
      </c>
      <c r="J267" s="341">
        <v>-82.594305331179328</v>
      </c>
      <c r="K267" s="342">
        <v>229.77034624449811</v>
      </c>
      <c r="L267" s="339">
        <f t="shared" si="29"/>
        <v>1399.5686095724463</v>
      </c>
      <c r="M267" s="364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57">
        <v>846</v>
      </c>
      <c r="V267" s="346" t="s">
        <v>290</v>
      </c>
      <c r="W267" s="342">
        <v>4994</v>
      </c>
      <c r="X267" s="361">
        <v>2521.6036595397859</v>
      </c>
      <c r="Y267" s="337">
        <v>1011.5321923440806</v>
      </c>
      <c r="Z267" s="358">
        <v>3533.1358518838661</v>
      </c>
      <c r="AA267" s="363">
        <v>-110.263315979175</v>
      </c>
      <c r="AB267" s="360">
        <v>744.79114056862863</v>
      </c>
      <c r="AC267" s="366">
        <f t="shared" si="30"/>
        <v>4167.6636764733194</v>
      </c>
    </row>
    <row r="268" spans="1:29" ht="18.75">
      <c r="A268" s="345">
        <v>848</v>
      </c>
      <c r="B268" s="346" t="s">
        <v>291</v>
      </c>
      <c r="C268" s="342">
        <v>4241</v>
      </c>
      <c r="D268" s="336">
        <v>549.73355340721525</v>
      </c>
      <c r="E268" s="349">
        <v>271.46828578165525</v>
      </c>
      <c r="F268" s="352">
        <v>139</v>
      </c>
      <c r="G268" s="351">
        <v>139.26526762556</v>
      </c>
      <c r="H268" s="337">
        <v>574.58005187455785</v>
      </c>
      <c r="I268" s="338">
        <v>1124.3136052817731</v>
      </c>
      <c r="J268" s="341">
        <v>135.60363121905212</v>
      </c>
      <c r="K268" s="342">
        <v>233.27544490639386</v>
      </c>
      <c r="L268" s="339">
        <f t="shared" si="29"/>
        <v>1493.1926814072192</v>
      </c>
      <c r="M268" s="364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57">
        <v>848</v>
      </c>
      <c r="V268" s="346" t="s">
        <v>291</v>
      </c>
      <c r="W268" s="342">
        <v>4307</v>
      </c>
      <c r="X268" s="361">
        <v>2487.6607963073543</v>
      </c>
      <c r="Y268" s="337">
        <v>1045.829642789392</v>
      </c>
      <c r="Z268" s="358">
        <v>3533.4904390967463</v>
      </c>
      <c r="AA268" s="362">
        <v>124.78848386347806</v>
      </c>
      <c r="AB268" s="360">
        <v>734.9973608183667</v>
      </c>
      <c r="AC268" s="366">
        <f t="shared" si="30"/>
        <v>4393.2762837785913</v>
      </c>
    </row>
    <row r="269" spans="1:29" ht="18.75">
      <c r="A269" s="345">
        <v>849</v>
      </c>
      <c r="B269" s="346" t="s">
        <v>292</v>
      </c>
      <c r="C269" s="342">
        <v>2938</v>
      </c>
      <c r="D269" s="336">
        <v>928.85398230088492</v>
      </c>
      <c r="E269" s="349">
        <v>624.35023825731787</v>
      </c>
      <c r="F269" s="352">
        <v>239.7362151123213</v>
      </c>
      <c r="G269" s="351">
        <v>64.767528931245749</v>
      </c>
      <c r="H269" s="337">
        <v>522.57794417971411</v>
      </c>
      <c r="I269" s="338">
        <v>1451.431926480599</v>
      </c>
      <c r="J269" s="341">
        <v>68.858407079646014</v>
      </c>
      <c r="K269" s="342">
        <v>237.90507731850772</v>
      </c>
      <c r="L269" s="339">
        <f t="shared" si="29"/>
        <v>1758.1954108787527</v>
      </c>
      <c r="M269" s="364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57">
        <v>849</v>
      </c>
      <c r="V269" s="346" t="s">
        <v>292</v>
      </c>
      <c r="W269" s="342">
        <v>2966</v>
      </c>
      <c r="X269" s="361">
        <v>2220.4447529464446</v>
      </c>
      <c r="Y269" s="337">
        <v>1057.5500614783464</v>
      </c>
      <c r="Z269" s="358">
        <v>3277.9948144247915</v>
      </c>
      <c r="AA269" s="363">
        <v>64.303438975050568</v>
      </c>
      <c r="AB269" s="360">
        <v>726.31728213641054</v>
      </c>
      <c r="AC269" s="366">
        <f t="shared" si="30"/>
        <v>4068.6155355362525</v>
      </c>
    </row>
    <row r="270" spans="1:29" ht="18.75">
      <c r="A270" s="345">
        <v>850</v>
      </c>
      <c r="B270" s="346" t="s">
        <v>293</v>
      </c>
      <c r="C270" s="342">
        <v>2387</v>
      </c>
      <c r="D270" s="336">
        <v>773.56598240469214</v>
      </c>
      <c r="E270" s="349">
        <v>531.23837452869714</v>
      </c>
      <c r="F270" s="352">
        <v>119.24005027230834</v>
      </c>
      <c r="G270" s="351">
        <v>123.08755760368663</v>
      </c>
      <c r="H270" s="337">
        <v>348.8039379974864</v>
      </c>
      <c r="I270" s="338">
        <v>1122.3699204021784</v>
      </c>
      <c r="J270" s="341">
        <v>-215.10599078341014</v>
      </c>
      <c r="K270" s="342">
        <v>175.99473381993693</v>
      </c>
      <c r="L270" s="339">
        <f t="shared" si="29"/>
        <v>1083.2586634387053</v>
      </c>
      <c r="M270" s="364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57">
        <v>850</v>
      </c>
      <c r="V270" s="346" t="s">
        <v>293</v>
      </c>
      <c r="W270" s="342">
        <v>2401</v>
      </c>
      <c r="X270" s="361">
        <v>1889.6961660530203</v>
      </c>
      <c r="Y270" s="337">
        <v>690.64690020681257</v>
      </c>
      <c r="Z270" s="358">
        <v>2580.343066259833</v>
      </c>
      <c r="AA270" s="362">
        <v>-199.09995835068722</v>
      </c>
      <c r="AB270" s="360">
        <v>590.58263019518802</v>
      </c>
      <c r="AC270" s="366">
        <f t="shared" si="30"/>
        <v>2971.8257381043336</v>
      </c>
    </row>
    <row r="271" spans="1:29" ht="18.75">
      <c r="A271" s="345">
        <v>851</v>
      </c>
      <c r="B271" s="346" t="s">
        <v>294</v>
      </c>
      <c r="C271" s="342">
        <v>21333</v>
      </c>
      <c r="D271" s="336">
        <v>260.92523320676884</v>
      </c>
      <c r="E271" s="349">
        <v>351.94074907420429</v>
      </c>
      <c r="F271" s="352">
        <v>-46.395959311864246</v>
      </c>
      <c r="G271" s="351">
        <v>-44.61955655557118</v>
      </c>
      <c r="H271" s="337">
        <v>304.74574602728165</v>
      </c>
      <c r="I271" s="338">
        <v>565.67097923405049</v>
      </c>
      <c r="J271" s="341">
        <v>-8.5299301551586737</v>
      </c>
      <c r="K271" s="342">
        <v>154.33078347380268</v>
      </c>
      <c r="L271" s="339">
        <f t="shared" si="29"/>
        <v>711.47183255269442</v>
      </c>
      <c r="M271" s="364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57">
        <v>851</v>
      </c>
      <c r="V271" s="346" t="s">
        <v>294</v>
      </c>
      <c r="W271" s="342">
        <v>21467</v>
      </c>
      <c r="X271" s="361">
        <v>1293.0558985250445</v>
      </c>
      <c r="Y271" s="337">
        <v>394.80285688589873</v>
      </c>
      <c r="Z271" s="358">
        <v>1687.8587554109433</v>
      </c>
      <c r="AA271" s="363">
        <v>-13.203940932594215</v>
      </c>
      <c r="AB271" s="360">
        <v>502.29431517811014</v>
      </c>
      <c r="AC271" s="366">
        <f t="shared" si="30"/>
        <v>2176.9491296564593</v>
      </c>
    </row>
    <row r="272" spans="1:29" ht="18.75">
      <c r="A272" s="345">
        <v>853</v>
      </c>
      <c r="B272" s="346" t="s">
        <v>295</v>
      </c>
      <c r="C272" s="342">
        <v>195137</v>
      </c>
      <c r="D272" s="336">
        <v>44.265136801324196</v>
      </c>
      <c r="E272" s="349">
        <v>121.96906276103455</v>
      </c>
      <c r="F272" s="352">
        <v>-87.248553580305114</v>
      </c>
      <c r="G272" s="351">
        <v>9.5446276205947616</v>
      </c>
      <c r="H272" s="337">
        <v>-13.762730799387096</v>
      </c>
      <c r="I272" s="338">
        <v>30.5024060019371</v>
      </c>
      <c r="J272" s="341">
        <v>215.67028805403382</v>
      </c>
      <c r="K272" s="342">
        <v>160.60912101398156</v>
      </c>
      <c r="L272" s="339">
        <f t="shared" si="29"/>
        <v>406.78181506995247</v>
      </c>
      <c r="M272" s="364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57">
        <v>853</v>
      </c>
      <c r="V272" s="346" t="s">
        <v>295</v>
      </c>
      <c r="W272" s="342">
        <v>194391</v>
      </c>
      <c r="X272" s="361">
        <v>905.16966351611597</v>
      </c>
      <c r="Y272" s="337">
        <v>-15.046937088387283</v>
      </c>
      <c r="Z272" s="358">
        <v>890.12272642772859</v>
      </c>
      <c r="AA272" s="362">
        <v>239.12612723840095</v>
      </c>
      <c r="AB272" s="360">
        <v>515.20191467876305</v>
      </c>
      <c r="AC272" s="366">
        <f t="shared" si="30"/>
        <v>1644.4507683448924</v>
      </c>
    </row>
    <row r="273" spans="1:29" ht="18.75">
      <c r="A273" s="345">
        <v>854</v>
      </c>
      <c r="B273" s="346" t="s">
        <v>296</v>
      </c>
      <c r="C273" s="342">
        <v>3296</v>
      </c>
      <c r="D273" s="336">
        <v>572.63046116504859</v>
      </c>
      <c r="E273" s="349">
        <v>357.25758495145629</v>
      </c>
      <c r="F273" s="352">
        <v>156.42809466019418</v>
      </c>
      <c r="G273" s="351">
        <v>58.944781553398059</v>
      </c>
      <c r="H273" s="337">
        <v>394.95449029126212</v>
      </c>
      <c r="I273" s="338">
        <v>967.5849514563107</v>
      </c>
      <c r="J273" s="341">
        <v>-90.036711165048544</v>
      </c>
      <c r="K273" s="342">
        <v>205.61696768505001</v>
      </c>
      <c r="L273" s="339">
        <f t="shared" si="29"/>
        <v>1083.1652079763121</v>
      </c>
      <c r="M273" s="364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57">
        <v>854</v>
      </c>
      <c r="V273" s="346" t="s">
        <v>296</v>
      </c>
      <c r="W273" s="342">
        <v>3304</v>
      </c>
      <c r="X273" s="361">
        <v>3757.397318165371</v>
      </c>
      <c r="Y273" s="337">
        <v>797.96917120396336</v>
      </c>
      <c r="Z273" s="358">
        <v>4555.366489369334</v>
      </c>
      <c r="AA273" s="363">
        <v>-104.12469733656174</v>
      </c>
      <c r="AB273" s="360">
        <v>682.26418341873591</v>
      </c>
      <c r="AC273" s="366">
        <f t="shared" si="30"/>
        <v>5133.5059754515087</v>
      </c>
    </row>
    <row r="274" spans="1:29" ht="18.75">
      <c r="A274" s="345">
        <v>857</v>
      </c>
      <c r="B274" s="346" t="s">
        <v>297</v>
      </c>
      <c r="C274" s="342">
        <v>2420</v>
      </c>
      <c r="D274" s="336">
        <v>-773.12024793388434</v>
      </c>
      <c r="E274" s="349">
        <v>-4.3979338842975206</v>
      </c>
      <c r="F274" s="352">
        <v>-458.60082644628102</v>
      </c>
      <c r="G274" s="351">
        <v>-310.12148760330581</v>
      </c>
      <c r="H274" s="337">
        <v>401.47975206611568</v>
      </c>
      <c r="I274" s="338">
        <v>-371.64049586776861</v>
      </c>
      <c r="J274" s="341">
        <v>94.182231404958671</v>
      </c>
      <c r="K274" s="342">
        <v>217.95531015459491</v>
      </c>
      <c r="L274" s="339">
        <f t="shared" si="29"/>
        <v>-59.502954308215038</v>
      </c>
      <c r="M274" s="364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57">
        <v>857</v>
      </c>
      <c r="V274" s="346" t="s">
        <v>297</v>
      </c>
      <c r="W274" s="342">
        <v>2433</v>
      </c>
      <c r="X274" s="361">
        <v>2787.5384612792072</v>
      </c>
      <c r="Y274" s="337">
        <v>976.61953985804246</v>
      </c>
      <c r="Z274" s="358">
        <v>3764.1580011372498</v>
      </c>
      <c r="AA274" s="362">
        <v>78.332922318125767</v>
      </c>
      <c r="AB274" s="360">
        <v>737.92392733846566</v>
      </c>
      <c r="AC274" s="366">
        <f t="shared" si="30"/>
        <v>4580.4148507938417</v>
      </c>
    </row>
    <row r="275" spans="1:29" ht="18.75">
      <c r="A275" s="345">
        <v>858</v>
      </c>
      <c r="B275" s="346" t="s">
        <v>298</v>
      </c>
      <c r="C275" s="342">
        <v>39718</v>
      </c>
      <c r="D275" s="336">
        <v>674.0103983080719</v>
      </c>
      <c r="E275" s="349">
        <v>519.12047434412614</v>
      </c>
      <c r="F275" s="352">
        <v>105.41794652298707</v>
      </c>
      <c r="G275" s="351">
        <v>49.47197744095876</v>
      </c>
      <c r="H275" s="337">
        <v>-17.710760864091849</v>
      </c>
      <c r="I275" s="338">
        <v>656.29963744398003</v>
      </c>
      <c r="J275" s="341">
        <v>-87.935218288937008</v>
      </c>
      <c r="K275" s="342">
        <v>116.55011550722701</v>
      </c>
      <c r="L275" s="339">
        <f t="shared" si="29"/>
        <v>684.91453466227006</v>
      </c>
      <c r="M275" s="364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57">
        <v>858</v>
      </c>
      <c r="V275" s="346" t="s">
        <v>298</v>
      </c>
      <c r="W275" s="342">
        <v>38783</v>
      </c>
      <c r="X275" s="361">
        <v>895.22742449044426</v>
      </c>
      <c r="Y275" s="337">
        <v>-257.88807145238161</v>
      </c>
      <c r="Z275" s="358">
        <v>637.33935303806265</v>
      </c>
      <c r="AA275" s="363">
        <v>-81.863445323982162</v>
      </c>
      <c r="AB275" s="360">
        <v>382.28737383793793</v>
      </c>
      <c r="AC275" s="366">
        <f t="shared" si="30"/>
        <v>937.76328155201838</v>
      </c>
    </row>
    <row r="276" spans="1:29" ht="18.75">
      <c r="A276" s="345">
        <v>859</v>
      </c>
      <c r="B276" s="346" t="s">
        <v>299</v>
      </c>
      <c r="C276" s="342">
        <v>6593</v>
      </c>
      <c r="D276" s="336">
        <v>1114.0626421962688</v>
      </c>
      <c r="E276" s="349">
        <v>1549.7527680873654</v>
      </c>
      <c r="F276" s="352">
        <v>-192.62338844228728</v>
      </c>
      <c r="G276" s="351">
        <v>-243.06673744880933</v>
      </c>
      <c r="H276" s="337">
        <v>732.02457151524345</v>
      </c>
      <c r="I276" s="338">
        <v>1846.0872137115123</v>
      </c>
      <c r="J276" s="341">
        <v>-147.24465342029424</v>
      </c>
      <c r="K276" s="342">
        <v>146.8557997495366</v>
      </c>
      <c r="L276" s="339">
        <f t="shared" si="29"/>
        <v>1845.6983600407546</v>
      </c>
      <c r="M276" s="364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57">
        <v>859</v>
      </c>
      <c r="V276" s="346" t="s">
        <v>299</v>
      </c>
      <c r="W276" s="342">
        <v>6603</v>
      </c>
      <c r="X276" s="361">
        <v>1944.31909693584</v>
      </c>
      <c r="Y276" s="337">
        <v>1103.7398575775919</v>
      </c>
      <c r="Z276" s="358">
        <v>3048.0589545134321</v>
      </c>
      <c r="AA276" s="362">
        <v>-153.49946993790701</v>
      </c>
      <c r="AB276" s="360">
        <v>498.05698067007631</v>
      </c>
      <c r="AC276" s="366">
        <f t="shared" si="30"/>
        <v>3392.6164652456014</v>
      </c>
    </row>
    <row r="277" spans="1:29" ht="18.75">
      <c r="A277" s="345">
        <v>886</v>
      </c>
      <c r="B277" s="346" t="s">
        <v>300</v>
      </c>
      <c r="C277" s="342">
        <v>12669</v>
      </c>
      <c r="D277" s="336">
        <v>224.5154313679059</v>
      </c>
      <c r="E277" s="349">
        <v>280.25037493093379</v>
      </c>
      <c r="F277" s="352">
        <v>-11.133712210908516</v>
      </c>
      <c r="G277" s="351">
        <v>-44.601231352119349</v>
      </c>
      <c r="H277" s="337">
        <v>338.59539032283527</v>
      </c>
      <c r="I277" s="338">
        <v>563.1108216907412</v>
      </c>
      <c r="J277" s="341">
        <v>-12.93480148393717</v>
      </c>
      <c r="K277" s="342">
        <v>152.76129382814344</v>
      </c>
      <c r="L277" s="339">
        <f t="shared" si="29"/>
        <v>702.93731403494758</v>
      </c>
      <c r="M277" s="364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57">
        <v>886</v>
      </c>
      <c r="V277" s="346" t="s">
        <v>300</v>
      </c>
      <c r="W277" s="342">
        <v>12735</v>
      </c>
      <c r="X277" s="361">
        <v>1224.0034237828247</v>
      </c>
      <c r="Y277" s="337">
        <v>384.95364065691945</v>
      </c>
      <c r="Z277" s="358">
        <v>1608.9570644397443</v>
      </c>
      <c r="AA277" s="363">
        <v>-26.707027875932468</v>
      </c>
      <c r="AB277" s="360">
        <v>503.69632108146607</v>
      </c>
      <c r="AC277" s="366">
        <f t="shared" si="30"/>
        <v>2085.9463576452781</v>
      </c>
    </row>
    <row r="278" spans="1:29" ht="18.75">
      <c r="A278" s="345">
        <v>887</v>
      </c>
      <c r="B278" s="346" t="s">
        <v>301</v>
      </c>
      <c r="C278" s="342">
        <v>4669</v>
      </c>
      <c r="D278" s="336">
        <v>-72.335617905333052</v>
      </c>
      <c r="E278" s="349">
        <v>57.835082458770614</v>
      </c>
      <c r="F278" s="352">
        <v>-88.462197472692225</v>
      </c>
      <c r="G278" s="351">
        <v>-41.708502891411435</v>
      </c>
      <c r="H278" s="337">
        <v>513.99421717712573</v>
      </c>
      <c r="I278" s="338">
        <v>441.6585992717927</v>
      </c>
      <c r="J278" s="341">
        <v>-65.055043906618124</v>
      </c>
      <c r="K278" s="342">
        <v>226.90034962868373</v>
      </c>
      <c r="L278" s="339">
        <f t="shared" si="29"/>
        <v>603.50390499385821</v>
      </c>
      <c r="M278" s="364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57">
        <v>887</v>
      </c>
      <c r="V278" s="346" t="s">
        <v>301</v>
      </c>
      <c r="W278" s="342">
        <v>4644</v>
      </c>
      <c r="X278" s="361">
        <v>1887.3711253049296</v>
      </c>
      <c r="Y278" s="337">
        <v>939.20283338696254</v>
      </c>
      <c r="Z278" s="358">
        <v>2826.5739586918921</v>
      </c>
      <c r="AA278" s="362">
        <v>-62.425710594315248</v>
      </c>
      <c r="AB278" s="360">
        <v>735.46944762433236</v>
      </c>
      <c r="AC278" s="366">
        <f t="shared" si="30"/>
        <v>3499.6176957219095</v>
      </c>
    </row>
    <row r="279" spans="1:29" ht="18.75">
      <c r="A279" s="345">
        <v>889</v>
      </c>
      <c r="B279" s="346" t="s">
        <v>302</v>
      </c>
      <c r="C279" s="342">
        <v>2568</v>
      </c>
      <c r="D279" s="336">
        <v>1381.7538940809968</v>
      </c>
      <c r="E279" s="349">
        <v>790.73909657320871</v>
      </c>
      <c r="F279" s="352">
        <v>424.17640186915889</v>
      </c>
      <c r="G279" s="351">
        <v>166.83839563862929</v>
      </c>
      <c r="H279" s="337">
        <v>393.1865264797508</v>
      </c>
      <c r="I279" s="338">
        <v>1774.9404205607477</v>
      </c>
      <c r="J279" s="341">
        <v>133.78738317757009</v>
      </c>
      <c r="K279" s="342">
        <v>216.20144522336784</v>
      </c>
      <c r="L279" s="339">
        <f t="shared" si="29"/>
        <v>2124.9292489616855</v>
      </c>
      <c r="M279" s="364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57">
        <v>889</v>
      </c>
      <c r="V279" s="346" t="s">
        <v>302</v>
      </c>
      <c r="W279" s="342">
        <v>2619</v>
      </c>
      <c r="X279" s="361">
        <v>3104.9679237112173</v>
      </c>
      <c r="Y279" s="337">
        <v>950.69771782278212</v>
      </c>
      <c r="Z279" s="358">
        <v>4055.6656415339994</v>
      </c>
      <c r="AA279" s="363">
        <v>81.806796487208857</v>
      </c>
      <c r="AB279" s="360">
        <v>686.60337287318782</v>
      </c>
      <c r="AC279" s="366">
        <f t="shared" si="30"/>
        <v>4824.0758108943965</v>
      </c>
    </row>
    <row r="280" spans="1:29" ht="18.75">
      <c r="A280" s="345">
        <v>890</v>
      </c>
      <c r="B280" s="346" t="s">
        <v>303</v>
      </c>
      <c r="C280" s="342">
        <v>1176</v>
      </c>
      <c r="D280" s="336">
        <v>2178.3392857142858</v>
      </c>
      <c r="E280" s="349">
        <v>1586.0612244897959</v>
      </c>
      <c r="F280" s="352">
        <v>101.50850340136054</v>
      </c>
      <c r="G280" s="351">
        <v>490.76955782312928</v>
      </c>
      <c r="H280" s="337">
        <v>419.38095238095241</v>
      </c>
      <c r="I280" s="338">
        <v>2597.7202380952381</v>
      </c>
      <c r="J280" s="341">
        <v>358.17857142857144</v>
      </c>
      <c r="K280" s="342">
        <v>199.44867270042744</v>
      </c>
      <c r="L280" s="339">
        <f t="shared" si="29"/>
        <v>3155.347482224237</v>
      </c>
      <c r="M280" s="364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57">
        <v>890</v>
      </c>
      <c r="V280" s="346" t="s">
        <v>303</v>
      </c>
      <c r="W280" s="342">
        <v>1219</v>
      </c>
      <c r="X280" s="361">
        <v>4996.8596094770264</v>
      </c>
      <c r="Y280" s="337">
        <v>679.65910786397001</v>
      </c>
      <c r="Z280" s="358">
        <v>5676.5187173409968</v>
      </c>
      <c r="AA280" s="362">
        <v>455.20180475799833</v>
      </c>
      <c r="AB280" s="360">
        <v>630.47043407284502</v>
      </c>
      <c r="AC280" s="366">
        <f t="shared" si="30"/>
        <v>6762.1909561718403</v>
      </c>
    </row>
    <row r="281" spans="1:29" ht="18.75">
      <c r="A281" s="345">
        <v>892</v>
      </c>
      <c r="B281" s="346" t="s">
        <v>304</v>
      </c>
      <c r="C281" s="342">
        <v>3634</v>
      </c>
      <c r="D281" s="336">
        <v>1208.3882773802973</v>
      </c>
      <c r="E281" s="349">
        <v>1068.5946615299945</v>
      </c>
      <c r="F281" s="352">
        <v>103.88112272977435</v>
      </c>
      <c r="G281" s="351">
        <v>35.912493120528346</v>
      </c>
      <c r="H281" s="337">
        <v>561.94909190974136</v>
      </c>
      <c r="I281" s="338">
        <v>1770.3373692900386</v>
      </c>
      <c r="J281" s="341">
        <v>-164.03439735828289</v>
      </c>
      <c r="K281" s="342">
        <v>164.22351487831753</v>
      </c>
      <c r="L281" s="339">
        <f t="shared" si="29"/>
        <v>1770.5264868100733</v>
      </c>
      <c r="M281" s="364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57">
        <v>892</v>
      </c>
      <c r="V281" s="346" t="s">
        <v>304</v>
      </c>
      <c r="W281" s="342">
        <v>3646</v>
      </c>
      <c r="X281" s="361">
        <v>1619.767545342783</v>
      </c>
      <c r="Y281" s="337">
        <v>973.82326327522105</v>
      </c>
      <c r="Z281" s="358">
        <v>2593.5908086180038</v>
      </c>
      <c r="AA281" s="363">
        <v>-170.7161272627537</v>
      </c>
      <c r="AB281" s="360">
        <v>547.93577073967992</v>
      </c>
      <c r="AC281" s="366">
        <f t="shared" si="30"/>
        <v>2970.81045209493</v>
      </c>
    </row>
    <row r="282" spans="1:29" ht="18.75">
      <c r="A282" s="345">
        <v>893</v>
      </c>
      <c r="B282" s="346" t="s">
        <v>305</v>
      </c>
      <c r="C282" s="342">
        <v>7497</v>
      </c>
      <c r="D282" s="336">
        <v>756.48899559823928</v>
      </c>
      <c r="E282" s="349">
        <v>866.92370281445915</v>
      </c>
      <c r="F282" s="352">
        <v>-84.416566626650663</v>
      </c>
      <c r="G282" s="351">
        <v>-26.01814058956916</v>
      </c>
      <c r="H282" s="337">
        <v>294.05055355475525</v>
      </c>
      <c r="I282" s="338">
        <v>1050.5395491529946</v>
      </c>
      <c r="J282" s="341">
        <v>-40.050153394691208</v>
      </c>
      <c r="K282" s="342">
        <v>202.88653936723179</v>
      </c>
      <c r="L282" s="339">
        <f t="shared" si="29"/>
        <v>1213.3759351255353</v>
      </c>
      <c r="M282" s="364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57">
        <v>893</v>
      </c>
      <c r="V282" s="346" t="s">
        <v>305</v>
      </c>
      <c r="W282" s="342">
        <v>7479</v>
      </c>
      <c r="X282" s="361">
        <v>1989.0949900088226</v>
      </c>
      <c r="Y282" s="337">
        <v>677.93929482019985</v>
      </c>
      <c r="Z282" s="358">
        <v>2667.0342848290225</v>
      </c>
      <c r="AA282" s="362">
        <v>-61.7599946516914</v>
      </c>
      <c r="AB282" s="360">
        <v>655.60656579193153</v>
      </c>
      <c r="AC282" s="366">
        <f t="shared" si="30"/>
        <v>3260.8808559692625</v>
      </c>
    </row>
    <row r="283" spans="1:29" ht="18.75">
      <c r="A283" s="345">
        <v>895</v>
      </c>
      <c r="B283" s="346" t="s">
        <v>306</v>
      </c>
      <c r="C283" s="342">
        <v>15463</v>
      </c>
      <c r="D283" s="336">
        <v>304.62749789820862</v>
      </c>
      <c r="E283" s="349">
        <v>123.95886955959386</v>
      </c>
      <c r="F283" s="352">
        <v>70.3091896785876</v>
      </c>
      <c r="G283" s="351">
        <v>110.35943866002717</v>
      </c>
      <c r="H283" s="337">
        <v>95.086270452046818</v>
      </c>
      <c r="I283" s="338">
        <v>399.71376835025546</v>
      </c>
      <c r="J283" s="341">
        <v>-105.46924917545108</v>
      </c>
      <c r="K283" s="342">
        <v>168.98944029190693</v>
      </c>
      <c r="L283" s="339">
        <f t="shared" si="29"/>
        <v>463.23395946671133</v>
      </c>
      <c r="M283" s="364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57">
        <v>895</v>
      </c>
      <c r="V283" s="346" t="s">
        <v>306</v>
      </c>
      <c r="W283" s="342">
        <v>15378</v>
      </c>
      <c r="X283" s="361">
        <v>1537.3571736067122</v>
      </c>
      <c r="Y283" s="337">
        <v>233.44683676519128</v>
      </c>
      <c r="Z283" s="358">
        <v>1770.8040103719036</v>
      </c>
      <c r="AA283" s="363">
        <v>-108.62504877097152</v>
      </c>
      <c r="AB283" s="360">
        <v>545.41743613310234</v>
      </c>
      <c r="AC283" s="366">
        <f t="shared" si="30"/>
        <v>2207.5963977340343</v>
      </c>
    </row>
    <row r="284" spans="1:29" ht="18.75">
      <c r="A284" s="345">
        <v>905</v>
      </c>
      <c r="B284" s="346" t="s">
        <v>307</v>
      </c>
      <c r="C284" s="342">
        <v>67615</v>
      </c>
      <c r="D284" s="336">
        <v>109.21407971603934</v>
      </c>
      <c r="E284" s="349">
        <v>318.57578939584414</v>
      </c>
      <c r="F284" s="352">
        <v>-147.63771352510537</v>
      </c>
      <c r="G284" s="351">
        <v>-61.7239961546994</v>
      </c>
      <c r="H284" s="337">
        <v>38.55940249944539</v>
      </c>
      <c r="I284" s="338">
        <v>147.77348221548473</v>
      </c>
      <c r="J284" s="341">
        <v>419.17283147230643</v>
      </c>
      <c r="K284" s="342">
        <v>154.79696655466537</v>
      </c>
      <c r="L284" s="339">
        <f t="shared" si="29"/>
        <v>721.74328024245654</v>
      </c>
      <c r="M284" s="364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57">
        <v>905</v>
      </c>
      <c r="V284" s="346" t="s">
        <v>307</v>
      </c>
      <c r="W284" s="342">
        <v>67551</v>
      </c>
      <c r="X284" s="361">
        <v>1092.3145449358869</v>
      </c>
      <c r="Y284" s="337">
        <v>72.530664799431207</v>
      </c>
      <c r="Z284" s="358">
        <v>1164.8452097353181</v>
      </c>
      <c r="AA284" s="362">
        <v>412.10780003256798</v>
      </c>
      <c r="AB284" s="360">
        <v>497.79501767796609</v>
      </c>
      <c r="AC284" s="366">
        <f t="shared" si="30"/>
        <v>2074.7480274458521</v>
      </c>
    </row>
    <row r="285" spans="1:29" ht="18.75">
      <c r="A285" s="345">
        <v>908</v>
      </c>
      <c r="B285" s="346" t="s">
        <v>308</v>
      </c>
      <c r="C285" s="342">
        <v>20695</v>
      </c>
      <c r="D285" s="336">
        <v>211.61048562454698</v>
      </c>
      <c r="E285" s="349">
        <v>208.46107755496496</v>
      </c>
      <c r="F285" s="352">
        <v>-9.4791978738825797</v>
      </c>
      <c r="G285" s="351">
        <v>12.628605943464605</v>
      </c>
      <c r="H285" s="337">
        <v>212.39714906982363</v>
      </c>
      <c r="I285" s="338">
        <v>424.00763469437061</v>
      </c>
      <c r="J285" s="341">
        <v>45.097318192800195</v>
      </c>
      <c r="K285" s="342">
        <v>141.29947138445584</v>
      </c>
      <c r="L285" s="339">
        <f t="shared" si="29"/>
        <v>610.40442427162657</v>
      </c>
      <c r="M285" s="364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57">
        <v>908</v>
      </c>
      <c r="V285" s="346" t="s">
        <v>308</v>
      </c>
      <c r="W285" s="342">
        <v>20765</v>
      </c>
      <c r="X285" s="361">
        <v>1541.5476186294702</v>
      </c>
      <c r="Y285" s="337">
        <v>202.8621790959148</v>
      </c>
      <c r="Z285" s="358">
        <v>1744.409797725385</v>
      </c>
      <c r="AA285" s="363">
        <v>41.783915241993739</v>
      </c>
      <c r="AB285" s="360">
        <v>456.95604342352664</v>
      </c>
      <c r="AC285" s="366">
        <f t="shared" si="30"/>
        <v>2243.1497563909056</v>
      </c>
    </row>
    <row r="286" spans="1:29" ht="18.75">
      <c r="A286" s="345">
        <v>915</v>
      </c>
      <c r="B286" s="346" t="s">
        <v>309</v>
      </c>
      <c r="C286" s="342">
        <v>19973</v>
      </c>
      <c r="D286" s="336">
        <v>-6.4136584388925055E-2</v>
      </c>
      <c r="E286" s="349">
        <v>-90.538627146647968</v>
      </c>
      <c r="F286" s="352">
        <v>38.73399088769839</v>
      </c>
      <c r="G286" s="351">
        <v>51.74049967456066</v>
      </c>
      <c r="H286" s="337">
        <v>323.08125970059581</v>
      </c>
      <c r="I286" s="338">
        <v>323.0171231162069</v>
      </c>
      <c r="J286" s="341">
        <v>-116.5960046062184</v>
      </c>
      <c r="K286" s="342">
        <v>166.37607367425321</v>
      </c>
      <c r="L286" s="339">
        <f t="shared" si="29"/>
        <v>372.79719218424168</v>
      </c>
      <c r="M286" s="364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57">
        <v>915</v>
      </c>
      <c r="V286" s="346" t="s">
        <v>309</v>
      </c>
      <c r="W286" s="342">
        <v>20278</v>
      </c>
      <c r="X286" s="361">
        <v>2099.0460668283818</v>
      </c>
      <c r="Y286" s="337">
        <v>400.76625106379129</v>
      </c>
      <c r="Z286" s="358">
        <v>2499.8123178921733</v>
      </c>
      <c r="AA286" s="362">
        <v>-116.3379031462669</v>
      </c>
      <c r="AB286" s="360">
        <v>535.9685007438153</v>
      </c>
      <c r="AC286" s="366">
        <f t="shared" si="30"/>
        <v>2919.4429154897216</v>
      </c>
    </row>
    <row r="287" spans="1:29" ht="18.75">
      <c r="A287" s="345">
        <v>918</v>
      </c>
      <c r="B287" s="346" t="s">
        <v>310</v>
      </c>
      <c r="C287" s="342">
        <v>2271</v>
      </c>
      <c r="D287" s="336">
        <v>139.94539850286216</v>
      </c>
      <c r="E287" s="349">
        <v>175.33949801849406</v>
      </c>
      <c r="F287" s="352">
        <v>-26.546455306032584</v>
      </c>
      <c r="G287" s="351">
        <v>-8.8476442095992951</v>
      </c>
      <c r="H287" s="337">
        <v>324.97842360193749</v>
      </c>
      <c r="I287" s="338">
        <v>464.92382210479963</v>
      </c>
      <c r="J287" s="341">
        <v>-248.05151915455747</v>
      </c>
      <c r="K287" s="342">
        <v>229.250386072872</v>
      </c>
      <c r="L287" s="339">
        <f t="shared" si="29"/>
        <v>446.12268902311416</v>
      </c>
      <c r="M287" s="364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57">
        <v>918</v>
      </c>
      <c r="V287" s="346" t="s">
        <v>310</v>
      </c>
      <c r="W287" s="342">
        <v>2292</v>
      </c>
      <c r="X287" s="361">
        <v>1706.8212475449454</v>
      </c>
      <c r="Y287" s="337">
        <v>598.165375488937</v>
      </c>
      <c r="Z287" s="358">
        <v>2304.9866230338826</v>
      </c>
      <c r="AA287" s="363">
        <v>-217.26701570680629</v>
      </c>
      <c r="AB287" s="360">
        <v>732.9033680427475</v>
      </c>
      <c r="AC287" s="366">
        <f t="shared" si="30"/>
        <v>2820.6229753698235</v>
      </c>
    </row>
    <row r="288" spans="1:29" ht="18.75">
      <c r="A288" s="345">
        <v>921</v>
      </c>
      <c r="B288" s="346" t="s">
        <v>311</v>
      </c>
      <c r="C288" s="342">
        <v>1941</v>
      </c>
      <c r="D288" s="336">
        <v>548.83256053580624</v>
      </c>
      <c r="E288" s="349">
        <v>103.25038639876352</v>
      </c>
      <c r="F288" s="352">
        <v>386.41628026790312</v>
      </c>
      <c r="G288" s="351">
        <v>59.165893869139616</v>
      </c>
      <c r="H288" s="337">
        <v>497.07006697578566</v>
      </c>
      <c r="I288" s="338">
        <v>1045.9026275115921</v>
      </c>
      <c r="J288" s="341">
        <v>86.82843894899537</v>
      </c>
      <c r="K288" s="342">
        <v>251.97843179058191</v>
      </c>
      <c r="L288" s="339">
        <f t="shared" si="29"/>
        <v>1384.7094982511694</v>
      </c>
      <c r="M288" s="364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57">
        <v>921</v>
      </c>
      <c r="V288" s="346" t="s">
        <v>311</v>
      </c>
      <c r="W288" s="342">
        <v>1972</v>
      </c>
      <c r="X288" s="361">
        <v>3768.7880908520597</v>
      </c>
      <c r="Y288" s="337">
        <v>1059.4612456094317</v>
      </c>
      <c r="Z288" s="358">
        <v>4828.2493364614911</v>
      </c>
      <c r="AA288" s="362">
        <v>74.846348884381342</v>
      </c>
      <c r="AB288" s="360">
        <v>809.72858072514532</v>
      </c>
      <c r="AC288" s="366">
        <f t="shared" si="30"/>
        <v>5712.8242660710184</v>
      </c>
    </row>
    <row r="289" spans="1:29" ht="18.75">
      <c r="A289" s="345">
        <v>922</v>
      </c>
      <c r="B289" s="346" t="s">
        <v>312</v>
      </c>
      <c r="C289" s="342">
        <v>4444</v>
      </c>
      <c r="D289" s="336">
        <v>432.06435643564356</v>
      </c>
      <c r="E289" s="349">
        <v>579.24482448244828</v>
      </c>
      <c r="F289" s="352">
        <v>-71.52295229522953</v>
      </c>
      <c r="G289" s="351">
        <v>-75.657515751575161</v>
      </c>
      <c r="H289" s="337">
        <v>307.78982898289831</v>
      </c>
      <c r="I289" s="338">
        <v>739.85418541854187</v>
      </c>
      <c r="J289" s="341">
        <v>-238.95004500450045</v>
      </c>
      <c r="K289" s="342">
        <v>162.82741504649431</v>
      </c>
      <c r="L289" s="339">
        <f t="shared" si="29"/>
        <v>663.73155546053567</v>
      </c>
      <c r="M289" s="364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57">
        <v>922</v>
      </c>
      <c r="V289" s="346" t="s">
        <v>312</v>
      </c>
      <c r="W289" s="342">
        <v>4367</v>
      </c>
      <c r="X289" s="361">
        <v>1084.3157056712259</v>
      </c>
      <c r="Y289" s="337">
        <v>410.16055820359031</v>
      </c>
      <c r="Z289" s="358">
        <v>1494.4762638748164</v>
      </c>
      <c r="AA289" s="363">
        <v>-230.77650561025877</v>
      </c>
      <c r="AB289" s="360">
        <v>553.86016019013448</v>
      </c>
      <c r="AC289" s="366">
        <f t="shared" si="30"/>
        <v>1817.5599184546923</v>
      </c>
    </row>
    <row r="290" spans="1:29" ht="18.75">
      <c r="A290" s="345">
        <v>924</v>
      </c>
      <c r="B290" s="346" t="s">
        <v>313</v>
      </c>
      <c r="C290" s="342">
        <v>3004</v>
      </c>
      <c r="D290" s="336">
        <v>252.22403462050599</v>
      </c>
      <c r="E290" s="349">
        <v>391.74866844207725</v>
      </c>
      <c r="F290" s="352">
        <v>-37.365845539280961</v>
      </c>
      <c r="G290" s="351">
        <v>-102.15878828229027</v>
      </c>
      <c r="H290" s="337">
        <v>539.36384820239675</v>
      </c>
      <c r="I290" s="338">
        <v>791.58788282290277</v>
      </c>
      <c r="J290" s="341">
        <v>61.903794940079891</v>
      </c>
      <c r="K290" s="342">
        <v>240.9826904234742</v>
      </c>
      <c r="L290" s="339">
        <f t="shared" si="29"/>
        <v>1094.474368186457</v>
      </c>
      <c r="M290" s="364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57">
        <v>924</v>
      </c>
      <c r="V290" s="346" t="s">
        <v>313</v>
      </c>
      <c r="W290" s="342">
        <v>3065</v>
      </c>
      <c r="X290" s="361">
        <v>2206.2818639444931</v>
      </c>
      <c r="Y290" s="337">
        <v>970.53127529117887</v>
      </c>
      <c r="Z290" s="358">
        <v>3176.8131392356718</v>
      </c>
      <c r="AA290" s="362">
        <v>64.097553017944534</v>
      </c>
      <c r="AB290" s="360">
        <v>756.67362349356995</v>
      </c>
      <c r="AC290" s="366">
        <f t="shared" si="30"/>
        <v>3997.5843157471863</v>
      </c>
    </row>
    <row r="291" spans="1:29" ht="18.75">
      <c r="A291" s="345">
        <v>925</v>
      </c>
      <c r="B291" s="346" t="s">
        <v>314</v>
      </c>
      <c r="C291" s="342">
        <v>3490</v>
      </c>
      <c r="D291" s="336">
        <v>970.94441260744986</v>
      </c>
      <c r="E291" s="349">
        <v>375.44412607449857</v>
      </c>
      <c r="F291" s="352">
        <v>337.83724928366763</v>
      </c>
      <c r="G291" s="351">
        <v>257.66303724928366</v>
      </c>
      <c r="H291" s="337">
        <v>-38.854441260744984</v>
      </c>
      <c r="I291" s="338">
        <v>932.08968481375359</v>
      </c>
      <c r="J291" s="341">
        <v>34.415759312320915</v>
      </c>
      <c r="K291" s="342">
        <v>234.25119284564349</v>
      </c>
      <c r="L291" s="339">
        <f t="shared" si="29"/>
        <v>1200.7566369717181</v>
      </c>
      <c r="M291" s="364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57">
        <v>925</v>
      </c>
      <c r="V291" s="346" t="s">
        <v>314</v>
      </c>
      <c r="W291" s="342">
        <v>3522</v>
      </c>
      <c r="X291" s="361">
        <v>2268.350402157595</v>
      </c>
      <c r="Y291" s="337">
        <v>217.80203794475085</v>
      </c>
      <c r="Z291" s="358">
        <v>2486.1524401023457</v>
      </c>
      <c r="AA291" s="363">
        <v>16.208120386144238</v>
      </c>
      <c r="AB291" s="360">
        <v>730.66946692410943</v>
      </c>
      <c r="AC291" s="366">
        <f t="shared" si="30"/>
        <v>3233.0300274125993</v>
      </c>
    </row>
    <row r="292" spans="1:29" ht="18.75">
      <c r="A292" s="345">
        <v>927</v>
      </c>
      <c r="B292" s="346" t="s">
        <v>315</v>
      </c>
      <c r="C292" s="342">
        <v>29239</v>
      </c>
      <c r="D292" s="336">
        <v>529.27801908410004</v>
      </c>
      <c r="E292" s="349">
        <v>499.06888060467185</v>
      </c>
      <c r="F292" s="352">
        <v>-0.19005437942474093</v>
      </c>
      <c r="G292" s="351">
        <v>30.399192858852903</v>
      </c>
      <c r="H292" s="337">
        <v>126.38783816135982</v>
      </c>
      <c r="I292" s="338">
        <v>655.66589144635589</v>
      </c>
      <c r="J292" s="341">
        <v>-112.79811211053729</v>
      </c>
      <c r="K292" s="342">
        <v>143.23339873266198</v>
      </c>
      <c r="L292" s="339">
        <f t="shared" si="29"/>
        <v>686.10117806848052</v>
      </c>
      <c r="M292" s="364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57">
        <v>927</v>
      </c>
      <c r="V292" s="346" t="s">
        <v>315</v>
      </c>
      <c r="W292" s="342">
        <v>29160</v>
      </c>
      <c r="X292" s="361">
        <v>916.52747823376421</v>
      </c>
      <c r="Y292" s="337">
        <v>-35.438817775694233</v>
      </c>
      <c r="Z292" s="358">
        <v>881.08866045806997</v>
      </c>
      <c r="AA292" s="362">
        <v>-111.51539780521261</v>
      </c>
      <c r="AB292" s="360">
        <v>466.72210206530104</v>
      </c>
      <c r="AC292" s="366">
        <f t="shared" si="30"/>
        <v>1236.2953647181585</v>
      </c>
    </row>
    <row r="293" spans="1:29" ht="18.75">
      <c r="A293" s="345">
        <v>931</v>
      </c>
      <c r="B293" s="346" t="s">
        <v>316</v>
      </c>
      <c r="C293" s="342">
        <v>6070</v>
      </c>
      <c r="D293" s="336">
        <v>1102.3571663920923</v>
      </c>
      <c r="E293" s="349">
        <v>130.16836902800659</v>
      </c>
      <c r="F293" s="352">
        <v>574.2220757825371</v>
      </c>
      <c r="G293" s="351">
        <v>397.9667215815486</v>
      </c>
      <c r="H293" s="337">
        <v>304.49884678747941</v>
      </c>
      <c r="I293" s="338">
        <v>1406.8560131795716</v>
      </c>
      <c r="J293" s="341">
        <v>5.1357495881383857</v>
      </c>
      <c r="K293" s="342">
        <v>216.31185596404325</v>
      </c>
      <c r="L293" s="339">
        <f t="shared" si="29"/>
        <v>1628.3036187317532</v>
      </c>
      <c r="M293" s="364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57">
        <v>931</v>
      </c>
      <c r="V293" s="346" t="s">
        <v>316</v>
      </c>
      <c r="W293" s="342">
        <v>6097</v>
      </c>
      <c r="X293" s="361">
        <v>3021.9626726652191</v>
      </c>
      <c r="Y293" s="337">
        <v>812.58323002232726</v>
      </c>
      <c r="Z293" s="358">
        <v>3834.545902687546</v>
      </c>
      <c r="AA293" s="363">
        <v>4.2394620305068065</v>
      </c>
      <c r="AB293" s="360">
        <v>710.04410546003032</v>
      </c>
      <c r="AC293" s="366">
        <f t="shared" si="30"/>
        <v>4548.8294701780833</v>
      </c>
    </row>
    <row r="294" spans="1:29" ht="18.75">
      <c r="A294" s="345">
        <v>934</v>
      </c>
      <c r="B294" s="346" t="s">
        <v>317</v>
      </c>
      <c r="C294" s="342">
        <v>2756</v>
      </c>
      <c r="D294" s="336">
        <v>267.25979680696662</v>
      </c>
      <c r="E294" s="349">
        <v>130.01306240928884</v>
      </c>
      <c r="F294" s="352">
        <v>122.02830188679245</v>
      </c>
      <c r="G294" s="351">
        <v>15.218432510885341</v>
      </c>
      <c r="H294" s="337">
        <v>453.58817126269957</v>
      </c>
      <c r="I294" s="338">
        <v>720.84796806966619</v>
      </c>
      <c r="J294" s="341">
        <v>-281.78955007256894</v>
      </c>
      <c r="K294" s="342">
        <v>205.211788898066</v>
      </c>
      <c r="L294" s="339">
        <f t="shared" si="29"/>
        <v>644.27020689516326</v>
      </c>
      <c r="M294" s="364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57">
        <v>934</v>
      </c>
      <c r="V294" s="346" t="s">
        <v>317</v>
      </c>
      <c r="W294" s="342">
        <v>2784</v>
      </c>
      <c r="X294" s="361">
        <v>2120.6142748470102</v>
      </c>
      <c r="Y294" s="337">
        <v>773.88015393375292</v>
      </c>
      <c r="Z294" s="358">
        <v>2894.494428780763</v>
      </c>
      <c r="AA294" s="362">
        <v>-271.67564655172413</v>
      </c>
      <c r="AB294" s="360">
        <v>652.20884190851837</v>
      </c>
      <c r="AC294" s="366">
        <f t="shared" si="30"/>
        <v>3275.0276241375573</v>
      </c>
    </row>
    <row r="295" spans="1:29" ht="18.75">
      <c r="A295" s="345">
        <v>935</v>
      </c>
      <c r="B295" s="346" t="s">
        <v>318</v>
      </c>
      <c r="C295" s="342">
        <v>3040</v>
      </c>
      <c r="D295" s="336">
        <v>230.19967105263157</v>
      </c>
      <c r="E295" s="349">
        <v>90.992434210526312</v>
      </c>
      <c r="F295" s="352">
        <v>55.463157894736845</v>
      </c>
      <c r="G295" s="351">
        <v>83.744078947368422</v>
      </c>
      <c r="H295" s="337">
        <v>294.96907894736842</v>
      </c>
      <c r="I295" s="338">
        <v>525.16875000000005</v>
      </c>
      <c r="J295" s="341">
        <v>20.479605263157893</v>
      </c>
      <c r="K295" s="342">
        <v>208.0933710085493</v>
      </c>
      <c r="L295" s="339">
        <f t="shared" si="29"/>
        <v>753.74172627170719</v>
      </c>
      <c r="M295" s="364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57">
        <v>935</v>
      </c>
      <c r="V295" s="346" t="s">
        <v>318</v>
      </c>
      <c r="W295" s="342">
        <v>3087</v>
      </c>
      <c r="X295" s="361">
        <v>1953.2869842081534</v>
      </c>
      <c r="Y295" s="337">
        <v>720.64594830255885</v>
      </c>
      <c r="Z295" s="358">
        <v>2673.9329325107124</v>
      </c>
      <c r="AA295" s="363">
        <v>7.7133138969873665</v>
      </c>
      <c r="AB295" s="360">
        <v>670.56208213634238</v>
      </c>
      <c r="AC295" s="366">
        <f t="shared" si="30"/>
        <v>3352.2083285440422</v>
      </c>
    </row>
    <row r="296" spans="1:29" ht="18.75">
      <c r="A296" s="345">
        <v>936</v>
      </c>
      <c r="B296" s="346" t="s">
        <v>319</v>
      </c>
      <c r="C296" s="342">
        <v>6465</v>
      </c>
      <c r="D296" s="336">
        <v>612.83619489559169</v>
      </c>
      <c r="E296" s="349">
        <v>106.89156999226604</v>
      </c>
      <c r="F296" s="352">
        <v>333.14911059551429</v>
      </c>
      <c r="G296" s="351">
        <v>172.79551430781129</v>
      </c>
      <c r="H296" s="337">
        <v>256.97432327919569</v>
      </c>
      <c r="I296" s="338">
        <v>869.81051817478726</v>
      </c>
      <c r="J296" s="341">
        <v>110.56999226604795</v>
      </c>
      <c r="K296" s="342">
        <v>220.20504617921583</v>
      </c>
      <c r="L296" s="339">
        <f t="shared" si="29"/>
        <v>1200.585556620051</v>
      </c>
      <c r="M296" s="364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57">
        <v>936</v>
      </c>
      <c r="V296" s="346" t="s">
        <v>319</v>
      </c>
      <c r="W296" s="342">
        <v>6510</v>
      </c>
      <c r="X296" s="361">
        <v>2800.7538719631257</v>
      </c>
      <c r="Y296" s="337">
        <v>679.10546564783488</v>
      </c>
      <c r="Z296" s="358">
        <v>3479.8593376109607</v>
      </c>
      <c r="AA296" s="362">
        <v>90.932258064516134</v>
      </c>
      <c r="AB296" s="360">
        <v>703.72357015452849</v>
      </c>
      <c r="AC296" s="366">
        <f t="shared" si="30"/>
        <v>4274.5151658300056</v>
      </c>
    </row>
    <row r="297" spans="1:29" ht="18.75">
      <c r="A297" s="345">
        <v>946</v>
      </c>
      <c r="B297" s="346" t="s">
        <v>320</v>
      </c>
      <c r="C297" s="342">
        <v>6376</v>
      </c>
      <c r="D297" s="336">
        <v>781.20153701380173</v>
      </c>
      <c r="E297" s="349">
        <v>768.73164993726471</v>
      </c>
      <c r="F297" s="352">
        <v>-20.250941028858218</v>
      </c>
      <c r="G297" s="351">
        <v>32.720828105395235</v>
      </c>
      <c r="H297" s="337">
        <v>317.60633626097865</v>
      </c>
      <c r="I297" s="338">
        <v>1098.8080301129235</v>
      </c>
      <c r="J297" s="341">
        <v>92.697145545796744</v>
      </c>
      <c r="K297" s="342">
        <v>216.47092137910403</v>
      </c>
      <c r="L297" s="339">
        <f t="shared" si="29"/>
        <v>1407.9760970378243</v>
      </c>
      <c r="M297" s="364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57">
        <v>946</v>
      </c>
      <c r="V297" s="346" t="s">
        <v>320</v>
      </c>
      <c r="W297" s="342">
        <v>6388</v>
      </c>
      <c r="X297" s="361">
        <v>2086.913731111264</v>
      </c>
      <c r="Y297" s="337">
        <v>660.69823621342175</v>
      </c>
      <c r="Z297" s="358">
        <v>2747.6119673246858</v>
      </c>
      <c r="AA297" s="363">
        <v>109.5371008140263</v>
      </c>
      <c r="AB297" s="360">
        <v>693.38667934407226</v>
      </c>
      <c r="AC297" s="366">
        <f t="shared" si="30"/>
        <v>3550.5357474827842</v>
      </c>
    </row>
    <row r="298" spans="1:29" ht="18.75">
      <c r="A298" s="345">
        <v>976</v>
      </c>
      <c r="B298" s="346" t="s">
        <v>321</v>
      </c>
      <c r="C298" s="342">
        <v>3830</v>
      </c>
      <c r="D298" s="336">
        <v>741.52193211488247</v>
      </c>
      <c r="E298" s="349">
        <v>454.17362924281986</v>
      </c>
      <c r="F298" s="352">
        <v>186.68120104438643</v>
      </c>
      <c r="G298" s="351">
        <v>100.66710182767623</v>
      </c>
      <c r="H298" s="337">
        <v>519.16971279373365</v>
      </c>
      <c r="I298" s="338">
        <v>1260.6919060052219</v>
      </c>
      <c r="J298" s="341">
        <v>-181.68250652741514</v>
      </c>
      <c r="K298" s="342">
        <v>216.61125440035599</v>
      </c>
      <c r="L298" s="339">
        <f t="shared" si="29"/>
        <v>1295.6206538781628</v>
      </c>
      <c r="M298" s="364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57">
        <v>976</v>
      </c>
      <c r="V298" s="346" t="s">
        <v>321</v>
      </c>
      <c r="W298" s="342">
        <v>3890</v>
      </c>
      <c r="X298" s="361">
        <v>3839.8974756623697</v>
      </c>
      <c r="Y298" s="337">
        <v>867.84281711255812</v>
      </c>
      <c r="Z298" s="358">
        <v>4707.7402927749281</v>
      </c>
      <c r="AA298" s="362">
        <v>-80.425192802056557</v>
      </c>
      <c r="AB298" s="360">
        <v>689.34158401721527</v>
      </c>
      <c r="AC298" s="366">
        <f t="shared" si="30"/>
        <v>5316.656683990087</v>
      </c>
    </row>
    <row r="299" spans="1:29" ht="18.75">
      <c r="A299" s="345">
        <v>977</v>
      </c>
      <c r="B299" s="346" t="s">
        <v>322</v>
      </c>
      <c r="C299" s="342">
        <v>15357</v>
      </c>
      <c r="D299" s="336">
        <v>628.61978250960476</v>
      </c>
      <c r="E299" s="349">
        <v>650.40626424431855</v>
      </c>
      <c r="F299" s="352">
        <v>1.3039656182848212</v>
      </c>
      <c r="G299" s="351">
        <v>-23.090447352998634</v>
      </c>
      <c r="H299" s="337">
        <v>425.49807905189817</v>
      </c>
      <c r="I299" s="338">
        <v>1054.1178615615029</v>
      </c>
      <c r="J299" s="341">
        <v>11.905710750797683</v>
      </c>
      <c r="K299" s="342">
        <v>158.55231692829159</v>
      </c>
      <c r="L299" s="339">
        <f t="shared" si="29"/>
        <v>1224.575889240592</v>
      </c>
      <c r="M299" s="364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57">
        <v>977</v>
      </c>
      <c r="V299" s="346" t="s">
        <v>322</v>
      </c>
      <c r="W299" s="342">
        <v>15304</v>
      </c>
      <c r="X299" s="361">
        <v>1915.4705124135226</v>
      </c>
      <c r="Y299" s="337">
        <v>691.00585091277128</v>
      </c>
      <c r="Z299" s="358">
        <v>2606.4763633262937</v>
      </c>
      <c r="AA299" s="363">
        <v>12.33853894406691</v>
      </c>
      <c r="AB299" s="360">
        <v>522.26231199082463</v>
      </c>
      <c r="AC299" s="366">
        <f t="shared" si="30"/>
        <v>3141.077214261185</v>
      </c>
    </row>
    <row r="300" spans="1:29" ht="18.75">
      <c r="A300" s="345">
        <v>980</v>
      </c>
      <c r="B300" s="346" t="s">
        <v>323</v>
      </c>
      <c r="C300" s="342">
        <v>33533</v>
      </c>
      <c r="D300" s="336">
        <v>602.61002594459194</v>
      </c>
      <c r="E300" s="349">
        <v>651.22708973250235</v>
      </c>
      <c r="F300" s="352">
        <v>-12.963468821757672</v>
      </c>
      <c r="G300" s="351">
        <v>-35.653594966152745</v>
      </c>
      <c r="H300" s="337">
        <v>197.9971073271106</v>
      </c>
      <c r="I300" s="338">
        <v>800.60713327170254</v>
      </c>
      <c r="J300" s="341">
        <v>-114.38040139564012</v>
      </c>
      <c r="K300" s="342">
        <v>128.8561839753859</v>
      </c>
      <c r="L300" s="339">
        <f t="shared" si="29"/>
        <v>815.08291585144832</v>
      </c>
      <c r="M300" s="364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57">
        <v>980</v>
      </c>
      <c r="V300" s="346" t="s">
        <v>323</v>
      </c>
      <c r="W300" s="342">
        <v>33352</v>
      </c>
      <c r="X300" s="361">
        <v>1037.885522499646</v>
      </c>
      <c r="Y300" s="337">
        <v>220.02306682018659</v>
      </c>
      <c r="Z300" s="358">
        <v>1257.9085893198323</v>
      </c>
      <c r="AA300" s="362">
        <v>-107.34507675701607</v>
      </c>
      <c r="AB300" s="360">
        <v>429.04552952427451</v>
      </c>
      <c r="AC300" s="366">
        <f t="shared" si="30"/>
        <v>1579.6090420870908</v>
      </c>
    </row>
    <row r="301" spans="1:29" ht="18.75">
      <c r="A301" s="345">
        <v>981</v>
      </c>
      <c r="B301" s="346" t="s">
        <v>324</v>
      </c>
      <c r="C301" s="342">
        <v>2282</v>
      </c>
      <c r="D301" s="336">
        <v>297.85188431200703</v>
      </c>
      <c r="E301" s="349">
        <v>-3.4211218229623137</v>
      </c>
      <c r="F301" s="352">
        <v>199.66652059596845</v>
      </c>
      <c r="G301" s="351">
        <v>101.60648553900087</v>
      </c>
      <c r="H301" s="337">
        <v>512.75153374233128</v>
      </c>
      <c r="I301" s="338">
        <v>810.60341805433825</v>
      </c>
      <c r="J301" s="341">
        <v>-235.08326029798422</v>
      </c>
      <c r="K301" s="342">
        <v>224.50481007084008</v>
      </c>
      <c r="L301" s="339">
        <f t="shared" si="29"/>
        <v>800.02496782719413</v>
      </c>
      <c r="M301" s="364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57">
        <v>981</v>
      </c>
      <c r="V301" s="346" t="s">
        <v>324</v>
      </c>
      <c r="W301" s="342">
        <v>2314</v>
      </c>
      <c r="X301" s="361">
        <v>1201.7254819195527</v>
      </c>
      <c r="Y301" s="337">
        <v>808.33290241047291</v>
      </c>
      <c r="Z301" s="358">
        <v>2010.0583843300255</v>
      </c>
      <c r="AA301" s="363">
        <v>-228.39196197061366</v>
      </c>
      <c r="AB301" s="360">
        <v>709.31357476995538</v>
      </c>
      <c r="AC301" s="366">
        <f t="shared" si="30"/>
        <v>2490.9799971293673</v>
      </c>
    </row>
    <row r="302" spans="1:29" ht="18.75">
      <c r="A302" s="345">
        <v>989</v>
      </c>
      <c r="B302" s="346" t="s">
        <v>325</v>
      </c>
      <c r="C302" s="342">
        <v>5484</v>
      </c>
      <c r="D302" s="336">
        <v>-55.358679795769511</v>
      </c>
      <c r="E302" s="349">
        <v>194.47064186725018</v>
      </c>
      <c r="F302" s="352">
        <v>-156.1560904449307</v>
      </c>
      <c r="G302" s="351">
        <v>-93.673231218088986</v>
      </c>
      <c r="H302" s="337">
        <v>352.04996353026985</v>
      </c>
      <c r="I302" s="338">
        <v>296.69128373450036</v>
      </c>
      <c r="J302" s="341">
        <v>-80.618891320204227</v>
      </c>
      <c r="K302" s="342">
        <v>211.35872314780329</v>
      </c>
      <c r="L302" s="339">
        <f t="shared" si="29"/>
        <v>427.43111556209942</v>
      </c>
      <c r="M302" s="364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57">
        <v>989</v>
      </c>
      <c r="V302" s="346" t="s">
        <v>325</v>
      </c>
      <c r="W302" s="342">
        <v>5522</v>
      </c>
      <c r="X302" s="361">
        <v>2248.6970417255498</v>
      </c>
      <c r="Y302" s="337">
        <v>779.58749801075669</v>
      </c>
      <c r="Z302" s="358">
        <v>3028.2845397363062</v>
      </c>
      <c r="AA302" s="362">
        <v>-85.847156827236503</v>
      </c>
      <c r="AB302" s="360">
        <v>679.73213634039598</v>
      </c>
      <c r="AC302" s="366">
        <f t="shared" si="30"/>
        <v>3622.1695192494653</v>
      </c>
    </row>
    <row r="303" spans="1:29" ht="18.75">
      <c r="A303" s="345">
        <v>992</v>
      </c>
      <c r="B303" s="346" t="s">
        <v>326</v>
      </c>
      <c r="C303" s="342">
        <v>18318</v>
      </c>
      <c r="D303" s="336">
        <v>592.227754121629</v>
      </c>
      <c r="E303" s="349">
        <v>216.10274047385084</v>
      </c>
      <c r="F303" s="353">
        <v>189.11928158095861</v>
      </c>
      <c r="G303" s="351">
        <v>187.00573206681952</v>
      </c>
      <c r="H303" s="337">
        <v>144.02756851184628</v>
      </c>
      <c r="I303" s="338">
        <v>736.25537722458785</v>
      </c>
      <c r="J303" s="341">
        <v>-47.979091603886886</v>
      </c>
      <c r="K303" s="342">
        <v>162.7861789633096</v>
      </c>
      <c r="L303" s="339">
        <f t="shared" si="29"/>
        <v>851.06246458401051</v>
      </c>
      <c r="M303" s="364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57">
        <v>992</v>
      </c>
      <c r="V303" s="346" t="s">
        <v>326</v>
      </c>
      <c r="W303" s="342">
        <v>18577</v>
      </c>
      <c r="X303" s="361">
        <v>1970.447440718659</v>
      </c>
      <c r="Y303" s="337">
        <v>353.48446607609839</v>
      </c>
      <c r="Z303" s="358">
        <v>2323.9319067947577</v>
      </c>
      <c r="AA303" s="363">
        <v>-45.061150885503579</v>
      </c>
      <c r="AB303" s="360">
        <v>533.90003404051515</v>
      </c>
      <c r="AC303" s="366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" priority="1" operator="lessThan">
      <formula>0</formula>
    </cfRule>
  </conditionalFormatting>
  <conditionalFormatting sqref="L10:L303">
    <cfRule type="cellIs" dxfId="2" priority="2" operator="lessThan">
      <formula>0</formula>
    </cfRule>
  </conditionalFormatting>
  <conditionalFormatting sqref="AA11:AA303">
    <cfRule type="cellIs" dxfId="1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14</vt:i4>
      </vt:variant>
    </vt:vector>
  </HeadingPairs>
  <TitlesOfParts>
    <vt:vector size="14" baseType="lpstr">
      <vt:lpstr>Tietoa aineistosta</vt:lpstr>
      <vt:lpstr>1. Vos-laskelma</vt:lpstr>
      <vt:lpstr>2. Vos-laskelma_€as</vt:lpstr>
      <vt:lpstr>3a. Vos-muutos_tiivis_2024-25</vt:lpstr>
      <vt:lpstr>3b. Vos-muutos_laaja2024-25</vt:lpstr>
      <vt:lpstr>4a. TE-tiivis</vt:lpstr>
      <vt:lpstr>4b. TE-laaja</vt:lpstr>
      <vt:lpstr>5. Sote-erät</vt:lpstr>
      <vt:lpstr>Vos-laskelma, €as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2024-05-16T12:51:25Z</dcterms:modified>
  <cp:category/>
  <cp:contentStatus/>
</cp:coreProperties>
</file>